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J:\DEPARTAMENT MONITORIZARE SI EVALUARE PROGRAM\01. SITUATIE ANALITICA CF REG\05.2026\"/>
    </mc:Choice>
  </mc:AlternateContent>
  <xr:revisionPtr revIDLastSave="0" documentId="13_ncr:1_{59AEEEB6-0995-4AAE-AF80-134508AFC0C4}" xr6:coauthVersionLast="47" xr6:coauthVersionMax="47" xr10:uidLastSave="{00000000-0000-0000-0000-000000000000}"/>
  <bookViews>
    <workbookView xWindow="345" yWindow="135" windowWidth="28590" windowHeight="15345" xr2:uid="{00000000-000D-0000-FFFF-FFFF00000000}"/>
  </bookViews>
  <sheets>
    <sheet name="MAI" sheetId="3" r:id="rId1"/>
  </sheets>
  <externalReferences>
    <externalReference r:id="rId2"/>
  </externalReferences>
  <definedNames>
    <definedName name="_xlnm._FilterDatabase" localSheetId="0" hidden="1">MAI!$A$7:$HG$805</definedName>
    <definedName name="_xlnm.Print_Titles" localSheetId="0">MAI!$7:$7</definedName>
    <definedName name="_xlnm.Print_Area" localSheetId="0">MAI!$A$1:$W$805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9" i="3" l="1"/>
  <c r="T10" i="3"/>
  <c r="T11" i="3"/>
  <c r="T12" i="3"/>
  <c r="T13" i="3"/>
  <c r="T14" i="3"/>
  <c r="T15" i="3"/>
  <c r="T16" i="3"/>
  <c r="T17" i="3"/>
  <c r="T18" i="3"/>
  <c r="T19" i="3"/>
  <c r="T20" i="3"/>
  <c r="T21" i="3"/>
  <c r="T22" i="3"/>
  <c r="T23" i="3"/>
  <c r="T24" i="3"/>
  <c r="T25" i="3"/>
  <c r="T26" i="3"/>
  <c r="T27" i="3"/>
  <c r="T28" i="3"/>
  <c r="T29" i="3"/>
  <c r="T30" i="3"/>
  <c r="T31" i="3"/>
  <c r="T32" i="3"/>
  <c r="T33" i="3"/>
  <c r="T34" i="3"/>
  <c r="T35" i="3"/>
  <c r="T36" i="3"/>
  <c r="T37" i="3"/>
  <c r="T38" i="3"/>
  <c r="T39" i="3"/>
  <c r="T40" i="3"/>
  <c r="T41" i="3"/>
  <c r="T42" i="3"/>
  <c r="T43" i="3"/>
  <c r="T44" i="3"/>
  <c r="T45" i="3"/>
  <c r="T46" i="3"/>
  <c r="T47" i="3"/>
  <c r="T48" i="3"/>
  <c r="T49" i="3"/>
  <c r="T50" i="3"/>
  <c r="T51" i="3"/>
  <c r="T52" i="3"/>
  <c r="T53" i="3"/>
  <c r="T54" i="3"/>
  <c r="T55" i="3"/>
  <c r="T56" i="3"/>
  <c r="T57" i="3"/>
  <c r="T58" i="3"/>
  <c r="T59" i="3"/>
  <c r="T60" i="3"/>
  <c r="T61" i="3"/>
  <c r="T62" i="3"/>
  <c r="T63" i="3"/>
  <c r="T64" i="3"/>
  <c r="T65" i="3"/>
  <c r="T66" i="3"/>
  <c r="T67" i="3"/>
  <c r="T68" i="3"/>
  <c r="T69" i="3"/>
  <c r="T70" i="3"/>
  <c r="T71" i="3"/>
  <c r="T72" i="3"/>
  <c r="T73" i="3"/>
  <c r="T74" i="3"/>
  <c r="T75" i="3"/>
  <c r="T76" i="3"/>
  <c r="T77" i="3"/>
  <c r="T78" i="3"/>
  <c r="T79" i="3"/>
  <c r="T80" i="3"/>
  <c r="T81" i="3"/>
  <c r="T82" i="3"/>
  <c r="T83" i="3"/>
  <c r="T84" i="3"/>
  <c r="T85" i="3"/>
  <c r="T86" i="3"/>
  <c r="T87" i="3"/>
  <c r="T88" i="3"/>
  <c r="T89" i="3"/>
  <c r="T90" i="3"/>
  <c r="T91" i="3"/>
  <c r="T92" i="3"/>
  <c r="T93" i="3"/>
  <c r="T94" i="3"/>
  <c r="T95" i="3"/>
  <c r="T96" i="3"/>
  <c r="T97" i="3"/>
  <c r="T98" i="3"/>
  <c r="T99" i="3"/>
  <c r="T100" i="3"/>
  <c r="T101" i="3"/>
  <c r="T102" i="3"/>
  <c r="T103" i="3"/>
  <c r="T104" i="3"/>
  <c r="T105" i="3"/>
  <c r="T106" i="3"/>
  <c r="T107" i="3"/>
  <c r="T108" i="3"/>
  <c r="T109" i="3"/>
  <c r="T110" i="3"/>
  <c r="T111" i="3"/>
  <c r="T112" i="3"/>
  <c r="T113" i="3"/>
  <c r="T114" i="3"/>
  <c r="T115" i="3"/>
  <c r="T116" i="3"/>
  <c r="T117" i="3"/>
  <c r="T118" i="3"/>
  <c r="T119" i="3"/>
  <c r="T120" i="3"/>
  <c r="T121" i="3"/>
  <c r="T122" i="3"/>
  <c r="T123" i="3"/>
  <c r="T124" i="3"/>
  <c r="T125" i="3"/>
  <c r="T126" i="3"/>
  <c r="T127" i="3"/>
  <c r="T128" i="3"/>
  <c r="T129" i="3"/>
  <c r="T130" i="3"/>
  <c r="T131" i="3"/>
  <c r="T132" i="3"/>
  <c r="T133" i="3"/>
  <c r="T134" i="3"/>
  <c r="T135" i="3"/>
  <c r="T136" i="3"/>
  <c r="T137" i="3"/>
  <c r="T138" i="3"/>
  <c r="T139" i="3"/>
  <c r="T140" i="3"/>
  <c r="T141" i="3"/>
  <c r="T142" i="3"/>
  <c r="T143" i="3"/>
  <c r="T144" i="3"/>
  <c r="T145" i="3"/>
  <c r="T146" i="3"/>
  <c r="T147" i="3"/>
  <c r="T148" i="3"/>
  <c r="T149" i="3"/>
  <c r="T150" i="3"/>
  <c r="T151" i="3"/>
  <c r="T152" i="3"/>
  <c r="T153" i="3"/>
  <c r="T154" i="3"/>
  <c r="T155" i="3"/>
  <c r="T156" i="3"/>
  <c r="T157" i="3"/>
  <c r="T158" i="3"/>
  <c r="T159" i="3"/>
  <c r="T160" i="3"/>
  <c r="T161" i="3"/>
  <c r="T162" i="3"/>
  <c r="T163" i="3"/>
  <c r="T164" i="3"/>
  <c r="T165" i="3"/>
  <c r="T166" i="3"/>
  <c r="T167" i="3"/>
  <c r="T168" i="3"/>
  <c r="T169" i="3"/>
  <c r="T170" i="3"/>
  <c r="T171" i="3"/>
  <c r="T172" i="3"/>
  <c r="T173" i="3"/>
  <c r="T174" i="3"/>
  <c r="T175" i="3"/>
  <c r="T176" i="3"/>
  <c r="T177" i="3"/>
  <c r="T178" i="3"/>
  <c r="T179" i="3"/>
  <c r="T180" i="3"/>
  <c r="T181" i="3"/>
  <c r="T182" i="3"/>
  <c r="T183" i="3"/>
  <c r="T184" i="3"/>
  <c r="T185" i="3"/>
  <c r="T186" i="3"/>
  <c r="T187" i="3"/>
  <c r="T188" i="3"/>
  <c r="T189" i="3"/>
  <c r="T190" i="3"/>
  <c r="T191" i="3"/>
  <c r="T192" i="3"/>
  <c r="T193" i="3"/>
  <c r="T194" i="3"/>
  <c r="T195" i="3"/>
  <c r="T196" i="3"/>
  <c r="T197" i="3"/>
  <c r="T198" i="3"/>
  <c r="T199" i="3"/>
  <c r="T200" i="3"/>
  <c r="T201" i="3"/>
  <c r="T202" i="3"/>
  <c r="T203" i="3"/>
  <c r="T204" i="3"/>
  <c r="T205" i="3"/>
  <c r="T206" i="3"/>
  <c r="T207" i="3"/>
  <c r="T208" i="3"/>
  <c r="T209" i="3"/>
  <c r="T210" i="3"/>
  <c r="T211" i="3"/>
  <c r="T212" i="3"/>
  <c r="T213" i="3"/>
  <c r="T214" i="3"/>
  <c r="T215" i="3"/>
  <c r="T216" i="3"/>
  <c r="T217" i="3"/>
  <c r="T218" i="3"/>
  <c r="T219" i="3"/>
  <c r="T220" i="3"/>
  <c r="T221" i="3"/>
  <c r="T222" i="3"/>
  <c r="T223" i="3"/>
  <c r="T224" i="3"/>
  <c r="T225" i="3"/>
  <c r="T226" i="3"/>
  <c r="T227" i="3"/>
  <c r="T228" i="3"/>
  <c r="T229" i="3"/>
  <c r="T230" i="3"/>
  <c r="T231" i="3"/>
  <c r="T232" i="3"/>
  <c r="T233" i="3"/>
  <c r="T234" i="3"/>
  <c r="T235" i="3"/>
  <c r="T236" i="3"/>
  <c r="T237" i="3"/>
  <c r="T238" i="3"/>
  <c r="T239" i="3"/>
  <c r="T240" i="3"/>
  <c r="T241" i="3"/>
  <c r="T242" i="3"/>
  <c r="T243" i="3"/>
  <c r="T244" i="3"/>
  <c r="T245" i="3"/>
  <c r="T246" i="3"/>
  <c r="T247" i="3"/>
  <c r="T248" i="3"/>
  <c r="T249" i="3"/>
  <c r="T250" i="3"/>
  <c r="T251" i="3"/>
  <c r="T252" i="3"/>
  <c r="T253" i="3"/>
  <c r="T254" i="3"/>
  <c r="T255" i="3"/>
  <c r="T256" i="3"/>
  <c r="T257" i="3"/>
  <c r="T258" i="3"/>
  <c r="T259" i="3"/>
  <c r="T260" i="3"/>
  <c r="T261" i="3"/>
  <c r="T262" i="3"/>
  <c r="T263" i="3"/>
  <c r="T264" i="3"/>
  <c r="T265" i="3"/>
  <c r="T266" i="3"/>
  <c r="T267" i="3"/>
  <c r="T268" i="3"/>
  <c r="T269" i="3"/>
  <c r="T270" i="3"/>
  <c r="T271" i="3"/>
  <c r="T272" i="3"/>
  <c r="T273" i="3"/>
  <c r="T274" i="3"/>
  <c r="T275" i="3"/>
  <c r="T276" i="3"/>
  <c r="T277" i="3"/>
  <c r="T278" i="3"/>
  <c r="T279" i="3"/>
  <c r="T280" i="3"/>
  <c r="T281" i="3"/>
  <c r="T282" i="3"/>
  <c r="T283" i="3"/>
  <c r="T284" i="3"/>
  <c r="T285" i="3"/>
  <c r="T286" i="3"/>
  <c r="T287" i="3"/>
  <c r="T288" i="3"/>
  <c r="T289" i="3"/>
  <c r="T290" i="3"/>
  <c r="T291" i="3"/>
  <c r="T292" i="3"/>
  <c r="T293" i="3"/>
  <c r="T294" i="3"/>
  <c r="T295" i="3"/>
  <c r="T296" i="3"/>
  <c r="T297" i="3"/>
  <c r="T298" i="3"/>
  <c r="T299" i="3"/>
  <c r="T300" i="3"/>
  <c r="T301" i="3"/>
  <c r="T302" i="3"/>
  <c r="T303" i="3"/>
  <c r="T304" i="3"/>
  <c r="T305" i="3"/>
  <c r="T306" i="3"/>
  <c r="T307" i="3"/>
  <c r="T308" i="3"/>
  <c r="T309" i="3"/>
  <c r="T310" i="3"/>
  <c r="T311" i="3"/>
  <c r="T312" i="3"/>
  <c r="T313" i="3"/>
  <c r="T314" i="3"/>
  <c r="T315" i="3"/>
  <c r="T316" i="3"/>
  <c r="T317" i="3"/>
  <c r="T318" i="3"/>
  <c r="T319" i="3"/>
  <c r="T320" i="3"/>
  <c r="T321" i="3"/>
  <c r="T322" i="3"/>
  <c r="T323" i="3"/>
  <c r="T324" i="3"/>
  <c r="T325" i="3"/>
  <c r="T326" i="3"/>
  <c r="T327" i="3"/>
  <c r="T328" i="3"/>
  <c r="T329" i="3"/>
  <c r="T330" i="3"/>
  <c r="T331" i="3"/>
  <c r="T332" i="3"/>
  <c r="T333" i="3"/>
  <c r="T334" i="3"/>
  <c r="T335" i="3"/>
  <c r="T336" i="3"/>
  <c r="T337" i="3"/>
  <c r="T338" i="3"/>
  <c r="T339" i="3"/>
  <c r="T340" i="3"/>
  <c r="T341" i="3"/>
  <c r="T342" i="3"/>
  <c r="T343" i="3"/>
  <c r="T344" i="3"/>
  <c r="T345" i="3"/>
  <c r="T346" i="3"/>
  <c r="T347" i="3"/>
  <c r="T348" i="3"/>
  <c r="T349" i="3"/>
  <c r="T350" i="3"/>
  <c r="T351" i="3"/>
  <c r="T352" i="3"/>
  <c r="T353" i="3"/>
  <c r="T354" i="3"/>
  <c r="T355" i="3"/>
  <c r="T356" i="3"/>
  <c r="T357" i="3"/>
  <c r="T358" i="3"/>
  <c r="T359" i="3"/>
  <c r="T360" i="3"/>
  <c r="T361" i="3"/>
  <c r="T362" i="3"/>
  <c r="T363" i="3"/>
  <c r="T364" i="3"/>
  <c r="T365" i="3"/>
  <c r="T366" i="3"/>
  <c r="T367" i="3"/>
  <c r="T368" i="3"/>
  <c r="T369" i="3"/>
  <c r="T370" i="3"/>
  <c r="T371" i="3"/>
  <c r="T372" i="3"/>
  <c r="T373" i="3"/>
  <c r="T374" i="3"/>
  <c r="T375" i="3"/>
  <c r="T376" i="3"/>
  <c r="T377" i="3"/>
  <c r="T378" i="3"/>
  <c r="T379" i="3"/>
  <c r="T380" i="3"/>
  <c r="T381" i="3"/>
  <c r="T382" i="3"/>
  <c r="T383" i="3"/>
  <c r="T384" i="3"/>
  <c r="T385" i="3"/>
  <c r="T386" i="3"/>
  <c r="T387" i="3"/>
  <c r="T388" i="3"/>
  <c r="T389" i="3"/>
  <c r="T390" i="3"/>
  <c r="T391" i="3"/>
  <c r="T392" i="3"/>
  <c r="T393" i="3"/>
  <c r="T394" i="3"/>
  <c r="T395" i="3"/>
  <c r="T396" i="3"/>
  <c r="T397" i="3"/>
  <c r="T398" i="3"/>
  <c r="T399" i="3"/>
  <c r="T400" i="3"/>
  <c r="T401" i="3"/>
  <c r="T402" i="3"/>
  <c r="T403" i="3"/>
  <c r="T404" i="3"/>
  <c r="T405" i="3"/>
  <c r="T406" i="3"/>
  <c r="T407" i="3"/>
  <c r="T408" i="3"/>
  <c r="T409" i="3"/>
  <c r="T410" i="3"/>
  <c r="T411" i="3"/>
  <c r="T412" i="3"/>
  <c r="T413" i="3"/>
  <c r="T414" i="3"/>
  <c r="T415" i="3"/>
  <c r="T416" i="3"/>
  <c r="T417" i="3"/>
  <c r="T418" i="3"/>
  <c r="T419" i="3"/>
  <c r="T420" i="3"/>
  <c r="T421" i="3"/>
  <c r="T422" i="3"/>
  <c r="T423" i="3"/>
  <c r="T424" i="3"/>
  <c r="T425" i="3"/>
  <c r="T426" i="3"/>
  <c r="T427" i="3"/>
  <c r="T428" i="3"/>
  <c r="T429" i="3"/>
  <c r="T430" i="3"/>
  <c r="T431" i="3"/>
  <c r="T432" i="3"/>
  <c r="T433" i="3"/>
  <c r="T434" i="3"/>
  <c r="T435" i="3"/>
  <c r="T436" i="3"/>
  <c r="T437" i="3"/>
  <c r="T438" i="3"/>
  <c r="T439" i="3"/>
  <c r="T440" i="3"/>
  <c r="T441" i="3"/>
  <c r="T442" i="3"/>
  <c r="T443" i="3"/>
  <c r="T444" i="3"/>
  <c r="T445" i="3"/>
  <c r="T446" i="3"/>
  <c r="T447" i="3"/>
  <c r="T448" i="3"/>
  <c r="T449" i="3"/>
  <c r="T450" i="3"/>
  <c r="T451" i="3"/>
  <c r="T452" i="3"/>
  <c r="T453" i="3"/>
  <c r="T454" i="3"/>
  <c r="T455" i="3"/>
  <c r="T456" i="3"/>
  <c r="T457" i="3"/>
  <c r="T458" i="3"/>
  <c r="T459" i="3"/>
  <c r="T460" i="3"/>
  <c r="T461" i="3"/>
  <c r="T462" i="3"/>
  <c r="T463" i="3"/>
  <c r="T464" i="3"/>
  <c r="T465" i="3"/>
  <c r="T466" i="3"/>
  <c r="T467" i="3"/>
  <c r="T468" i="3"/>
  <c r="T469" i="3"/>
  <c r="T470" i="3"/>
  <c r="T471" i="3"/>
  <c r="T472" i="3"/>
  <c r="T473" i="3"/>
  <c r="T474" i="3"/>
  <c r="T475" i="3"/>
  <c r="T476" i="3"/>
  <c r="T477" i="3"/>
  <c r="T478" i="3"/>
  <c r="T479" i="3"/>
  <c r="T480" i="3"/>
  <c r="T481" i="3"/>
  <c r="T482" i="3"/>
  <c r="T483" i="3"/>
  <c r="T484" i="3"/>
  <c r="T485" i="3"/>
  <c r="T486" i="3"/>
  <c r="T487" i="3"/>
  <c r="T488" i="3"/>
  <c r="T489" i="3"/>
  <c r="T490" i="3"/>
  <c r="T491" i="3"/>
  <c r="T492" i="3"/>
  <c r="T493" i="3"/>
  <c r="T494" i="3"/>
  <c r="T495" i="3"/>
  <c r="T496" i="3"/>
  <c r="T497" i="3"/>
  <c r="T498" i="3"/>
  <c r="T499" i="3"/>
  <c r="T500" i="3"/>
  <c r="T501" i="3"/>
  <c r="T502" i="3"/>
  <c r="T503" i="3"/>
  <c r="T504" i="3"/>
  <c r="T505" i="3"/>
  <c r="T506" i="3"/>
  <c r="T507" i="3"/>
  <c r="T508" i="3"/>
  <c r="T509" i="3"/>
  <c r="T510" i="3"/>
  <c r="T511" i="3"/>
  <c r="T512" i="3"/>
  <c r="T513" i="3"/>
  <c r="T514" i="3"/>
  <c r="T515" i="3"/>
  <c r="T516" i="3"/>
  <c r="T517" i="3"/>
  <c r="T518" i="3"/>
  <c r="T519" i="3"/>
  <c r="T520" i="3"/>
  <c r="T521" i="3"/>
  <c r="T522" i="3"/>
  <c r="T523" i="3"/>
  <c r="T524" i="3"/>
  <c r="T525" i="3"/>
  <c r="T526" i="3"/>
  <c r="T527" i="3"/>
  <c r="T528" i="3"/>
  <c r="T529" i="3"/>
  <c r="T530" i="3"/>
  <c r="T531" i="3"/>
  <c r="T532" i="3"/>
  <c r="T533" i="3"/>
  <c r="T534" i="3"/>
  <c r="T535" i="3"/>
  <c r="T536" i="3"/>
  <c r="T537" i="3"/>
  <c r="T538" i="3"/>
  <c r="T539" i="3"/>
  <c r="T540" i="3"/>
  <c r="T541" i="3"/>
  <c r="T542" i="3"/>
  <c r="T543" i="3"/>
  <c r="T544" i="3"/>
  <c r="T545" i="3"/>
  <c r="T546" i="3"/>
  <c r="T547" i="3"/>
  <c r="T548" i="3"/>
  <c r="T549" i="3"/>
  <c r="T550" i="3"/>
  <c r="T551" i="3"/>
  <c r="T552" i="3"/>
  <c r="T553" i="3"/>
  <c r="T554" i="3"/>
  <c r="T555" i="3"/>
  <c r="T556" i="3"/>
  <c r="T557" i="3"/>
  <c r="T558" i="3"/>
  <c r="T559" i="3"/>
  <c r="T560" i="3"/>
  <c r="T561" i="3"/>
  <c r="T562" i="3"/>
  <c r="T563" i="3"/>
  <c r="T564" i="3"/>
  <c r="T565" i="3"/>
  <c r="T566" i="3"/>
  <c r="T567" i="3"/>
  <c r="T568" i="3"/>
  <c r="T569" i="3"/>
  <c r="T570" i="3"/>
  <c r="T571" i="3"/>
  <c r="T572" i="3"/>
  <c r="T573" i="3"/>
  <c r="T574" i="3"/>
  <c r="T575" i="3"/>
  <c r="T576" i="3"/>
  <c r="T577" i="3"/>
  <c r="T578" i="3"/>
  <c r="T579" i="3"/>
  <c r="T580" i="3"/>
  <c r="T581" i="3"/>
  <c r="T582" i="3"/>
  <c r="T583" i="3"/>
  <c r="T584" i="3"/>
  <c r="T585" i="3"/>
  <c r="T586" i="3"/>
  <c r="T587" i="3"/>
  <c r="T588" i="3"/>
  <c r="T589" i="3"/>
  <c r="T590" i="3"/>
  <c r="T591" i="3"/>
  <c r="T592" i="3"/>
  <c r="T593" i="3"/>
  <c r="T594" i="3"/>
  <c r="T605" i="3"/>
  <c r="T596" i="3"/>
  <c r="T597" i="3"/>
  <c r="T598" i="3"/>
  <c r="T599" i="3"/>
  <c r="T600" i="3"/>
  <c r="T601" i="3"/>
  <c r="T602" i="3"/>
  <c r="T603" i="3"/>
  <c r="T604" i="3"/>
  <c r="T606" i="3"/>
  <c r="T607" i="3"/>
  <c r="T608" i="3"/>
  <c r="T609" i="3"/>
  <c r="T610" i="3"/>
  <c r="T617" i="3"/>
  <c r="T611" i="3"/>
  <c r="T612" i="3"/>
  <c r="T613" i="3"/>
  <c r="T614" i="3"/>
  <c r="T615" i="3"/>
  <c r="T616" i="3"/>
  <c r="T619" i="3"/>
  <c r="T618" i="3"/>
  <c r="T620" i="3"/>
  <c r="T622" i="3"/>
  <c r="T621" i="3"/>
  <c r="T623" i="3"/>
  <c r="T624" i="3"/>
  <c r="T625" i="3"/>
  <c r="T626" i="3"/>
  <c r="T627" i="3"/>
  <c r="T628" i="3"/>
  <c r="T629" i="3"/>
  <c r="T634" i="3"/>
  <c r="T630" i="3"/>
  <c r="T631" i="3"/>
  <c r="T632" i="3"/>
  <c r="T633" i="3"/>
  <c r="T636" i="3"/>
  <c r="T635" i="3"/>
  <c r="T637" i="3"/>
  <c r="T638" i="3"/>
  <c r="T641" i="3"/>
  <c r="T639" i="3"/>
  <c r="T640" i="3"/>
  <c r="T642" i="3"/>
  <c r="T644" i="3"/>
  <c r="T643" i="3"/>
  <c r="T645" i="3"/>
  <c r="T646" i="3"/>
  <c r="T647" i="3"/>
  <c r="T680" i="3"/>
  <c r="T648" i="3"/>
  <c r="T649" i="3"/>
  <c r="T650" i="3"/>
  <c r="T651" i="3"/>
  <c r="T652" i="3"/>
  <c r="T653" i="3"/>
  <c r="T654" i="3"/>
  <c r="T655" i="3"/>
  <c r="T656" i="3"/>
  <c r="T657" i="3"/>
  <c r="T658" i="3"/>
  <c r="T659" i="3"/>
  <c r="T660" i="3"/>
  <c r="T661" i="3"/>
  <c r="T662" i="3"/>
  <c r="T663" i="3"/>
  <c r="T664" i="3"/>
  <c r="T665" i="3"/>
  <c r="T666" i="3"/>
  <c r="T667" i="3"/>
  <c r="T668" i="3"/>
  <c r="T669" i="3"/>
  <c r="T670" i="3"/>
  <c r="T671" i="3"/>
  <c r="T672" i="3"/>
  <c r="T673" i="3"/>
  <c r="T674" i="3"/>
  <c r="T675" i="3"/>
  <c r="T676" i="3"/>
  <c r="T677" i="3"/>
  <c r="T678" i="3"/>
  <c r="T679" i="3"/>
  <c r="T681" i="3"/>
  <c r="T682" i="3"/>
  <c r="T683" i="3"/>
  <c r="T684" i="3"/>
  <c r="T685" i="3"/>
  <c r="T686" i="3"/>
  <c r="T690" i="3"/>
  <c r="T687" i="3"/>
  <c r="T688" i="3"/>
  <c r="T689" i="3"/>
  <c r="T691" i="3"/>
  <c r="T692" i="3"/>
  <c r="T693" i="3"/>
  <c r="T696" i="3"/>
  <c r="T694" i="3"/>
  <c r="T695" i="3"/>
  <c r="T699" i="3"/>
  <c r="T697" i="3"/>
  <c r="T698" i="3"/>
  <c r="T701" i="3"/>
  <c r="T700" i="3"/>
  <c r="T704" i="3"/>
  <c r="T702" i="3"/>
  <c r="T703" i="3"/>
  <c r="T705" i="3"/>
  <c r="T706" i="3"/>
  <c r="T708" i="3"/>
  <c r="T707" i="3"/>
  <c r="T709" i="3"/>
  <c r="T712" i="3"/>
  <c r="T710" i="3"/>
  <c r="T711" i="3"/>
  <c r="T714" i="3"/>
  <c r="T713" i="3"/>
  <c r="T717" i="3"/>
  <c r="T715" i="3"/>
  <c r="T716" i="3"/>
  <c r="T725" i="3"/>
  <c r="T718" i="3"/>
  <c r="T719" i="3"/>
  <c r="T720" i="3"/>
  <c r="T721" i="3"/>
  <c r="T722" i="3"/>
  <c r="T723" i="3"/>
  <c r="T724" i="3"/>
  <c r="T728" i="3"/>
  <c r="T726" i="3"/>
  <c r="T727" i="3"/>
  <c r="T732" i="3"/>
  <c r="T729" i="3"/>
  <c r="T730" i="3"/>
  <c r="T731" i="3"/>
  <c r="T740" i="3"/>
  <c r="T733" i="3"/>
  <c r="T734" i="3"/>
  <c r="T735" i="3"/>
  <c r="T736" i="3"/>
  <c r="T737" i="3"/>
  <c r="T738" i="3"/>
  <c r="T739" i="3"/>
  <c r="T742" i="3"/>
  <c r="T741" i="3"/>
  <c r="T743" i="3"/>
  <c r="T747" i="3"/>
  <c r="T744" i="3"/>
  <c r="T745" i="3"/>
  <c r="T746" i="3"/>
  <c r="T748" i="3"/>
  <c r="T749" i="3"/>
  <c r="T750" i="3"/>
  <c r="T752" i="3"/>
  <c r="T751" i="3"/>
  <c r="T754" i="3"/>
  <c r="T753" i="3"/>
  <c r="T755" i="3"/>
  <c r="T757" i="3"/>
  <c r="T756" i="3"/>
  <c r="T758" i="3"/>
  <c r="T595" i="3"/>
  <c r="T759" i="3"/>
  <c r="T760" i="3"/>
  <c r="T761" i="3"/>
  <c r="T762" i="3"/>
  <c r="T763" i="3"/>
  <c r="T764" i="3"/>
  <c r="T765" i="3"/>
  <c r="T766" i="3"/>
  <c r="T767" i="3"/>
  <c r="T768" i="3"/>
  <c r="T769" i="3"/>
  <c r="T770" i="3"/>
  <c r="T771" i="3"/>
  <c r="T772" i="3"/>
  <c r="T773" i="3"/>
  <c r="T774" i="3"/>
  <c r="T775" i="3"/>
  <c r="T776" i="3"/>
  <c r="T777" i="3"/>
  <c r="T778" i="3"/>
  <c r="T779" i="3"/>
  <c r="T780" i="3"/>
  <c r="T781" i="3"/>
  <c r="T784" i="3"/>
  <c r="T788" i="3"/>
  <c r="T789" i="3"/>
  <c r="T785" i="3"/>
  <c r="T786" i="3"/>
  <c r="T787" i="3"/>
  <c r="T790" i="3"/>
  <c r="T791" i="3"/>
  <c r="T792" i="3"/>
  <c r="T782" i="3"/>
  <c r="T783" i="3"/>
  <c r="T793" i="3"/>
  <c r="T794" i="3"/>
  <c r="T795" i="3"/>
  <c r="T796" i="3"/>
  <c r="T797" i="3"/>
  <c r="T798" i="3"/>
  <c r="T799" i="3"/>
  <c r="T800" i="3"/>
  <c r="T801" i="3"/>
  <c r="T802" i="3"/>
  <c r="T803" i="3"/>
  <c r="T804" i="3"/>
  <c r="T805" i="3"/>
  <c r="T8" i="3"/>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46" i="3"/>
  <c r="S47" i="3"/>
  <c r="S48" i="3"/>
  <c r="S49" i="3"/>
  <c r="S50" i="3"/>
  <c r="S51" i="3"/>
  <c r="S52" i="3"/>
  <c r="S53" i="3"/>
  <c r="S54" i="3"/>
  <c r="S55" i="3"/>
  <c r="S56" i="3"/>
  <c r="S57" i="3"/>
  <c r="S58" i="3"/>
  <c r="S59" i="3"/>
  <c r="S60" i="3"/>
  <c r="S61" i="3"/>
  <c r="S62" i="3"/>
  <c r="S63" i="3"/>
  <c r="S64" i="3"/>
  <c r="S65" i="3"/>
  <c r="S66" i="3"/>
  <c r="S67" i="3"/>
  <c r="S68" i="3"/>
  <c r="S69" i="3"/>
  <c r="S70" i="3"/>
  <c r="S71" i="3"/>
  <c r="S72" i="3"/>
  <c r="S73" i="3"/>
  <c r="S74" i="3"/>
  <c r="S75" i="3"/>
  <c r="S76" i="3"/>
  <c r="S77" i="3"/>
  <c r="S78" i="3"/>
  <c r="S79" i="3"/>
  <c r="S80" i="3"/>
  <c r="S81" i="3"/>
  <c r="S82" i="3"/>
  <c r="S83" i="3"/>
  <c r="S84" i="3"/>
  <c r="S85" i="3"/>
  <c r="S86" i="3"/>
  <c r="S87" i="3"/>
  <c r="S88" i="3"/>
  <c r="S89" i="3"/>
  <c r="S90" i="3"/>
  <c r="S91" i="3"/>
  <c r="S92" i="3"/>
  <c r="S93" i="3"/>
  <c r="S94" i="3"/>
  <c r="S95" i="3"/>
  <c r="S96" i="3"/>
  <c r="S97" i="3"/>
  <c r="S98" i="3"/>
  <c r="S99" i="3"/>
  <c r="S100" i="3"/>
  <c r="S101" i="3"/>
  <c r="S102" i="3"/>
  <c r="S103" i="3"/>
  <c r="S104" i="3"/>
  <c r="S105" i="3"/>
  <c r="S106" i="3"/>
  <c r="S107" i="3"/>
  <c r="S108" i="3"/>
  <c r="S109" i="3"/>
  <c r="S110" i="3"/>
  <c r="S111" i="3"/>
  <c r="S112" i="3"/>
  <c r="S113" i="3"/>
  <c r="S114" i="3"/>
  <c r="S115" i="3"/>
  <c r="S116" i="3"/>
  <c r="S117" i="3"/>
  <c r="S118" i="3"/>
  <c r="S119" i="3"/>
  <c r="S120" i="3"/>
  <c r="S121" i="3"/>
  <c r="S122" i="3"/>
  <c r="S123" i="3"/>
  <c r="S124" i="3"/>
  <c r="S125" i="3"/>
  <c r="S126" i="3"/>
  <c r="S127" i="3"/>
  <c r="S128" i="3"/>
  <c r="S129" i="3"/>
  <c r="S130" i="3"/>
  <c r="S131" i="3"/>
  <c r="S132" i="3"/>
  <c r="S133" i="3"/>
  <c r="S134" i="3"/>
  <c r="S135" i="3"/>
  <c r="S136" i="3"/>
  <c r="S137" i="3"/>
  <c r="S138" i="3"/>
  <c r="S139" i="3"/>
  <c r="S140" i="3"/>
  <c r="S141" i="3"/>
  <c r="S142" i="3"/>
  <c r="S143" i="3"/>
  <c r="S144" i="3"/>
  <c r="S145" i="3"/>
  <c r="S146" i="3"/>
  <c r="S147" i="3"/>
  <c r="S148" i="3"/>
  <c r="S149" i="3"/>
  <c r="S150" i="3"/>
  <c r="S151" i="3"/>
  <c r="S152" i="3"/>
  <c r="S153" i="3"/>
  <c r="S154" i="3"/>
  <c r="S155" i="3"/>
  <c r="S156" i="3"/>
  <c r="S157" i="3"/>
  <c r="S158" i="3"/>
  <c r="S159" i="3"/>
  <c r="S160" i="3"/>
  <c r="S161" i="3"/>
  <c r="S162" i="3"/>
  <c r="S163" i="3"/>
  <c r="S164" i="3"/>
  <c r="S165" i="3"/>
  <c r="S166" i="3"/>
  <c r="S167" i="3"/>
  <c r="S168" i="3"/>
  <c r="S169" i="3"/>
  <c r="S170" i="3"/>
  <c r="S171" i="3"/>
  <c r="S172" i="3"/>
  <c r="S173" i="3"/>
  <c r="S174" i="3"/>
  <c r="S175" i="3"/>
  <c r="S176" i="3"/>
  <c r="S177" i="3"/>
  <c r="S178" i="3"/>
  <c r="S179" i="3"/>
  <c r="S180" i="3"/>
  <c r="S181" i="3"/>
  <c r="S182" i="3"/>
  <c r="S183" i="3"/>
  <c r="S184" i="3"/>
  <c r="S185" i="3"/>
  <c r="S186" i="3"/>
  <c r="S187" i="3"/>
  <c r="S188" i="3"/>
  <c r="S189" i="3"/>
  <c r="S190" i="3"/>
  <c r="S191" i="3"/>
  <c r="S192" i="3"/>
  <c r="S193" i="3"/>
  <c r="S194" i="3"/>
  <c r="S195" i="3"/>
  <c r="S196" i="3"/>
  <c r="S197" i="3"/>
  <c r="S198" i="3"/>
  <c r="S199" i="3"/>
  <c r="S200" i="3"/>
  <c r="S201" i="3"/>
  <c r="S202" i="3"/>
  <c r="S203" i="3"/>
  <c r="S204" i="3"/>
  <c r="S205" i="3"/>
  <c r="S206" i="3"/>
  <c r="S207" i="3"/>
  <c r="S208" i="3"/>
  <c r="S209" i="3"/>
  <c r="S210" i="3"/>
  <c r="S211" i="3"/>
  <c r="S212" i="3"/>
  <c r="S213" i="3"/>
  <c r="S214" i="3"/>
  <c r="S215" i="3"/>
  <c r="S216" i="3"/>
  <c r="S217" i="3"/>
  <c r="S218" i="3"/>
  <c r="S219" i="3"/>
  <c r="S220" i="3"/>
  <c r="S221" i="3"/>
  <c r="S222" i="3"/>
  <c r="S223" i="3"/>
  <c r="S224" i="3"/>
  <c r="S225" i="3"/>
  <c r="S226" i="3"/>
  <c r="S227" i="3"/>
  <c r="S228" i="3"/>
  <c r="S229" i="3"/>
  <c r="S230" i="3"/>
  <c r="S231" i="3"/>
  <c r="S232" i="3"/>
  <c r="S233" i="3"/>
  <c r="S234" i="3"/>
  <c r="S235" i="3"/>
  <c r="S236" i="3"/>
  <c r="S237" i="3"/>
  <c r="S238" i="3"/>
  <c r="S239" i="3"/>
  <c r="S240" i="3"/>
  <c r="S241" i="3"/>
  <c r="S242" i="3"/>
  <c r="S243" i="3"/>
  <c r="S244" i="3"/>
  <c r="S245" i="3"/>
  <c r="S246" i="3"/>
  <c r="S247" i="3"/>
  <c r="S248" i="3"/>
  <c r="S249" i="3"/>
  <c r="S250" i="3"/>
  <c r="S251" i="3"/>
  <c r="S252" i="3"/>
  <c r="S253" i="3"/>
  <c r="S254" i="3"/>
  <c r="S255" i="3"/>
  <c r="S256" i="3"/>
  <c r="S257" i="3"/>
  <c r="S258" i="3"/>
  <c r="S259" i="3"/>
  <c r="S260" i="3"/>
  <c r="S261" i="3"/>
  <c r="S262" i="3"/>
  <c r="S263" i="3"/>
  <c r="S264" i="3"/>
  <c r="S265" i="3"/>
  <c r="S266" i="3"/>
  <c r="S267" i="3"/>
  <c r="S268" i="3"/>
  <c r="S269" i="3"/>
  <c r="S270" i="3"/>
  <c r="S271" i="3"/>
  <c r="S272" i="3"/>
  <c r="S273" i="3"/>
  <c r="S274" i="3"/>
  <c r="S275" i="3"/>
  <c r="S276" i="3"/>
  <c r="S277" i="3"/>
  <c r="S278" i="3"/>
  <c r="S279" i="3"/>
  <c r="S280" i="3"/>
  <c r="S281" i="3"/>
  <c r="S282" i="3"/>
  <c r="S283" i="3"/>
  <c r="S284" i="3"/>
  <c r="S285" i="3"/>
  <c r="S286" i="3"/>
  <c r="S287" i="3"/>
  <c r="S288" i="3"/>
  <c r="S289" i="3"/>
  <c r="S290" i="3"/>
  <c r="S291" i="3"/>
  <c r="S292" i="3"/>
  <c r="S293" i="3"/>
  <c r="S294" i="3"/>
  <c r="S295" i="3"/>
  <c r="S296" i="3"/>
  <c r="S297" i="3"/>
  <c r="S298" i="3"/>
  <c r="S299" i="3"/>
  <c r="S300" i="3"/>
  <c r="S301" i="3"/>
  <c r="S302" i="3"/>
  <c r="S303" i="3"/>
  <c r="S304" i="3"/>
  <c r="S305" i="3"/>
  <c r="S306" i="3"/>
  <c r="S307" i="3"/>
  <c r="S308" i="3"/>
  <c r="S309" i="3"/>
  <c r="S310" i="3"/>
  <c r="S311" i="3"/>
  <c r="S312" i="3"/>
  <c r="S313" i="3"/>
  <c r="S314" i="3"/>
  <c r="S315" i="3"/>
  <c r="S316" i="3"/>
  <c r="S317" i="3"/>
  <c r="S318" i="3"/>
  <c r="S319" i="3"/>
  <c r="S320" i="3"/>
  <c r="S321" i="3"/>
  <c r="S322" i="3"/>
  <c r="S323" i="3"/>
  <c r="S324" i="3"/>
  <c r="S325" i="3"/>
  <c r="S326" i="3"/>
  <c r="S327" i="3"/>
  <c r="S328" i="3"/>
  <c r="S329" i="3"/>
  <c r="S330" i="3"/>
  <c r="S331" i="3"/>
  <c r="S332" i="3"/>
  <c r="S333" i="3"/>
  <c r="S334" i="3"/>
  <c r="S335" i="3"/>
  <c r="S336" i="3"/>
  <c r="S337" i="3"/>
  <c r="S338" i="3"/>
  <c r="S339" i="3"/>
  <c r="S340" i="3"/>
  <c r="S341" i="3"/>
  <c r="S342" i="3"/>
  <c r="S343" i="3"/>
  <c r="S344" i="3"/>
  <c r="S345" i="3"/>
  <c r="S346" i="3"/>
  <c r="S347" i="3"/>
  <c r="S348" i="3"/>
  <c r="S349" i="3"/>
  <c r="S350" i="3"/>
  <c r="S351" i="3"/>
  <c r="S352" i="3"/>
  <c r="S353" i="3"/>
  <c r="S354" i="3"/>
  <c r="S355" i="3"/>
  <c r="S356" i="3"/>
  <c r="S357" i="3"/>
  <c r="S358" i="3"/>
  <c r="S359" i="3"/>
  <c r="S360" i="3"/>
  <c r="S361" i="3"/>
  <c r="S362" i="3"/>
  <c r="S363" i="3"/>
  <c r="S364" i="3"/>
  <c r="S365" i="3"/>
  <c r="S366" i="3"/>
  <c r="S367" i="3"/>
  <c r="S368" i="3"/>
  <c r="S369" i="3"/>
  <c r="S370" i="3"/>
  <c r="S371" i="3"/>
  <c r="S372" i="3"/>
  <c r="S373" i="3"/>
  <c r="S374" i="3"/>
  <c r="S375" i="3"/>
  <c r="S376" i="3"/>
  <c r="S377" i="3"/>
  <c r="S378" i="3"/>
  <c r="S379" i="3"/>
  <c r="S380" i="3"/>
  <c r="S381" i="3"/>
  <c r="S382" i="3"/>
  <c r="S383" i="3"/>
  <c r="S384" i="3"/>
  <c r="S385" i="3"/>
  <c r="S386" i="3"/>
  <c r="S387" i="3"/>
  <c r="S388" i="3"/>
  <c r="S389" i="3"/>
  <c r="S390" i="3"/>
  <c r="S391" i="3"/>
  <c r="S392" i="3"/>
  <c r="S393" i="3"/>
  <c r="S394" i="3"/>
  <c r="S395" i="3"/>
  <c r="S396" i="3"/>
  <c r="S397" i="3"/>
  <c r="S398" i="3"/>
  <c r="S399" i="3"/>
  <c r="S400" i="3"/>
  <c r="S401" i="3"/>
  <c r="S402" i="3"/>
  <c r="S403" i="3"/>
  <c r="S404" i="3"/>
  <c r="S405" i="3"/>
  <c r="S406" i="3"/>
  <c r="S407" i="3"/>
  <c r="S408" i="3"/>
  <c r="S409" i="3"/>
  <c r="S410" i="3"/>
  <c r="S411" i="3"/>
  <c r="S412" i="3"/>
  <c r="S413" i="3"/>
  <c r="S414" i="3"/>
  <c r="S415" i="3"/>
  <c r="S416" i="3"/>
  <c r="S417" i="3"/>
  <c r="S418" i="3"/>
  <c r="S419" i="3"/>
  <c r="S420" i="3"/>
  <c r="S421" i="3"/>
  <c r="S422" i="3"/>
  <c r="S423" i="3"/>
  <c r="S424" i="3"/>
  <c r="S425" i="3"/>
  <c r="S426" i="3"/>
  <c r="S427" i="3"/>
  <c r="S428" i="3"/>
  <c r="S429" i="3"/>
  <c r="S430" i="3"/>
  <c r="S431" i="3"/>
  <c r="S432" i="3"/>
  <c r="S433" i="3"/>
  <c r="S434" i="3"/>
  <c r="S435" i="3"/>
  <c r="S436" i="3"/>
  <c r="S437" i="3"/>
  <c r="S438" i="3"/>
  <c r="S439" i="3"/>
  <c r="S440" i="3"/>
  <c r="S441" i="3"/>
  <c r="S442" i="3"/>
  <c r="S443" i="3"/>
  <c r="S444" i="3"/>
  <c r="S445" i="3"/>
  <c r="S446" i="3"/>
  <c r="S447" i="3"/>
  <c r="S448" i="3"/>
  <c r="S449" i="3"/>
  <c r="S450" i="3"/>
  <c r="S451" i="3"/>
  <c r="S452" i="3"/>
  <c r="S453" i="3"/>
  <c r="S454" i="3"/>
  <c r="S455" i="3"/>
  <c r="S456" i="3"/>
  <c r="S457" i="3"/>
  <c r="S458" i="3"/>
  <c r="S459" i="3"/>
  <c r="S460" i="3"/>
  <c r="S461" i="3"/>
  <c r="S462" i="3"/>
  <c r="S463" i="3"/>
  <c r="S464" i="3"/>
  <c r="S465" i="3"/>
  <c r="S466" i="3"/>
  <c r="S467" i="3"/>
  <c r="S468" i="3"/>
  <c r="S469" i="3"/>
  <c r="S470" i="3"/>
  <c r="S471" i="3"/>
  <c r="S472" i="3"/>
  <c r="S473" i="3"/>
  <c r="S474" i="3"/>
  <c r="S475" i="3"/>
  <c r="S476" i="3"/>
  <c r="S477" i="3"/>
  <c r="S478" i="3"/>
  <c r="S479" i="3"/>
  <c r="S480" i="3"/>
  <c r="S481" i="3"/>
  <c r="S482" i="3"/>
  <c r="S483" i="3"/>
  <c r="S484" i="3"/>
  <c r="S485" i="3"/>
  <c r="S486" i="3"/>
  <c r="S487" i="3"/>
  <c r="S488" i="3"/>
  <c r="S489" i="3"/>
  <c r="S490" i="3"/>
  <c r="S491" i="3"/>
  <c r="S492" i="3"/>
  <c r="S493" i="3"/>
  <c r="S494" i="3"/>
  <c r="S495" i="3"/>
  <c r="S496" i="3"/>
  <c r="S497" i="3"/>
  <c r="S498" i="3"/>
  <c r="S499" i="3"/>
  <c r="S500" i="3"/>
  <c r="S501" i="3"/>
  <c r="S502" i="3"/>
  <c r="S503" i="3"/>
  <c r="S504" i="3"/>
  <c r="S505" i="3"/>
  <c r="S506" i="3"/>
  <c r="S507" i="3"/>
  <c r="S508" i="3"/>
  <c r="S509" i="3"/>
  <c r="S510" i="3"/>
  <c r="S511" i="3"/>
  <c r="S512" i="3"/>
  <c r="S513" i="3"/>
  <c r="S514" i="3"/>
  <c r="S515" i="3"/>
  <c r="S516" i="3"/>
  <c r="S517" i="3"/>
  <c r="S518" i="3"/>
  <c r="S519" i="3"/>
  <c r="S520" i="3"/>
  <c r="S521" i="3"/>
  <c r="S522" i="3"/>
  <c r="S523" i="3"/>
  <c r="S524" i="3"/>
  <c r="S525" i="3"/>
  <c r="S526" i="3"/>
  <c r="S527" i="3"/>
  <c r="S528" i="3"/>
  <c r="S529" i="3"/>
  <c r="S530" i="3"/>
  <c r="S531" i="3"/>
  <c r="S532" i="3"/>
  <c r="S533" i="3"/>
  <c r="S534" i="3"/>
  <c r="S535" i="3"/>
  <c r="S536" i="3"/>
  <c r="S537" i="3"/>
  <c r="S538" i="3"/>
  <c r="S539" i="3"/>
  <c r="S540" i="3"/>
  <c r="S541" i="3"/>
  <c r="S542" i="3"/>
  <c r="S543" i="3"/>
  <c r="S544" i="3"/>
  <c r="S545" i="3"/>
  <c r="S546" i="3"/>
  <c r="S547" i="3"/>
  <c r="S548" i="3"/>
  <c r="S549" i="3"/>
  <c r="S550" i="3"/>
  <c r="S551" i="3"/>
  <c r="S552" i="3"/>
  <c r="S553" i="3"/>
  <c r="S554" i="3"/>
  <c r="S555" i="3"/>
  <c r="S556" i="3"/>
  <c r="S557" i="3"/>
  <c r="S558" i="3"/>
  <c r="S559" i="3"/>
  <c r="S560" i="3"/>
  <c r="S561" i="3"/>
  <c r="S562" i="3"/>
  <c r="S563" i="3"/>
  <c r="S564" i="3"/>
  <c r="S565" i="3"/>
  <c r="S566" i="3"/>
  <c r="S567" i="3"/>
  <c r="S568" i="3"/>
  <c r="S569" i="3"/>
  <c r="S570" i="3"/>
  <c r="S571" i="3"/>
  <c r="S572" i="3"/>
  <c r="S573" i="3"/>
  <c r="S574" i="3"/>
  <c r="S575" i="3"/>
  <c r="S576" i="3"/>
  <c r="S577" i="3"/>
  <c r="S578" i="3"/>
  <c r="S579" i="3"/>
  <c r="S580" i="3"/>
  <c r="S581" i="3"/>
  <c r="S582" i="3"/>
  <c r="S583" i="3"/>
  <c r="S584" i="3"/>
  <c r="S585" i="3"/>
  <c r="S586" i="3"/>
  <c r="S587" i="3"/>
  <c r="S588" i="3"/>
  <c r="S589" i="3"/>
  <c r="S590" i="3"/>
  <c r="S591" i="3"/>
  <c r="S592" i="3"/>
  <c r="S593" i="3"/>
  <c r="S594" i="3"/>
  <c r="S605" i="3"/>
  <c r="S596" i="3"/>
  <c r="S597" i="3"/>
  <c r="S598" i="3"/>
  <c r="S599" i="3"/>
  <c r="S600" i="3"/>
  <c r="S601" i="3"/>
  <c r="S602" i="3"/>
  <c r="S603" i="3"/>
  <c r="S604" i="3"/>
  <c r="S606" i="3"/>
  <c r="S607" i="3"/>
  <c r="S608" i="3"/>
  <c r="S609" i="3"/>
  <c r="S610" i="3"/>
  <c r="S617" i="3"/>
  <c r="S611" i="3"/>
  <c r="S612" i="3"/>
  <c r="S613" i="3"/>
  <c r="S614" i="3"/>
  <c r="S615" i="3"/>
  <c r="S616" i="3"/>
  <c r="S619" i="3"/>
  <c r="S618" i="3"/>
  <c r="S620" i="3"/>
  <c r="S622" i="3"/>
  <c r="S621" i="3"/>
  <c r="S623" i="3"/>
  <c r="S624" i="3"/>
  <c r="S625" i="3"/>
  <c r="S626" i="3"/>
  <c r="S627" i="3"/>
  <c r="S628" i="3"/>
  <c r="S629" i="3"/>
  <c r="S634" i="3"/>
  <c r="S630" i="3"/>
  <c r="S631" i="3"/>
  <c r="S632" i="3"/>
  <c r="S633" i="3"/>
  <c r="S636" i="3"/>
  <c r="S635" i="3"/>
  <c r="S637" i="3"/>
  <c r="S638" i="3"/>
  <c r="S641" i="3"/>
  <c r="S639" i="3"/>
  <c r="S640" i="3"/>
  <c r="S642" i="3"/>
  <c r="S644" i="3"/>
  <c r="S643" i="3"/>
  <c r="S645" i="3"/>
  <c r="S646" i="3"/>
  <c r="S647" i="3"/>
  <c r="S680" i="3"/>
  <c r="S648" i="3"/>
  <c r="S649" i="3"/>
  <c r="S650" i="3"/>
  <c r="S651" i="3"/>
  <c r="S652" i="3"/>
  <c r="S653" i="3"/>
  <c r="S654" i="3"/>
  <c r="S655" i="3"/>
  <c r="S656" i="3"/>
  <c r="S657" i="3"/>
  <c r="S658" i="3"/>
  <c r="S659" i="3"/>
  <c r="S660" i="3"/>
  <c r="S661" i="3"/>
  <c r="S662" i="3"/>
  <c r="S663" i="3"/>
  <c r="S664" i="3"/>
  <c r="S665" i="3"/>
  <c r="S666" i="3"/>
  <c r="S667" i="3"/>
  <c r="S668" i="3"/>
  <c r="S669" i="3"/>
  <c r="S670" i="3"/>
  <c r="S671" i="3"/>
  <c r="S672" i="3"/>
  <c r="S673" i="3"/>
  <c r="S674" i="3"/>
  <c r="S675" i="3"/>
  <c r="S676" i="3"/>
  <c r="S677" i="3"/>
  <c r="S678" i="3"/>
  <c r="S679" i="3"/>
  <c r="S681" i="3"/>
  <c r="S682" i="3"/>
  <c r="S683" i="3"/>
  <c r="S684" i="3"/>
  <c r="S685" i="3"/>
  <c r="S686" i="3"/>
  <c r="S690" i="3"/>
  <c r="S687" i="3"/>
  <c r="S688" i="3"/>
  <c r="S689" i="3"/>
  <c r="S691" i="3"/>
  <c r="S692" i="3"/>
  <c r="S693" i="3"/>
  <c r="S696" i="3"/>
  <c r="S694" i="3"/>
  <c r="S695" i="3"/>
  <c r="S699" i="3"/>
  <c r="S697" i="3"/>
  <c r="S698" i="3"/>
  <c r="S701" i="3"/>
  <c r="S700" i="3"/>
  <c r="S704" i="3"/>
  <c r="S702" i="3"/>
  <c r="S703" i="3"/>
  <c r="S705" i="3"/>
  <c r="S706" i="3"/>
  <c r="S708" i="3"/>
  <c r="S707" i="3"/>
  <c r="S709" i="3"/>
  <c r="S712" i="3"/>
  <c r="S710" i="3"/>
  <c r="S711" i="3"/>
  <c r="S714" i="3"/>
  <c r="S713" i="3"/>
  <c r="S717" i="3"/>
  <c r="S715" i="3"/>
  <c r="S716" i="3"/>
  <c r="S725" i="3"/>
  <c r="S718" i="3"/>
  <c r="S719" i="3"/>
  <c r="S720" i="3"/>
  <c r="S721" i="3"/>
  <c r="S722" i="3"/>
  <c r="S723" i="3"/>
  <c r="S724" i="3"/>
  <c r="S728" i="3"/>
  <c r="S726" i="3"/>
  <c r="S727" i="3"/>
  <c r="S732" i="3"/>
  <c r="S729" i="3"/>
  <c r="S730" i="3"/>
  <c r="S731" i="3"/>
  <c r="S740" i="3"/>
  <c r="S733" i="3"/>
  <c r="S734" i="3"/>
  <c r="S735" i="3"/>
  <c r="S736" i="3"/>
  <c r="S737" i="3"/>
  <c r="S738" i="3"/>
  <c r="S739" i="3"/>
  <c r="S742" i="3"/>
  <c r="S741" i="3"/>
  <c r="S743" i="3"/>
  <c r="S747" i="3"/>
  <c r="S744" i="3"/>
  <c r="S745" i="3"/>
  <c r="S746" i="3"/>
  <c r="S748" i="3"/>
  <c r="S749" i="3"/>
  <c r="S750" i="3"/>
  <c r="S752" i="3"/>
  <c r="S751" i="3"/>
  <c r="S754" i="3"/>
  <c r="S753" i="3"/>
  <c r="S755" i="3"/>
  <c r="S757" i="3"/>
  <c r="S756" i="3"/>
  <c r="S758" i="3"/>
  <c r="S595" i="3"/>
  <c r="S759" i="3"/>
  <c r="S760" i="3"/>
  <c r="S761" i="3"/>
  <c r="S762" i="3"/>
  <c r="S763" i="3"/>
  <c r="S764" i="3"/>
  <c r="S765" i="3"/>
  <c r="S766" i="3"/>
  <c r="S767" i="3"/>
  <c r="S768" i="3"/>
  <c r="S769" i="3"/>
  <c r="S770" i="3"/>
  <c r="S771" i="3"/>
  <c r="S772" i="3"/>
  <c r="S773" i="3"/>
  <c r="S774" i="3"/>
  <c r="S775" i="3"/>
  <c r="S776" i="3"/>
  <c r="S777" i="3"/>
  <c r="S778" i="3"/>
  <c r="S779" i="3"/>
  <c r="S780" i="3"/>
  <c r="S781" i="3"/>
  <c r="S784" i="3"/>
  <c r="S788" i="3"/>
  <c r="S789" i="3"/>
  <c r="S785" i="3"/>
  <c r="S786" i="3"/>
  <c r="S787" i="3"/>
  <c r="S790" i="3"/>
  <c r="S791" i="3"/>
  <c r="S792" i="3"/>
  <c r="S782" i="3"/>
  <c r="S783" i="3"/>
  <c r="S793" i="3"/>
  <c r="S794" i="3"/>
  <c r="S795" i="3"/>
  <c r="S796" i="3"/>
  <c r="S797" i="3"/>
  <c r="S798" i="3"/>
  <c r="S799" i="3"/>
  <c r="S800" i="3"/>
  <c r="S801" i="3"/>
  <c r="S802" i="3"/>
  <c r="S803" i="3"/>
  <c r="S804" i="3"/>
  <c r="S805" i="3"/>
  <c r="S8" i="3"/>
  <c r="R9" i="3"/>
  <c r="R10" i="3"/>
  <c r="R11" i="3"/>
  <c r="R12" i="3"/>
  <c r="R13" i="3"/>
  <c r="R14" i="3"/>
  <c r="R15" i="3"/>
  <c r="R16" i="3"/>
  <c r="R17" i="3"/>
  <c r="R18" i="3"/>
  <c r="R19" i="3"/>
  <c r="R20" i="3"/>
  <c r="R21" i="3"/>
  <c r="R22" i="3"/>
  <c r="R23" i="3"/>
  <c r="R24" i="3"/>
  <c r="R25" i="3"/>
  <c r="R26" i="3"/>
  <c r="R27" i="3"/>
  <c r="R28" i="3"/>
  <c r="R29" i="3"/>
  <c r="R30" i="3"/>
  <c r="R31" i="3"/>
  <c r="R32" i="3"/>
  <c r="R33" i="3"/>
  <c r="R34" i="3"/>
  <c r="R35" i="3"/>
  <c r="R36" i="3"/>
  <c r="R37" i="3"/>
  <c r="R38" i="3"/>
  <c r="R39" i="3"/>
  <c r="R40" i="3"/>
  <c r="R41" i="3"/>
  <c r="R42" i="3"/>
  <c r="R43" i="3"/>
  <c r="R44" i="3"/>
  <c r="R45" i="3"/>
  <c r="R46" i="3"/>
  <c r="R47" i="3"/>
  <c r="R48" i="3"/>
  <c r="R49" i="3"/>
  <c r="R50" i="3"/>
  <c r="R51" i="3"/>
  <c r="R52" i="3"/>
  <c r="R53" i="3"/>
  <c r="R54" i="3"/>
  <c r="R55" i="3"/>
  <c r="R56" i="3"/>
  <c r="R57" i="3"/>
  <c r="R58" i="3"/>
  <c r="R59" i="3"/>
  <c r="R60" i="3"/>
  <c r="R61" i="3"/>
  <c r="R62" i="3"/>
  <c r="R63" i="3"/>
  <c r="R64" i="3"/>
  <c r="R65" i="3"/>
  <c r="R66" i="3"/>
  <c r="R67" i="3"/>
  <c r="R68" i="3"/>
  <c r="R69" i="3"/>
  <c r="R70" i="3"/>
  <c r="R71" i="3"/>
  <c r="R72" i="3"/>
  <c r="R73" i="3"/>
  <c r="R74" i="3"/>
  <c r="R75" i="3"/>
  <c r="R76" i="3"/>
  <c r="R77" i="3"/>
  <c r="R78" i="3"/>
  <c r="R79" i="3"/>
  <c r="R80" i="3"/>
  <c r="R81" i="3"/>
  <c r="R82" i="3"/>
  <c r="R83" i="3"/>
  <c r="R84" i="3"/>
  <c r="R85" i="3"/>
  <c r="R86" i="3"/>
  <c r="R87" i="3"/>
  <c r="R88" i="3"/>
  <c r="R89" i="3"/>
  <c r="R90" i="3"/>
  <c r="R91" i="3"/>
  <c r="R92" i="3"/>
  <c r="R93" i="3"/>
  <c r="R94" i="3"/>
  <c r="R95" i="3"/>
  <c r="R96" i="3"/>
  <c r="R97" i="3"/>
  <c r="R98" i="3"/>
  <c r="R99" i="3"/>
  <c r="R100" i="3"/>
  <c r="R101" i="3"/>
  <c r="R102" i="3"/>
  <c r="R103" i="3"/>
  <c r="R104" i="3"/>
  <c r="R105" i="3"/>
  <c r="R106" i="3"/>
  <c r="R107" i="3"/>
  <c r="R108" i="3"/>
  <c r="R109" i="3"/>
  <c r="R110" i="3"/>
  <c r="R111" i="3"/>
  <c r="R112" i="3"/>
  <c r="R113" i="3"/>
  <c r="R114" i="3"/>
  <c r="R115" i="3"/>
  <c r="R116" i="3"/>
  <c r="R117" i="3"/>
  <c r="R118" i="3"/>
  <c r="R119" i="3"/>
  <c r="R120" i="3"/>
  <c r="R121" i="3"/>
  <c r="R122" i="3"/>
  <c r="R123" i="3"/>
  <c r="R124" i="3"/>
  <c r="R125" i="3"/>
  <c r="R126" i="3"/>
  <c r="R127" i="3"/>
  <c r="R128" i="3"/>
  <c r="R129" i="3"/>
  <c r="R130" i="3"/>
  <c r="R131" i="3"/>
  <c r="R132" i="3"/>
  <c r="R133" i="3"/>
  <c r="R134" i="3"/>
  <c r="R135" i="3"/>
  <c r="R136" i="3"/>
  <c r="R137" i="3"/>
  <c r="R138" i="3"/>
  <c r="R139" i="3"/>
  <c r="R140" i="3"/>
  <c r="R141" i="3"/>
  <c r="R142" i="3"/>
  <c r="R143" i="3"/>
  <c r="R144" i="3"/>
  <c r="R145" i="3"/>
  <c r="R146" i="3"/>
  <c r="R147" i="3"/>
  <c r="R148" i="3"/>
  <c r="R149" i="3"/>
  <c r="R150" i="3"/>
  <c r="R151" i="3"/>
  <c r="R152" i="3"/>
  <c r="R153" i="3"/>
  <c r="R154" i="3"/>
  <c r="R155" i="3"/>
  <c r="R156" i="3"/>
  <c r="R157" i="3"/>
  <c r="R158" i="3"/>
  <c r="R159" i="3"/>
  <c r="R160" i="3"/>
  <c r="R161" i="3"/>
  <c r="R162" i="3"/>
  <c r="R163" i="3"/>
  <c r="R164" i="3"/>
  <c r="R165" i="3"/>
  <c r="R166" i="3"/>
  <c r="R167" i="3"/>
  <c r="R168" i="3"/>
  <c r="R169" i="3"/>
  <c r="R170" i="3"/>
  <c r="R171" i="3"/>
  <c r="R172" i="3"/>
  <c r="R173" i="3"/>
  <c r="R174" i="3"/>
  <c r="R175" i="3"/>
  <c r="R176" i="3"/>
  <c r="R177" i="3"/>
  <c r="R178" i="3"/>
  <c r="R179" i="3"/>
  <c r="R180" i="3"/>
  <c r="R181" i="3"/>
  <c r="R182" i="3"/>
  <c r="R183" i="3"/>
  <c r="R184" i="3"/>
  <c r="R185" i="3"/>
  <c r="R186" i="3"/>
  <c r="R187" i="3"/>
  <c r="R188" i="3"/>
  <c r="R189" i="3"/>
  <c r="R190" i="3"/>
  <c r="R191" i="3"/>
  <c r="R192" i="3"/>
  <c r="R193" i="3"/>
  <c r="R194" i="3"/>
  <c r="R195" i="3"/>
  <c r="R196" i="3"/>
  <c r="R197" i="3"/>
  <c r="R198" i="3"/>
  <c r="R199" i="3"/>
  <c r="R200" i="3"/>
  <c r="R201" i="3"/>
  <c r="R202" i="3"/>
  <c r="R203" i="3"/>
  <c r="R204" i="3"/>
  <c r="R205" i="3"/>
  <c r="R206" i="3"/>
  <c r="R207" i="3"/>
  <c r="R208" i="3"/>
  <c r="R209" i="3"/>
  <c r="R210" i="3"/>
  <c r="R211" i="3"/>
  <c r="R212" i="3"/>
  <c r="R213" i="3"/>
  <c r="R214" i="3"/>
  <c r="R215" i="3"/>
  <c r="R216" i="3"/>
  <c r="R217" i="3"/>
  <c r="R218" i="3"/>
  <c r="R219" i="3"/>
  <c r="R220" i="3"/>
  <c r="R221" i="3"/>
  <c r="R222" i="3"/>
  <c r="R223" i="3"/>
  <c r="R224" i="3"/>
  <c r="R225" i="3"/>
  <c r="R226" i="3"/>
  <c r="R227" i="3"/>
  <c r="R228" i="3"/>
  <c r="R229" i="3"/>
  <c r="R230" i="3"/>
  <c r="R231" i="3"/>
  <c r="R232" i="3"/>
  <c r="R233" i="3"/>
  <c r="R234" i="3"/>
  <c r="R235" i="3"/>
  <c r="R236" i="3"/>
  <c r="R237" i="3"/>
  <c r="R238" i="3"/>
  <c r="R239" i="3"/>
  <c r="R240" i="3"/>
  <c r="R241" i="3"/>
  <c r="R242" i="3"/>
  <c r="R243" i="3"/>
  <c r="R244" i="3"/>
  <c r="R245" i="3"/>
  <c r="R246" i="3"/>
  <c r="R247" i="3"/>
  <c r="R248" i="3"/>
  <c r="R249" i="3"/>
  <c r="R250" i="3"/>
  <c r="R251" i="3"/>
  <c r="R252" i="3"/>
  <c r="R253" i="3"/>
  <c r="R254" i="3"/>
  <c r="R255" i="3"/>
  <c r="R256" i="3"/>
  <c r="R257" i="3"/>
  <c r="R258" i="3"/>
  <c r="R259" i="3"/>
  <c r="R260" i="3"/>
  <c r="R261" i="3"/>
  <c r="R262" i="3"/>
  <c r="R263" i="3"/>
  <c r="R264" i="3"/>
  <c r="R265" i="3"/>
  <c r="R266" i="3"/>
  <c r="R267" i="3"/>
  <c r="R268" i="3"/>
  <c r="R269" i="3"/>
  <c r="R270" i="3"/>
  <c r="R271" i="3"/>
  <c r="R272" i="3"/>
  <c r="R273" i="3"/>
  <c r="R274" i="3"/>
  <c r="R275" i="3"/>
  <c r="R276" i="3"/>
  <c r="R277" i="3"/>
  <c r="R278" i="3"/>
  <c r="R279" i="3"/>
  <c r="R280" i="3"/>
  <c r="R281" i="3"/>
  <c r="R282" i="3"/>
  <c r="R283" i="3"/>
  <c r="R284" i="3"/>
  <c r="R285" i="3"/>
  <c r="R286" i="3"/>
  <c r="R287" i="3"/>
  <c r="R288" i="3"/>
  <c r="R289" i="3"/>
  <c r="R290" i="3"/>
  <c r="R291" i="3"/>
  <c r="R292" i="3"/>
  <c r="R293" i="3"/>
  <c r="R294" i="3"/>
  <c r="R295" i="3"/>
  <c r="R296" i="3"/>
  <c r="R297" i="3"/>
  <c r="R298" i="3"/>
  <c r="R299" i="3"/>
  <c r="R300" i="3"/>
  <c r="R301" i="3"/>
  <c r="R302" i="3"/>
  <c r="R303" i="3"/>
  <c r="R304" i="3"/>
  <c r="R305" i="3"/>
  <c r="R306" i="3"/>
  <c r="R307" i="3"/>
  <c r="R308" i="3"/>
  <c r="R309" i="3"/>
  <c r="R310" i="3"/>
  <c r="R311" i="3"/>
  <c r="R312" i="3"/>
  <c r="R313" i="3"/>
  <c r="R314" i="3"/>
  <c r="R315" i="3"/>
  <c r="R316" i="3"/>
  <c r="R317" i="3"/>
  <c r="R318" i="3"/>
  <c r="R319" i="3"/>
  <c r="R320" i="3"/>
  <c r="R321" i="3"/>
  <c r="R322" i="3"/>
  <c r="R323" i="3"/>
  <c r="R324" i="3"/>
  <c r="R325" i="3"/>
  <c r="R326" i="3"/>
  <c r="R327" i="3"/>
  <c r="R328" i="3"/>
  <c r="R329" i="3"/>
  <c r="R330" i="3"/>
  <c r="R331" i="3"/>
  <c r="R332" i="3"/>
  <c r="R333" i="3"/>
  <c r="R334" i="3"/>
  <c r="R335" i="3"/>
  <c r="R336" i="3"/>
  <c r="R337" i="3"/>
  <c r="R338" i="3"/>
  <c r="R339" i="3"/>
  <c r="R340" i="3"/>
  <c r="R341" i="3"/>
  <c r="R342" i="3"/>
  <c r="R343" i="3"/>
  <c r="R344" i="3"/>
  <c r="R345" i="3"/>
  <c r="R346" i="3"/>
  <c r="R347" i="3"/>
  <c r="R348" i="3"/>
  <c r="R349" i="3"/>
  <c r="R350" i="3"/>
  <c r="R351" i="3"/>
  <c r="R352" i="3"/>
  <c r="R353" i="3"/>
  <c r="R354" i="3"/>
  <c r="R355" i="3"/>
  <c r="R356" i="3"/>
  <c r="R357" i="3"/>
  <c r="R358" i="3"/>
  <c r="R359" i="3"/>
  <c r="R360" i="3"/>
  <c r="R361" i="3"/>
  <c r="R362" i="3"/>
  <c r="R363" i="3"/>
  <c r="R364" i="3"/>
  <c r="R365" i="3"/>
  <c r="R366" i="3"/>
  <c r="R367" i="3"/>
  <c r="R368" i="3"/>
  <c r="R369" i="3"/>
  <c r="R370" i="3"/>
  <c r="R371" i="3"/>
  <c r="R372" i="3"/>
  <c r="R373" i="3"/>
  <c r="R374" i="3"/>
  <c r="R375" i="3"/>
  <c r="R376" i="3"/>
  <c r="R377" i="3"/>
  <c r="R378" i="3"/>
  <c r="R379" i="3"/>
  <c r="R380" i="3"/>
  <c r="R381" i="3"/>
  <c r="R382" i="3"/>
  <c r="R383" i="3"/>
  <c r="R384" i="3"/>
  <c r="R385" i="3"/>
  <c r="R386" i="3"/>
  <c r="R387" i="3"/>
  <c r="R388" i="3"/>
  <c r="R389" i="3"/>
  <c r="R390" i="3"/>
  <c r="R391" i="3"/>
  <c r="R392" i="3"/>
  <c r="R393" i="3"/>
  <c r="R394" i="3"/>
  <c r="R395" i="3"/>
  <c r="R396" i="3"/>
  <c r="R397" i="3"/>
  <c r="R398" i="3"/>
  <c r="R399" i="3"/>
  <c r="R400" i="3"/>
  <c r="R401" i="3"/>
  <c r="R402" i="3"/>
  <c r="R403" i="3"/>
  <c r="R404" i="3"/>
  <c r="R405" i="3"/>
  <c r="R406" i="3"/>
  <c r="R407" i="3"/>
  <c r="R408" i="3"/>
  <c r="R409" i="3"/>
  <c r="R410" i="3"/>
  <c r="R411" i="3"/>
  <c r="R412" i="3"/>
  <c r="R413" i="3"/>
  <c r="R414" i="3"/>
  <c r="R415" i="3"/>
  <c r="R416" i="3"/>
  <c r="R417" i="3"/>
  <c r="R418" i="3"/>
  <c r="R419" i="3"/>
  <c r="R420" i="3"/>
  <c r="R421" i="3"/>
  <c r="R422" i="3"/>
  <c r="R423" i="3"/>
  <c r="R424" i="3"/>
  <c r="R425" i="3"/>
  <c r="R426" i="3"/>
  <c r="R427" i="3"/>
  <c r="R428" i="3"/>
  <c r="R429" i="3"/>
  <c r="R430" i="3"/>
  <c r="R431" i="3"/>
  <c r="R432" i="3"/>
  <c r="R433" i="3"/>
  <c r="R434" i="3"/>
  <c r="R435" i="3"/>
  <c r="R436" i="3"/>
  <c r="R437" i="3"/>
  <c r="R438" i="3"/>
  <c r="R439" i="3"/>
  <c r="R440" i="3"/>
  <c r="R441" i="3"/>
  <c r="R442" i="3"/>
  <c r="R443" i="3"/>
  <c r="R444" i="3"/>
  <c r="R445" i="3"/>
  <c r="R446" i="3"/>
  <c r="R447" i="3"/>
  <c r="R448" i="3"/>
  <c r="R449" i="3"/>
  <c r="R450" i="3"/>
  <c r="R451" i="3"/>
  <c r="R452" i="3"/>
  <c r="R453" i="3"/>
  <c r="R454" i="3"/>
  <c r="R455" i="3"/>
  <c r="R456" i="3"/>
  <c r="R457" i="3"/>
  <c r="R458" i="3"/>
  <c r="R459" i="3"/>
  <c r="R460" i="3"/>
  <c r="R461" i="3"/>
  <c r="R462" i="3"/>
  <c r="R463" i="3"/>
  <c r="R464" i="3"/>
  <c r="R465" i="3"/>
  <c r="R466" i="3"/>
  <c r="R467" i="3"/>
  <c r="R468" i="3"/>
  <c r="R469" i="3"/>
  <c r="R470" i="3"/>
  <c r="R471" i="3"/>
  <c r="R472" i="3"/>
  <c r="R473" i="3"/>
  <c r="R474" i="3"/>
  <c r="R475" i="3"/>
  <c r="R476" i="3"/>
  <c r="R477" i="3"/>
  <c r="R478" i="3"/>
  <c r="R479" i="3"/>
  <c r="R480" i="3"/>
  <c r="R481" i="3"/>
  <c r="R482" i="3"/>
  <c r="R483" i="3"/>
  <c r="R484" i="3"/>
  <c r="R485" i="3"/>
  <c r="R486" i="3"/>
  <c r="R487" i="3"/>
  <c r="R488" i="3"/>
  <c r="R489" i="3"/>
  <c r="R490" i="3"/>
  <c r="R491" i="3"/>
  <c r="R492" i="3"/>
  <c r="R493" i="3"/>
  <c r="R494" i="3"/>
  <c r="R495" i="3"/>
  <c r="R496" i="3"/>
  <c r="R497" i="3"/>
  <c r="R498" i="3"/>
  <c r="R499" i="3"/>
  <c r="R500" i="3"/>
  <c r="R501" i="3"/>
  <c r="R502" i="3"/>
  <c r="R503" i="3"/>
  <c r="R504" i="3"/>
  <c r="R505" i="3"/>
  <c r="R506" i="3"/>
  <c r="R507" i="3"/>
  <c r="R508" i="3"/>
  <c r="R509" i="3"/>
  <c r="R510" i="3"/>
  <c r="R511" i="3"/>
  <c r="R512" i="3"/>
  <c r="R513" i="3"/>
  <c r="R514" i="3"/>
  <c r="R515" i="3"/>
  <c r="R516" i="3"/>
  <c r="R517" i="3"/>
  <c r="R518" i="3"/>
  <c r="R519" i="3"/>
  <c r="R520" i="3"/>
  <c r="R521" i="3"/>
  <c r="R522" i="3"/>
  <c r="R523" i="3"/>
  <c r="R524" i="3"/>
  <c r="R525" i="3"/>
  <c r="R526" i="3"/>
  <c r="R527" i="3"/>
  <c r="R528" i="3"/>
  <c r="R529" i="3"/>
  <c r="R530" i="3"/>
  <c r="R531" i="3"/>
  <c r="R532" i="3"/>
  <c r="R533" i="3"/>
  <c r="R534" i="3"/>
  <c r="R535" i="3"/>
  <c r="R536" i="3"/>
  <c r="R537" i="3"/>
  <c r="R538" i="3"/>
  <c r="R539" i="3"/>
  <c r="R540" i="3"/>
  <c r="R541" i="3"/>
  <c r="R542" i="3"/>
  <c r="R543" i="3"/>
  <c r="R544" i="3"/>
  <c r="R545" i="3"/>
  <c r="R546" i="3"/>
  <c r="R547" i="3"/>
  <c r="R548" i="3"/>
  <c r="R549" i="3"/>
  <c r="R550" i="3"/>
  <c r="R551" i="3"/>
  <c r="R552" i="3"/>
  <c r="R553" i="3"/>
  <c r="R554" i="3"/>
  <c r="R555" i="3"/>
  <c r="R556" i="3"/>
  <c r="R557" i="3"/>
  <c r="R558" i="3"/>
  <c r="R559" i="3"/>
  <c r="R560" i="3"/>
  <c r="R561" i="3"/>
  <c r="R562" i="3"/>
  <c r="R563" i="3"/>
  <c r="R564" i="3"/>
  <c r="R565" i="3"/>
  <c r="R566" i="3"/>
  <c r="R567" i="3"/>
  <c r="R568" i="3"/>
  <c r="R569" i="3"/>
  <c r="R570" i="3"/>
  <c r="R571" i="3"/>
  <c r="R572" i="3"/>
  <c r="R573" i="3"/>
  <c r="R574" i="3"/>
  <c r="R575" i="3"/>
  <c r="R576" i="3"/>
  <c r="R577" i="3"/>
  <c r="R578" i="3"/>
  <c r="R579" i="3"/>
  <c r="R580" i="3"/>
  <c r="R581" i="3"/>
  <c r="R582" i="3"/>
  <c r="R583" i="3"/>
  <c r="R584" i="3"/>
  <c r="R585" i="3"/>
  <c r="R586" i="3"/>
  <c r="R587" i="3"/>
  <c r="R588" i="3"/>
  <c r="R589" i="3"/>
  <c r="R590" i="3"/>
  <c r="R591" i="3"/>
  <c r="R592" i="3"/>
  <c r="R593" i="3"/>
  <c r="R594" i="3"/>
  <c r="R605" i="3"/>
  <c r="R596" i="3"/>
  <c r="R597" i="3"/>
  <c r="R598" i="3"/>
  <c r="R599" i="3"/>
  <c r="R600" i="3"/>
  <c r="R601" i="3"/>
  <c r="R602" i="3"/>
  <c r="R603" i="3"/>
  <c r="R604" i="3"/>
  <c r="R606" i="3"/>
  <c r="R607" i="3"/>
  <c r="R608" i="3"/>
  <c r="R609" i="3"/>
  <c r="R610" i="3"/>
  <c r="R617" i="3"/>
  <c r="R611" i="3"/>
  <c r="R612" i="3"/>
  <c r="R613" i="3"/>
  <c r="R614" i="3"/>
  <c r="R615" i="3"/>
  <c r="R616" i="3"/>
  <c r="R619" i="3"/>
  <c r="R618" i="3"/>
  <c r="R620" i="3"/>
  <c r="R622" i="3"/>
  <c r="R621" i="3"/>
  <c r="R623" i="3"/>
  <c r="R624" i="3"/>
  <c r="R625" i="3"/>
  <c r="R626" i="3"/>
  <c r="R627" i="3"/>
  <c r="R628" i="3"/>
  <c r="R629" i="3"/>
  <c r="R634" i="3"/>
  <c r="R630" i="3"/>
  <c r="R631" i="3"/>
  <c r="R632" i="3"/>
  <c r="R633" i="3"/>
  <c r="R636" i="3"/>
  <c r="R635" i="3"/>
  <c r="R637" i="3"/>
  <c r="R638" i="3"/>
  <c r="R641" i="3"/>
  <c r="R639" i="3"/>
  <c r="R640" i="3"/>
  <c r="R642" i="3"/>
  <c r="R644" i="3"/>
  <c r="R643" i="3"/>
  <c r="R645" i="3"/>
  <c r="R646" i="3"/>
  <c r="R647" i="3"/>
  <c r="R680" i="3"/>
  <c r="R648" i="3"/>
  <c r="R649" i="3"/>
  <c r="R650" i="3"/>
  <c r="R651" i="3"/>
  <c r="R652" i="3"/>
  <c r="R653" i="3"/>
  <c r="R654" i="3"/>
  <c r="R655" i="3"/>
  <c r="R656" i="3"/>
  <c r="R657" i="3"/>
  <c r="R658" i="3"/>
  <c r="R659" i="3"/>
  <c r="R660" i="3"/>
  <c r="R661" i="3"/>
  <c r="R662" i="3"/>
  <c r="R663" i="3"/>
  <c r="R664" i="3"/>
  <c r="R665" i="3"/>
  <c r="R666" i="3"/>
  <c r="R667" i="3"/>
  <c r="R668" i="3"/>
  <c r="R669" i="3"/>
  <c r="R670" i="3"/>
  <c r="R671" i="3"/>
  <c r="R672" i="3"/>
  <c r="R673" i="3"/>
  <c r="R674" i="3"/>
  <c r="R675" i="3"/>
  <c r="R676" i="3"/>
  <c r="R677" i="3"/>
  <c r="R678" i="3"/>
  <c r="R679" i="3"/>
  <c r="R681" i="3"/>
  <c r="R682" i="3"/>
  <c r="R683" i="3"/>
  <c r="R684" i="3"/>
  <c r="R685" i="3"/>
  <c r="R686" i="3"/>
  <c r="R690" i="3"/>
  <c r="R687" i="3"/>
  <c r="R688" i="3"/>
  <c r="R689" i="3"/>
  <c r="R691" i="3"/>
  <c r="R692" i="3"/>
  <c r="R693" i="3"/>
  <c r="R696" i="3"/>
  <c r="R694" i="3"/>
  <c r="R695" i="3"/>
  <c r="R699" i="3"/>
  <c r="R697" i="3"/>
  <c r="R698" i="3"/>
  <c r="R701" i="3"/>
  <c r="R700" i="3"/>
  <c r="R704" i="3"/>
  <c r="R702" i="3"/>
  <c r="R703" i="3"/>
  <c r="R705" i="3"/>
  <c r="R706" i="3"/>
  <c r="R708" i="3"/>
  <c r="R707" i="3"/>
  <c r="R709" i="3"/>
  <c r="R712" i="3"/>
  <c r="R710" i="3"/>
  <c r="R711" i="3"/>
  <c r="R714" i="3"/>
  <c r="R713" i="3"/>
  <c r="R717" i="3"/>
  <c r="R715" i="3"/>
  <c r="R716" i="3"/>
  <c r="R725" i="3"/>
  <c r="R718" i="3"/>
  <c r="R719" i="3"/>
  <c r="R720" i="3"/>
  <c r="R721" i="3"/>
  <c r="R722" i="3"/>
  <c r="R723" i="3"/>
  <c r="R724" i="3"/>
  <c r="R728" i="3"/>
  <c r="R726" i="3"/>
  <c r="R727" i="3"/>
  <c r="R732" i="3"/>
  <c r="R729" i="3"/>
  <c r="R730" i="3"/>
  <c r="R731" i="3"/>
  <c r="R740" i="3"/>
  <c r="R733" i="3"/>
  <c r="R734" i="3"/>
  <c r="R735" i="3"/>
  <c r="R736" i="3"/>
  <c r="R737" i="3"/>
  <c r="R738" i="3"/>
  <c r="R739" i="3"/>
  <c r="R742" i="3"/>
  <c r="R741" i="3"/>
  <c r="R743" i="3"/>
  <c r="R747" i="3"/>
  <c r="R744" i="3"/>
  <c r="R745" i="3"/>
  <c r="R746" i="3"/>
  <c r="R748" i="3"/>
  <c r="R749" i="3"/>
  <c r="R750" i="3"/>
  <c r="R752" i="3"/>
  <c r="R751" i="3"/>
  <c r="R754" i="3"/>
  <c r="R753" i="3"/>
  <c r="R755" i="3"/>
  <c r="R757" i="3"/>
  <c r="R756" i="3"/>
  <c r="R758" i="3"/>
  <c r="R595" i="3"/>
  <c r="R759" i="3"/>
  <c r="R760" i="3"/>
  <c r="R761" i="3"/>
  <c r="R762" i="3"/>
  <c r="R763" i="3"/>
  <c r="R764" i="3"/>
  <c r="R765" i="3"/>
  <c r="R766" i="3"/>
  <c r="R767" i="3"/>
  <c r="R768" i="3"/>
  <c r="R769" i="3"/>
  <c r="R770" i="3"/>
  <c r="R771" i="3"/>
  <c r="R772" i="3"/>
  <c r="R773" i="3"/>
  <c r="R774" i="3"/>
  <c r="R775" i="3"/>
  <c r="R776" i="3"/>
  <c r="R777" i="3"/>
  <c r="R778" i="3"/>
  <c r="R779" i="3"/>
  <c r="R780" i="3"/>
  <c r="R781" i="3"/>
  <c r="R784" i="3"/>
  <c r="R788" i="3"/>
  <c r="R789" i="3"/>
  <c r="R785" i="3"/>
  <c r="R786" i="3"/>
  <c r="R787" i="3"/>
  <c r="R790" i="3"/>
  <c r="R791" i="3"/>
  <c r="R792" i="3"/>
  <c r="R782" i="3"/>
  <c r="R783" i="3"/>
  <c r="R793" i="3"/>
  <c r="R794" i="3"/>
  <c r="R795" i="3"/>
  <c r="R796" i="3"/>
  <c r="R797" i="3"/>
  <c r="R798" i="3"/>
  <c r="R799" i="3"/>
  <c r="R800" i="3"/>
  <c r="R801" i="3"/>
  <c r="R802" i="3"/>
  <c r="R803" i="3"/>
  <c r="R804" i="3"/>
  <c r="R805" i="3"/>
  <c r="R8" i="3"/>
  <c r="Q9" i="3"/>
  <c r="Q10" i="3"/>
  <c r="Q11" i="3"/>
  <c r="Q12" i="3"/>
  <c r="Q13" i="3"/>
  <c r="Q14" i="3"/>
  <c r="Q15" i="3"/>
  <c r="Q16" i="3"/>
  <c r="Q17" i="3"/>
  <c r="Q18" i="3"/>
  <c r="Q19" i="3"/>
  <c r="Q20" i="3"/>
  <c r="Q21" i="3"/>
  <c r="Q22" i="3"/>
  <c r="Q23" i="3"/>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74" i="3"/>
  <c r="Q75" i="3"/>
  <c r="Q76" i="3"/>
  <c r="Q77" i="3"/>
  <c r="Q78" i="3"/>
  <c r="Q79" i="3"/>
  <c r="Q80" i="3"/>
  <c r="Q81" i="3"/>
  <c r="Q82" i="3"/>
  <c r="Q83" i="3"/>
  <c r="Q84" i="3"/>
  <c r="Q85" i="3"/>
  <c r="Q86" i="3"/>
  <c r="Q87" i="3"/>
  <c r="Q88" i="3"/>
  <c r="Q89" i="3"/>
  <c r="Q90" i="3"/>
  <c r="Q91" i="3"/>
  <c r="Q92" i="3"/>
  <c r="Q93" i="3"/>
  <c r="Q94" i="3"/>
  <c r="Q95" i="3"/>
  <c r="Q96" i="3"/>
  <c r="Q97" i="3"/>
  <c r="Q98" i="3"/>
  <c r="Q99" i="3"/>
  <c r="Q100" i="3"/>
  <c r="Q101" i="3"/>
  <c r="Q102" i="3"/>
  <c r="Q103" i="3"/>
  <c r="Q104" i="3"/>
  <c r="Q105" i="3"/>
  <c r="Q106" i="3"/>
  <c r="Q107" i="3"/>
  <c r="Q108" i="3"/>
  <c r="Q109" i="3"/>
  <c r="Q110" i="3"/>
  <c r="Q111" i="3"/>
  <c r="Q112" i="3"/>
  <c r="Q113" i="3"/>
  <c r="Q114" i="3"/>
  <c r="Q115" i="3"/>
  <c r="Q116" i="3"/>
  <c r="Q117" i="3"/>
  <c r="Q118" i="3"/>
  <c r="Q119" i="3"/>
  <c r="Q120" i="3"/>
  <c r="Q121" i="3"/>
  <c r="Q122" i="3"/>
  <c r="Q123" i="3"/>
  <c r="Q124" i="3"/>
  <c r="Q125" i="3"/>
  <c r="Q126" i="3"/>
  <c r="Q127" i="3"/>
  <c r="Q128" i="3"/>
  <c r="Q129" i="3"/>
  <c r="Q130" i="3"/>
  <c r="Q131" i="3"/>
  <c r="Q132" i="3"/>
  <c r="Q133" i="3"/>
  <c r="Q134" i="3"/>
  <c r="Q135" i="3"/>
  <c r="Q136" i="3"/>
  <c r="Q137" i="3"/>
  <c r="Q138" i="3"/>
  <c r="Q139" i="3"/>
  <c r="Q140" i="3"/>
  <c r="Q141" i="3"/>
  <c r="Q142" i="3"/>
  <c r="Q143" i="3"/>
  <c r="Q144" i="3"/>
  <c r="Q145" i="3"/>
  <c r="Q146" i="3"/>
  <c r="Q147" i="3"/>
  <c r="Q148" i="3"/>
  <c r="Q149" i="3"/>
  <c r="Q150" i="3"/>
  <c r="Q151" i="3"/>
  <c r="Q152" i="3"/>
  <c r="Q153" i="3"/>
  <c r="Q154" i="3"/>
  <c r="Q155" i="3"/>
  <c r="Q156" i="3"/>
  <c r="Q157" i="3"/>
  <c r="Q158" i="3"/>
  <c r="Q159" i="3"/>
  <c r="Q160" i="3"/>
  <c r="Q161" i="3"/>
  <c r="Q162" i="3"/>
  <c r="Q163" i="3"/>
  <c r="Q164" i="3"/>
  <c r="Q165" i="3"/>
  <c r="Q166" i="3"/>
  <c r="Q167" i="3"/>
  <c r="Q168" i="3"/>
  <c r="Q169" i="3"/>
  <c r="Q170" i="3"/>
  <c r="Q171" i="3"/>
  <c r="Q172" i="3"/>
  <c r="Q173" i="3"/>
  <c r="Q174" i="3"/>
  <c r="Q175" i="3"/>
  <c r="Q176" i="3"/>
  <c r="Q177" i="3"/>
  <c r="Q178" i="3"/>
  <c r="Q179" i="3"/>
  <c r="Q180" i="3"/>
  <c r="Q181" i="3"/>
  <c r="Q182" i="3"/>
  <c r="Q183" i="3"/>
  <c r="Q184" i="3"/>
  <c r="Q185" i="3"/>
  <c r="Q186" i="3"/>
  <c r="Q187" i="3"/>
  <c r="Q188" i="3"/>
  <c r="Q189" i="3"/>
  <c r="Q190" i="3"/>
  <c r="Q191" i="3"/>
  <c r="Q192" i="3"/>
  <c r="Q193" i="3"/>
  <c r="Q194" i="3"/>
  <c r="Q195" i="3"/>
  <c r="Q196" i="3"/>
  <c r="Q197" i="3"/>
  <c r="Q198" i="3"/>
  <c r="Q199" i="3"/>
  <c r="Q200" i="3"/>
  <c r="Q201" i="3"/>
  <c r="Q202" i="3"/>
  <c r="Q203" i="3"/>
  <c r="Q204" i="3"/>
  <c r="Q205" i="3"/>
  <c r="Q206" i="3"/>
  <c r="Q207" i="3"/>
  <c r="Q208" i="3"/>
  <c r="Q209" i="3"/>
  <c r="Q210" i="3"/>
  <c r="Q211" i="3"/>
  <c r="Q212" i="3"/>
  <c r="Q213" i="3"/>
  <c r="Q214" i="3"/>
  <c r="Q215" i="3"/>
  <c r="Q216" i="3"/>
  <c r="Q217" i="3"/>
  <c r="Q218" i="3"/>
  <c r="Q219" i="3"/>
  <c r="Q220" i="3"/>
  <c r="Q221" i="3"/>
  <c r="Q222" i="3"/>
  <c r="Q223" i="3"/>
  <c r="Q224" i="3"/>
  <c r="Q225" i="3"/>
  <c r="Q226" i="3"/>
  <c r="Q227" i="3"/>
  <c r="Q228" i="3"/>
  <c r="Q229" i="3"/>
  <c r="Q230" i="3"/>
  <c r="Q231" i="3"/>
  <c r="Q232" i="3"/>
  <c r="Q233" i="3"/>
  <c r="Q234" i="3"/>
  <c r="Q235" i="3"/>
  <c r="Q236" i="3"/>
  <c r="Q237" i="3"/>
  <c r="Q238" i="3"/>
  <c r="Q239" i="3"/>
  <c r="Q240" i="3"/>
  <c r="Q241" i="3"/>
  <c r="Q242" i="3"/>
  <c r="Q243" i="3"/>
  <c r="Q244" i="3"/>
  <c r="Q245" i="3"/>
  <c r="Q246" i="3"/>
  <c r="Q247" i="3"/>
  <c r="Q248" i="3"/>
  <c r="Q249" i="3"/>
  <c r="Q250" i="3"/>
  <c r="Q251" i="3"/>
  <c r="Q252" i="3"/>
  <c r="Q253" i="3"/>
  <c r="Q254" i="3"/>
  <c r="Q255" i="3"/>
  <c r="Q256" i="3"/>
  <c r="Q257" i="3"/>
  <c r="Q258" i="3"/>
  <c r="Q259" i="3"/>
  <c r="Q260" i="3"/>
  <c r="Q261" i="3"/>
  <c r="Q262" i="3"/>
  <c r="Q263" i="3"/>
  <c r="Q264" i="3"/>
  <c r="Q265" i="3"/>
  <c r="Q266" i="3"/>
  <c r="Q267" i="3"/>
  <c r="Q268" i="3"/>
  <c r="Q269" i="3"/>
  <c r="Q270" i="3"/>
  <c r="Q271" i="3"/>
  <c r="Q272" i="3"/>
  <c r="Q273" i="3"/>
  <c r="Q274" i="3"/>
  <c r="Q275" i="3"/>
  <c r="Q276" i="3"/>
  <c r="Q277" i="3"/>
  <c r="Q278" i="3"/>
  <c r="Q279" i="3"/>
  <c r="Q280" i="3"/>
  <c r="Q281" i="3"/>
  <c r="Q282" i="3"/>
  <c r="Q283" i="3"/>
  <c r="Q284" i="3"/>
  <c r="Q285" i="3"/>
  <c r="Q286" i="3"/>
  <c r="Q287" i="3"/>
  <c r="Q288" i="3"/>
  <c r="Q289" i="3"/>
  <c r="Q290" i="3"/>
  <c r="Q291" i="3"/>
  <c r="Q292" i="3"/>
  <c r="Q293" i="3"/>
  <c r="Q294" i="3"/>
  <c r="Q295" i="3"/>
  <c r="Q296" i="3"/>
  <c r="Q297" i="3"/>
  <c r="Q298" i="3"/>
  <c r="Q299" i="3"/>
  <c r="Q300" i="3"/>
  <c r="Q301" i="3"/>
  <c r="Q302" i="3"/>
  <c r="Q303" i="3"/>
  <c r="Q304" i="3"/>
  <c r="Q305" i="3"/>
  <c r="Q306" i="3"/>
  <c r="Q307" i="3"/>
  <c r="Q308" i="3"/>
  <c r="Q309" i="3"/>
  <c r="Q310" i="3"/>
  <c r="Q311" i="3"/>
  <c r="Q312" i="3"/>
  <c r="Q313" i="3"/>
  <c r="Q314" i="3"/>
  <c r="Q315" i="3"/>
  <c r="Q316" i="3"/>
  <c r="Q317" i="3"/>
  <c r="Q318" i="3"/>
  <c r="Q319" i="3"/>
  <c r="Q320" i="3"/>
  <c r="Q321" i="3"/>
  <c r="Q322" i="3"/>
  <c r="Q323" i="3"/>
  <c r="Q324" i="3"/>
  <c r="Q325" i="3"/>
  <c r="Q326" i="3"/>
  <c r="Q327" i="3"/>
  <c r="Q328" i="3"/>
  <c r="Q329" i="3"/>
  <c r="Q330" i="3"/>
  <c r="Q331" i="3"/>
  <c r="Q332" i="3"/>
  <c r="Q333" i="3"/>
  <c r="Q334" i="3"/>
  <c r="Q335" i="3"/>
  <c r="Q336" i="3"/>
  <c r="Q337" i="3"/>
  <c r="Q338" i="3"/>
  <c r="Q339" i="3"/>
  <c r="Q340" i="3"/>
  <c r="Q341" i="3"/>
  <c r="Q342" i="3"/>
  <c r="Q343" i="3"/>
  <c r="Q344" i="3"/>
  <c r="Q345" i="3"/>
  <c r="Q346" i="3"/>
  <c r="Q347" i="3"/>
  <c r="Q348" i="3"/>
  <c r="Q349" i="3"/>
  <c r="Q350" i="3"/>
  <c r="Q351" i="3"/>
  <c r="Q352" i="3"/>
  <c r="Q353" i="3"/>
  <c r="Q354" i="3"/>
  <c r="Q355" i="3"/>
  <c r="Q356" i="3"/>
  <c r="Q357" i="3"/>
  <c r="Q358" i="3"/>
  <c r="Q359" i="3"/>
  <c r="Q360" i="3"/>
  <c r="Q361" i="3"/>
  <c r="Q362" i="3"/>
  <c r="Q363" i="3"/>
  <c r="Q364" i="3"/>
  <c r="Q365" i="3"/>
  <c r="Q366" i="3"/>
  <c r="Q367" i="3"/>
  <c r="Q368" i="3"/>
  <c r="Q369" i="3"/>
  <c r="Q370" i="3"/>
  <c r="Q371" i="3"/>
  <c r="Q372" i="3"/>
  <c r="Q373" i="3"/>
  <c r="Q374" i="3"/>
  <c r="Q375" i="3"/>
  <c r="Q376" i="3"/>
  <c r="Q377" i="3"/>
  <c r="Q378" i="3"/>
  <c r="Q379" i="3"/>
  <c r="Q380" i="3"/>
  <c r="Q381" i="3"/>
  <c r="Q382" i="3"/>
  <c r="Q383" i="3"/>
  <c r="Q384" i="3"/>
  <c r="Q385" i="3"/>
  <c r="Q386" i="3"/>
  <c r="Q387" i="3"/>
  <c r="Q388" i="3"/>
  <c r="Q389" i="3"/>
  <c r="Q390" i="3"/>
  <c r="Q391" i="3"/>
  <c r="Q392" i="3"/>
  <c r="Q393" i="3"/>
  <c r="Q394" i="3"/>
  <c r="U394" i="3" s="1"/>
  <c r="Q395" i="3"/>
  <c r="Q396" i="3"/>
  <c r="Q397" i="3"/>
  <c r="Q398" i="3"/>
  <c r="Q399" i="3"/>
  <c r="Q400" i="3"/>
  <c r="Q401" i="3"/>
  <c r="Q402" i="3"/>
  <c r="Q403" i="3"/>
  <c r="Q404" i="3"/>
  <c r="Q405" i="3"/>
  <c r="Q406" i="3"/>
  <c r="Q407" i="3"/>
  <c r="Q408" i="3"/>
  <c r="Q409" i="3"/>
  <c r="Q410" i="3"/>
  <c r="Q411" i="3"/>
  <c r="Q412" i="3"/>
  <c r="Q413" i="3"/>
  <c r="Q414" i="3"/>
  <c r="Q415" i="3"/>
  <c r="Q416" i="3"/>
  <c r="Q417" i="3"/>
  <c r="Q418" i="3"/>
  <c r="Q419" i="3"/>
  <c r="Q420" i="3"/>
  <c r="Q421" i="3"/>
  <c r="Q422" i="3"/>
  <c r="Q423" i="3"/>
  <c r="Q424" i="3"/>
  <c r="Q425" i="3"/>
  <c r="Q426" i="3"/>
  <c r="Q427" i="3"/>
  <c r="Q428" i="3"/>
  <c r="Q429" i="3"/>
  <c r="Q430" i="3"/>
  <c r="Q431" i="3"/>
  <c r="Q432" i="3"/>
  <c r="Q433" i="3"/>
  <c r="Q434" i="3"/>
  <c r="Q435" i="3"/>
  <c r="Q436" i="3"/>
  <c r="Q437" i="3"/>
  <c r="Q438" i="3"/>
  <c r="Q439" i="3"/>
  <c r="Q440" i="3"/>
  <c r="Q441" i="3"/>
  <c r="Q442" i="3"/>
  <c r="Q443" i="3"/>
  <c r="Q444" i="3"/>
  <c r="Q445" i="3"/>
  <c r="Q446" i="3"/>
  <c r="Q447" i="3"/>
  <c r="Q448" i="3"/>
  <c r="Q449" i="3"/>
  <c r="Q450" i="3"/>
  <c r="Q451" i="3"/>
  <c r="Q452" i="3"/>
  <c r="Q453" i="3"/>
  <c r="Q454" i="3"/>
  <c r="Q455" i="3"/>
  <c r="Q456" i="3"/>
  <c r="Q457" i="3"/>
  <c r="Q458" i="3"/>
  <c r="Q459" i="3"/>
  <c r="Q460" i="3"/>
  <c r="Q461" i="3"/>
  <c r="Q462" i="3"/>
  <c r="Q463" i="3"/>
  <c r="Q464" i="3"/>
  <c r="Q465" i="3"/>
  <c r="Q466" i="3"/>
  <c r="Q467" i="3"/>
  <c r="Q468" i="3"/>
  <c r="Q469" i="3"/>
  <c r="Q470" i="3"/>
  <c r="Q471" i="3"/>
  <c r="Q472" i="3"/>
  <c r="Q473" i="3"/>
  <c r="Q474" i="3"/>
  <c r="Q475" i="3"/>
  <c r="Q476" i="3"/>
  <c r="Q477" i="3"/>
  <c r="Q478" i="3"/>
  <c r="Q479" i="3"/>
  <c r="Q480" i="3"/>
  <c r="Q481" i="3"/>
  <c r="Q482" i="3"/>
  <c r="Q483" i="3"/>
  <c r="Q484" i="3"/>
  <c r="Q485" i="3"/>
  <c r="Q486" i="3"/>
  <c r="Q487" i="3"/>
  <c r="Q488" i="3"/>
  <c r="Q489" i="3"/>
  <c r="Q490" i="3"/>
  <c r="Q491" i="3"/>
  <c r="Q492" i="3"/>
  <c r="Q493" i="3"/>
  <c r="Q494" i="3"/>
  <c r="Q495" i="3"/>
  <c r="Q496" i="3"/>
  <c r="Q497" i="3"/>
  <c r="Q498" i="3"/>
  <c r="Q499" i="3"/>
  <c r="Q500" i="3"/>
  <c r="Q501" i="3"/>
  <c r="Q502" i="3"/>
  <c r="Q503" i="3"/>
  <c r="Q504" i="3"/>
  <c r="Q505" i="3"/>
  <c r="Q506" i="3"/>
  <c r="Q507" i="3"/>
  <c r="Q508" i="3"/>
  <c r="Q509" i="3"/>
  <c r="Q510" i="3"/>
  <c r="Q511" i="3"/>
  <c r="Q512" i="3"/>
  <c r="Q513" i="3"/>
  <c r="Q514" i="3"/>
  <c r="Q515" i="3"/>
  <c r="Q516" i="3"/>
  <c r="Q517" i="3"/>
  <c r="Q518" i="3"/>
  <c r="Q519" i="3"/>
  <c r="Q520" i="3"/>
  <c r="Q521" i="3"/>
  <c r="Q522" i="3"/>
  <c r="Q523" i="3"/>
  <c r="Q524" i="3"/>
  <c r="Q525" i="3"/>
  <c r="Q526" i="3"/>
  <c r="Q527" i="3"/>
  <c r="Q528" i="3"/>
  <c r="Q529" i="3"/>
  <c r="Q530" i="3"/>
  <c r="Q531" i="3"/>
  <c r="Q532" i="3"/>
  <c r="Q533" i="3"/>
  <c r="Q534" i="3"/>
  <c r="Q535" i="3"/>
  <c r="Q536" i="3"/>
  <c r="Q537" i="3"/>
  <c r="Q538" i="3"/>
  <c r="Q539" i="3"/>
  <c r="Q540" i="3"/>
  <c r="Q541" i="3"/>
  <c r="Q542" i="3"/>
  <c r="Q543" i="3"/>
  <c r="Q544" i="3"/>
  <c r="Q545" i="3"/>
  <c r="Q546" i="3"/>
  <c r="Q547" i="3"/>
  <c r="Q548" i="3"/>
  <c r="Q549" i="3"/>
  <c r="Q550" i="3"/>
  <c r="Q551" i="3"/>
  <c r="Q552" i="3"/>
  <c r="Q553" i="3"/>
  <c r="Q554" i="3"/>
  <c r="Q555" i="3"/>
  <c r="Q556" i="3"/>
  <c r="Q557" i="3"/>
  <c r="Q558" i="3"/>
  <c r="Q559" i="3"/>
  <c r="Q560" i="3"/>
  <c r="Q561" i="3"/>
  <c r="Q562" i="3"/>
  <c r="Q563" i="3"/>
  <c r="Q564" i="3"/>
  <c r="Q565" i="3"/>
  <c r="Q566" i="3"/>
  <c r="Q567" i="3"/>
  <c r="Q568" i="3"/>
  <c r="Q569" i="3"/>
  <c r="Q570" i="3"/>
  <c r="Q571" i="3"/>
  <c r="Q572" i="3"/>
  <c r="Q573" i="3"/>
  <c r="Q574" i="3"/>
  <c r="Q575" i="3"/>
  <c r="Q576" i="3"/>
  <c r="Q577" i="3"/>
  <c r="Q578" i="3"/>
  <c r="Q579" i="3"/>
  <c r="Q580" i="3"/>
  <c r="Q581" i="3"/>
  <c r="Q582" i="3"/>
  <c r="Q583" i="3"/>
  <c r="Q584" i="3"/>
  <c r="Q585" i="3"/>
  <c r="Q586" i="3"/>
  <c r="Q587" i="3"/>
  <c r="Q588" i="3"/>
  <c r="Q589" i="3"/>
  <c r="Q590" i="3"/>
  <c r="Q591" i="3"/>
  <c r="Q592" i="3"/>
  <c r="Q593" i="3"/>
  <c r="Q594" i="3"/>
  <c r="Q605" i="3"/>
  <c r="Q596" i="3"/>
  <c r="Q597" i="3"/>
  <c r="Q598" i="3"/>
  <c r="Q599" i="3"/>
  <c r="Q600" i="3"/>
  <c r="Q601" i="3"/>
  <c r="Q602" i="3"/>
  <c r="Q603" i="3"/>
  <c r="Q604" i="3"/>
  <c r="Q606" i="3"/>
  <c r="Q607" i="3"/>
  <c r="Q608" i="3"/>
  <c r="Q609" i="3"/>
  <c r="Q610" i="3"/>
  <c r="Q617" i="3"/>
  <c r="Q611" i="3"/>
  <c r="Q612" i="3"/>
  <c r="Q613" i="3"/>
  <c r="Q614" i="3"/>
  <c r="Q615" i="3"/>
  <c r="Q616" i="3"/>
  <c r="Q619" i="3"/>
  <c r="Q618" i="3"/>
  <c r="Q620" i="3"/>
  <c r="Q622" i="3"/>
  <c r="Q621" i="3"/>
  <c r="Q623" i="3"/>
  <c r="Q624" i="3"/>
  <c r="Q625" i="3"/>
  <c r="Q626" i="3"/>
  <c r="Q627" i="3"/>
  <c r="Q628" i="3"/>
  <c r="Q629" i="3"/>
  <c r="Q634" i="3"/>
  <c r="Q630" i="3"/>
  <c r="Q631" i="3"/>
  <c r="Q632" i="3"/>
  <c r="Q633" i="3"/>
  <c r="Q636" i="3"/>
  <c r="Q635" i="3"/>
  <c r="Q637" i="3"/>
  <c r="Q638" i="3"/>
  <c r="Q641" i="3"/>
  <c r="Q639" i="3"/>
  <c r="Q640" i="3"/>
  <c r="Q642" i="3"/>
  <c r="Q644" i="3"/>
  <c r="Q643" i="3"/>
  <c r="Q645" i="3"/>
  <c r="Q646" i="3"/>
  <c r="Q647" i="3"/>
  <c r="Q680" i="3"/>
  <c r="Q648" i="3"/>
  <c r="Q649" i="3"/>
  <c r="Q650" i="3"/>
  <c r="Q651" i="3"/>
  <c r="Q652" i="3"/>
  <c r="Q653" i="3"/>
  <c r="Q654" i="3"/>
  <c r="Q655" i="3"/>
  <c r="Q656" i="3"/>
  <c r="Q657" i="3"/>
  <c r="Q658" i="3"/>
  <c r="Q659" i="3"/>
  <c r="Q660" i="3"/>
  <c r="Q661" i="3"/>
  <c r="Q662" i="3"/>
  <c r="Q663" i="3"/>
  <c r="Q664" i="3"/>
  <c r="Q665" i="3"/>
  <c r="Q666" i="3"/>
  <c r="Q667" i="3"/>
  <c r="Q668" i="3"/>
  <c r="Q669" i="3"/>
  <c r="Q670" i="3"/>
  <c r="Q671" i="3"/>
  <c r="Q672" i="3"/>
  <c r="Q673" i="3"/>
  <c r="Q674" i="3"/>
  <c r="Q675" i="3"/>
  <c r="Q676" i="3"/>
  <c r="Q677" i="3"/>
  <c r="Q678" i="3"/>
  <c r="Q679" i="3"/>
  <c r="Q681" i="3"/>
  <c r="Q682" i="3"/>
  <c r="Q683" i="3"/>
  <c r="Q684" i="3"/>
  <c r="Q685" i="3"/>
  <c r="Q686" i="3"/>
  <c r="Q690" i="3"/>
  <c r="Q687" i="3"/>
  <c r="Q688" i="3"/>
  <c r="Q689" i="3"/>
  <c r="Q691" i="3"/>
  <c r="Q692" i="3"/>
  <c r="Q693" i="3"/>
  <c r="Q696" i="3"/>
  <c r="Q694" i="3"/>
  <c r="Q695" i="3"/>
  <c r="Q699" i="3"/>
  <c r="Q697" i="3"/>
  <c r="Q698" i="3"/>
  <c r="Q701" i="3"/>
  <c r="Q700" i="3"/>
  <c r="Q704" i="3"/>
  <c r="Q702" i="3"/>
  <c r="Q703" i="3"/>
  <c r="Q705" i="3"/>
  <c r="Q706" i="3"/>
  <c r="Q708" i="3"/>
  <c r="Q707" i="3"/>
  <c r="Q709" i="3"/>
  <c r="Q712" i="3"/>
  <c r="Q710" i="3"/>
  <c r="Q711" i="3"/>
  <c r="Q714" i="3"/>
  <c r="Q713" i="3"/>
  <c r="Q717" i="3"/>
  <c r="Q715" i="3"/>
  <c r="Q716" i="3"/>
  <c r="Q725" i="3"/>
  <c r="Q718" i="3"/>
  <c r="Q719" i="3"/>
  <c r="Q720" i="3"/>
  <c r="Q721" i="3"/>
  <c r="Q722" i="3"/>
  <c r="Q723" i="3"/>
  <c r="Q724" i="3"/>
  <c r="Q728" i="3"/>
  <c r="Q726" i="3"/>
  <c r="Q727" i="3"/>
  <c r="Q732" i="3"/>
  <c r="Q729" i="3"/>
  <c r="Q730" i="3"/>
  <c r="Q731" i="3"/>
  <c r="Q740" i="3"/>
  <c r="Q733" i="3"/>
  <c r="Q734" i="3"/>
  <c r="Q735" i="3"/>
  <c r="Q736" i="3"/>
  <c r="Q737" i="3"/>
  <c r="Q738" i="3"/>
  <c r="Q739" i="3"/>
  <c r="Q742" i="3"/>
  <c r="Q741" i="3"/>
  <c r="Q743" i="3"/>
  <c r="Q747" i="3"/>
  <c r="Q744" i="3"/>
  <c r="Q745" i="3"/>
  <c r="Q746" i="3"/>
  <c r="Q748" i="3"/>
  <c r="Q749" i="3"/>
  <c r="Q750" i="3"/>
  <c r="Q752" i="3"/>
  <c r="Q751" i="3"/>
  <c r="Q754" i="3"/>
  <c r="Q753" i="3"/>
  <c r="Q755" i="3"/>
  <c r="U755" i="3" s="1"/>
  <c r="Q757" i="3"/>
  <c r="Q756" i="3"/>
  <c r="Q758" i="3"/>
  <c r="Q595" i="3"/>
  <c r="Q759" i="3"/>
  <c r="Q760" i="3"/>
  <c r="Q761" i="3"/>
  <c r="Q762" i="3"/>
  <c r="Q763" i="3"/>
  <c r="Q764" i="3"/>
  <c r="Q765" i="3"/>
  <c r="Q766" i="3"/>
  <c r="Q767" i="3"/>
  <c r="Q768" i="3"/>
  <c r="Q769" i="3"/>
  <c r="Q770" i="3"/>
  <c r="Q771" i="3"/>
  <c r="Q772" i="3"/>
  <c r="Q773" i="3"/>
  <c r="Q774" i="3"/>
  <c r="Q775" i="3"/>
  <c r="Q776" i="3"/>
  <c r="Q777" i="3"/>
  <c r="Q778" i="3"/>
  <c r="Q779" i="3"/>
  <c r="Q780" i="3"/>
  <c r="Q781" i="3"/>
  <c r="Q784" i="3"/>
  <c r="Q788" i="3"/>
  <c r="Q789" i="3"/>
  <c r="Q785" i="3"/>
  <c r="Q786" i="3"/>
  <c r="Q787" i="3"/>
  <c r="Q790" i="3"/>
  <c r="Q791" i="3"/>
  <c r="Q792" i="3"/>
  <c r="Q782" i="3"/>
  <c r="Q783" i="3"/>
  <c r="Q793" i="3"/>
  <c r="Q794" i="3"/>
  <c r="Q795" i="3"/>
  <c r="Q796" i="3"/>
  <c r="Q797" i="3"/>
  <c r="Q798" i="3"/>
  <c r="Q799" i="3"/>
  <c r="Q800" i="3"/>
  <c r="Q801" i="3"/>
  <c r="Q802" i="3"/>
  <c r="Q803" i="3"/>
  <c r="Q804" i="3"/>
  <c r="Q805" i="3"/>
  <c r="Q8" i="3"/>
  <c r="P9" i="3"/>
  <c r="P10" i="3"/>
  <c r="P11" i="3"/>
  <c r="P12" i="3"/>
  <c r="P13" i="3"/>
  <c r="P14" i="3"/>
  <c r="P15" i="3"/>
  <c r="P16" i="3"/>
  <c r="P17" i="3"/>
  <c r="P18" i="3"/>
  <c r="P19" i="3"/>
  <c r="P20" i="3"/>
  <c r="P21" i="3"/>
  <c r="P22" i="3"/>
  <c r="P23" i="3"/>
  <c r="P24" i="3"/>
  <c r="P25" i="3"/>
  <c r="P26" i="3"/>
  <c r="P27" i="3"/>
  <c r="P28" i="3"/>
  <c r="P29" i="3"/>
  <c r="P30" i="3"/>
  <c r="P31" i="3"/>
  <c r="P32" i="3"/>
  <c r="P33" i="3"/>
  <c r="P34" i="3"/>
  <c r="P35" i="3"/>
  <c r="P36" i="3"/>
  <c r="P37" i="3"/>
  <c r="P38" i="3"/>
  <c r="P39" i="3"/>
  <c r="P40" i="3"/>
  <c r="P41" i="3"/>
  <c r="P42" i="3"/>
  <c r="P43" i="3"/>
  <c r="P44" i="3"/>
  <c r="P45" i="3"/>
  <c r="P46" i="3"/>
  <c r="P47" i="3"/>
  <c r="P48" i="3"/>
  <c r="P49" i="3"/>
  <c r="P50" i="3"/>
  <c r="P51" i="3"/>
  <c r="P52" i="3"/>
  <c r="P53" i="3"/>
  <c r="P54" i="3"/>
  <c r="P55" i="3"/>
  <c r="P56" i="3"/>
  <c r="P57" i="3"/>
  <c r="P58" i="3"/>
  <c r="P59" i="3"/>
  <c r="P60" i="3"/>
  <c r="P61" i="3"/>
  <c r="P62" i="3"/>
  <c r="P63" i="3"/>
  <c r="P64" i="3"/>
  <c r="P65" i="3"/>
  <c r="P66" i="3"/>
  <c r="P67" i="3"/>
  <c r="P68" i="3"/>
  <c r="P69" i="3"/>
  <c r="P70" i="3"/>
  <c r="P71" i="3"/>
  <c r="P72" i="3"/>
  <c r="P73" i="3"/>
  <c r="P74" i="3"/>
  <c r="P75" i="3"/>
  <c r="P76" i="3"/>
  <c r="P77" i="3"/>
  <c r="P78" i="3"/>
  <c r="P79" i="3"/>
  <c r="P80" i="3"/>
  <c r="P81" i="3"/>
  <c r="P82" i="3"/>
  <c r="P83" i="3"/>
  <c r="P84" i="3"/>
  <c r="P85" i="3"/>
  <c r="P86" i="3"/>
  <c r="P87" i="3"/>
  <c r="P88" i="3"/>
  <c r="P89" i="3"/>
  <c r="P90" i="3"/>
  <c r="P91" i="3"/>
  <c r="P92" i="3"/>
  <c r="P93" i="3"/>
  <c r="P94" i="3"/>
  <c r="P95" i="3"/>
  <c r="P96" i="3"/>
  <c r="P97" i="3"/>
  <c r="P98" i="3"/>
  <c r="P99" i="3"/>
  <c r="P100" i="3"/>
  <c r="P101" i="3"/>
  <c r="P102" i="3"/>
  <c r="P103" i="3"/>
  <c r="P104" i="3"/>
  <c r="P105" i="3"/>
  <c r="P106" i="3"/>
  <c r="P107" i="3"/>
  <c r="P108" i="3"/>
  <c r="P109" i="3"/>
  <c r="P110" i="3"/>
  <c r="P111" i="3"/>
  <c r="P112" i="3"/>
  <c r="P113" i="3"/>
  <c r="P114" i="3"/>
  <c r="P115" i="3"/>
  <c r="P116" i="3"/>
  <c r="P117" i="3"/>
  <c r="P118" i="3"/>
  <c r="P119" i="3"/>
  <c r="P120" i="3"/>
  <c r="P121" i="3"/>
  <c r="P122" i="3"/>
  <c r="P123" i="3"/>
  <c r="P124" i="3"/>
  <c r="P125" i="3"/>
  <c r="P126" i="3"/>
  <c r="P127" i="3"/>
  <c r="P128" i="3"/>
  <c r="P129" i="3"/>
  <c r="P130" i="3"/>
  <c r="P131" i="3"/>
  <c r="P132" i="3"/>
  <c r="P133" i="3"/>
  <c r="P134" i="3"/>
  <c r="P135" i="3"/>
  <c r="P136" i="3"/>
  <c r="P137" i="3"/>
  <c r="P138" i="3"/>
  <c r="P139" i="3"/>
  <c r="P140" i="3"/>
  <c r="P141" i="3"/>
  <c r="P142" i="3"/>
  <c r="P143" i="3"/>
  <c r="P144" i="3"/>
  <c r="P145" i="3"/>
  <c r="P146" i="3"/>
  <c r="P147" i="3"/>
  <c r="P148" i="3"/>
  <c r="P149" i="3"/>
  <c r="P150" i="3"/>
  <c r="P151" i="3"/>
  <c r="P152" i="3"/>
  <c r="P153" i="3"/>
  <c r="P154" i="3"/>
  <c r="P155" i="3"/>
  <c r="P156" i="3"/>
  <c r="P157" i="3"/>
  <c r="P158" i="3"/>
  <c r="P159" i="3"/>
  <c r="P160" i="3"/>
  <c r="P161" i="3"/>
  <c r="P162" i="3"/>
  <c r="P163" i="3"/>
  <c r="P164" i="3"/>
  <c r="P165" i="3"/>
  <c r="P166" i="3"/>
  <c r="P167" i="3"/>
  <c r="P168" i="3"/>
  <c r="P169" i="3"/>
  <c r="P170" i="3"/>
  <c r="P171" i="3"/>
  <c r="P172" i="3"/>
  <c r="P173" i="3"/>
  <c r="P174" i="3"/>
  <c r="P175" i="3"/>
  <c r="P176" i="3"/>
  <c r="P177" i="3"/>
  <c r="P178" i="3"/>
  <c r="P179" i="3"/>
  <c r="P180" i="3"/>
  <c r="P181" i="3"/>
  <c r="P182" i="3"/>
  <c r="P183" i="3"/>
  <c r="P184" i="3"/>
  <c r="P185" i="3"/>
  <c r="P186" i="3"/>
  <c r="P187" i="3"/>
  <c r="P188" i="3"/>
  <c r="P189" i="3"/>
  <c r="P190" i="3"/>
  <c r="P191" i="3"/>
  <c r="P192" i="3"/>
  <c r="P193" i="3"/>
  <c r="P194" i="3"/>
  <c r="P195" i="3"/>
  <c r="P196" i="3"/>
  <c r="P197" i="3"/>
  <c r="P198" i="3"/>
  <c r="P199" i="3"/>
  <c r="P200" i="3"/>
  <c r="P201" i="3"/>
  <c r="P202" i="3"/>
  <c r="P203" i="3"/>
  <c r="P204" i="3"/>
  <c r="P205" i="3"/>
  <c r="P206" i="3"/>
  <c r="P207" i="3"/>
  <c r="P208" i="3"/>
  <c r="P209" i="3"/>
  <c r="P210" i="3"/>
  <c r="P211" i="3"/>
  <c r="P212" i="3"/>
  <c r="P213" i="3"/>
  <c r="P214" i="3"/>
  <c r="P215" i="3"/>
  <c r="P216" i="3"/>
  <c r="P217" i="3"/>
  <c r="P218" i="3"/>
  <c r="P219" i="3"/>
  <c r="P220" i="3"/>
  <c r="P221" i="3"/>
  <c r="P222" i="3"/>
  <c r="P223" i="3"/>
  <c r="P224" i="3"/>
  <c r="P225" i="3"/>
  <c r="P226" i="3"/>
  <c r="P227" i="3"/>
  <c r="P228" i="3"/>
  <c r="P229" i="3"/>
  <c r="P230" i="3"/>
  <c r="P231" i="3"/>
  <c r="P232" i="3"/>
  <c r="P233" i="3"/>
  <c r="P234" i="3"/>
  <c r="P235" i="3"/>
  <c r="P236" i="3"/>
  <c r="P237" i="3"/>
  <c r="P238" i="3"/>
  <c r="P239" i="3"/>
  <c r="P240" i="3"/>
  <c r="P241" i="3"/>
  <c r="P242" i="3"/>
  <c r="P243" i="3"/>
  <c r="P244" i="3"/>
  <c r="P245" i="3"/>
  <c r="P246" i="3"/>
  <c r="P247" i="3"/>
  <c r="P248" i="3"/>
  <c r="P249" i="3"/>
  <c r="P250" i="3"/>
  <c r="P251" i="3"/>
  <c r="P252" i="3"/>
  <c r="P253" i="3"/>
  <c r="P254" i="3"/>
  <c r="P255" i="3"/>
  <c r="P256" i="3"/>
  <c r="P257" i="3"/>
  <c r="P258" i="3"/>
  <c r="P259" i="3"/>
  <c r="P260" i="3"/>
  <c r="P261" i="3"/>
  <c r="P262" i="3"/>
  <c r="P263" i="3"/>
  <c r="P264" i="3"/>
  <c r="P265" i="3"/>
  <c r="P266" i="3"/>
  <c r="P267" i="3"/>
  <c r="P268" i="3"/>
  <c r="P269" i="3"/>
  <c r="P270" i="3"/>
  <c r="P271" i="3"/>
  <c r="P272" i="3"/>
  <c r="P273" i="3"/>
  <c r="P274" i="3"/>
  <c r="P275" i="3"/>
  <c r="P276" i="3"/>
  <c r="P277" i="3"/>
  <c r="P278" i="3"/>
  <c r="P279" i="3"/>
  <c r="P280" i="3"/>
  <c r="P281" i="3"/>
  <c r="P282" i="3"/>
  <c r="P283" i="3"/>
  <c r="P284" i="3"/>
  <c r="P285" i="3"/>
  <c r="P286" i="3"/>
  <c r="P287" i="3"/>
  <c r="P288" i="3"/>
  <c r="P289" i="3"/>
  <c r="P290" i="3"/>
  <c r="P291" i="3"/>
  <c r="P292" i="3"/>
  <c r="P293" i="3"/>
  <c r="P294" i="3"/>
  <c r="P295" i="3"/>
  <c r="P296" i="3"/>
  <c r="P297" i="3"/>
  <c r="P298" i="3"/>
  <c r="P299" i="3"/>
  <c r="P300" i="3"/>
  <c r="P301" i="3"/>
  <c r="P302" i="3"/>
  <c r="P303" i="3"/>
  <c r="P304" i="3"/>
  <c r="P305" i="3"/>
  <c r="P306" i="3"/>
  <c r="P307" i="3"/>
  <c r="P308" i="3"/>
  <c r="P309" i="3"/>
  <c r="P310" i="3"/>
  <c r="P311" i="3"/>
  <c r="P312" i="3"/>
  <c r="P313" i="3"/>
  <c r="P314" i="3"/>
  <c r="P315" i="3"/>
  <c r="P316" i="3"/>
  <c r="P317" i="3"/>
  <c r="P318" i="3"/>
  <c r="P319" i="3"/>
  <c r="P320" i="3"/>
  <c r="P321" i="3"/>
  <c r="P322" i="3"/>
  <c r="P323" i="3"/>
  <c r="P324" i="3"/>
  <c r="P325" i="3"/>
  <c r="P326" i="3"/>
  <c r="P327" i="3"/>
  <c r="P328" i="3"/>
  <c r="P329" i="3"/>
  <c r="P330" i="3"/>
  <c r="P331" i="3"/>
  <c r="P332" i="3"/>
  <c r="P333" i="3"/>
  <c r="P334" i="3"/>
  <c r="P335" i="3"/>
  <c r="P336" i="3"/>
  <c r="P337" i="3"/>
  <c r="P338" i="3"/>
  <c r="P339" i="3"/>
  <c r="P340" i="3"/>
  <c r="P341" i="3"/>
  <c r="P342" i="3"/>
  <c r="P343" i="3"/>
  <c r="P344" i="3"/>
  <c r="P345" i="3"/>
  <c r="P346" i="3"/>
  <c r="P347" i="3"/>
  <c r="P348" i="3"/>
  <c r="P349" i="3"/>
  <c r="P350" i="3"/>
  <c r="P351" i="3"/>
  <c r="P352" i="3"/>
  <c r="P353" i="3"/>
  <c r="P354" i="3"/>
  <c r="P355" i="3"/>
  <c r="P356" i="3"/>
  <c r="P357" i="3"/>
  <c r="P358" i="3"/>
  <c r="P359" i="3"/>
  <c r="P360" i="3"/>
  <c r="P361" i="3"/>
  <c r="P362" i="3"/>
  <c r="P363" i="3"/>
  <c r="P364" i="3"/>
  <c r="P365" i="3"/>
  <c r="P366" i="3"/>
  <c r="P367" i="3"/>
  <c r="P368" i="3"/>
  <c r="P369" i="3"/>
  <c r="P370" i="3"/>
  <c r="P371" i="3"/>
  <c r="P372" i="3"/>
  <c r="P373" i="3"/>
  <c r="P374" i="3"/>
  <c r="P375" i="3"/>
  <c r="P376" i="3"/>
  <c r="P377" i="3"/>
  <c r="P378" i="3"/>
  <c r="P379" i="3"/>
  <c r="P380" i="3"/>
  <c r="P381" i="3"/>
  <c r="P382" i="3"/>
  <c r="P383" i="3"/>
  <c r="P384" i="3"/>
  <c r="P385" i="3"/>
  <c r="P386" i="3"/>
  <c r="P387" i="3"/>
  <c r="P388" i="3"/>
  <c r="P389" i="3"/>
  <c r="P390" i="3"/>
  <c r="P391" i="3"/>
  <c r="P392" i="3"/>
  <c r="P393" i="3"/>
  <c r="P394" i="3"/>
  <c r="P395" i="3"/>
  <c r="P396" i="3"/>
  <c r="P397" i="3"/>
  <c r="P398" i="3"/>
  <c r="P399" i="3"/>
  <c r="P400" i="3"/>
  <c r="P401" i="3"/>
  <c r="P402" i="3"/>
  <c r="P403" i="3"/>
  <c r="P404" i="3"/>
  <c r="P405" i="3"/>
  <c r="P406" i="3"/>
  <c r="P407" i="3"/>
  <c r="P408" i="3"/>
  <c r="P409" i="3"/>
  <c r="P410" i="3"/>
  <c r="P411" i="3"/>
  <c r="P412" i="3"/>
  <c r="P413" i="3"/>
  <c r="P414" i="3"/>
  <c r="P415" i="3"/>
  <c r="P416" i="3"/>
  <c r="P417" i="3"/>
  <c r="P418" i="3"/>
  <c r="P419" i="3"/>
  <c r="P420" i="3"/>
  <c r="P421" i="3"/>
  <c r="P422" i="3"/>
  <c r="P423" i="3"/>
  <c r="P424" i="3"/>
  <c r="P425" i="3"/>
  <c r="P426" i="3"/>
  <c r="P427" i="3"/>
  <c r="P428" i="3"/>
  <c r="P429" i="3"/>
  <c r="P430" i="3"/>
  <c r="P431" i="3"/>
  <c r="P432" i="3"/>
  <c r="P433" i="3"/>
  <c r="P434" i="3"/>
  <c r="P435" i="3"/>
  <c r="P436" i="3"/>
  <c r="P437" i="3"/>
  <c r="P438" i="3"/>
  <c r="P439" i="3"/>
  <c r="P440" i="3"/>
  <c r="P441" i="3"/>
  <c r="P442" i="3"/>
  <c r="P443" i="3"/>
  <c r="P444" i="3"/>
  <c r="P445" i="3"/>
  <c r="P446" i="3"/>
  <c r="P447" i="3"/>
  <c r="P448" i="3"/>
  <c r="P449" i="3"/>
  <c r="P450" i="3"/>
  <c r="P451" i="3"/>
  <c r="P452" i="3"/>
  <c r="P453" i="3"/>
  <c r="P454" i="3"/>
  <c r="P455" i="3"/>
  <c r="P456" i="3"/>
  <c r="P457" i="3"/>
  <c r="P458" i="3"/>
  <c r="P459" i="3"/>
  <c r="P460" i="3"/>
  <c r="P461" i="3"/>
  <c r="P462" i="3"/>
  <c r="P463" i="3"/>
  <c r="P464" i="3"/>
  <c r="P465" i="3"/>
  <c r="P466" i="3"/>
  <c r="P467" i="3"/>
  <c r="P468" i="3"/>
  <c r="P469" i="3"/>
  <c r="P470" i="3"/>
  <c r="P471" i="3"/>
  <c r="P472" i="3"/>
  <c r="P473" i="3"/>
  <c r="P474" i="3"/>
  <c r="P475" i="3"/>
  <c r="P476" i="3"/>
  <c r="P477" i="3"/>
  <c r="P478" i="3"/>
  <c r="P479" i="3"/>
  <c r="P480" i="3"/>
  <c r="P481" i="3"/>
  <c r="P482" i="3"/>
  <c r="P483" i="3"/>
  <c r="P484" i="3"/>
  <c r="P485" i="3"/>
  <c r="P486" i="3"/>
  <c r="P487" i="3"/>
  <c r="P488" i="3"/>
  <c r="P489" i="3"/>
  <c r="P490" i="3"/>
  <c r="P491" i="3"/>
  <c r="P492" i="3"/>
  <c r="P493" i="3"/>
  <c r="P494" i="3"/>
  <c r="P495" i="3"/>
  <c r="P496" i="3"/>
  <c r="P497" i="3"/>
  <c r="P498" i="3"/>
  <c r="P499" i="3"/>
  <c r="P500" i="3"/>
  <c r="P501" i="3"/>
  <c r="P502" i="3"/>
  <c r="P503" i="3"/>
  <c r="P504" i="3"/>
  <c r="P505" i="3"/>
  <c r="P506" i="3"/>
  <c r="P507" i="3"/>
  <c r="P508" i="3"/>
  <c r="P509" i="3"/>
  <c r="P510" i="3"/>
  <c r="P511" i="3"/>
  <c r="P512" i="3"/>
  <c r="P513" i="3"/>
  <c r="P514" i="3"/>
  <c r="P515" i="3"/>
  <c r="P516" i="3"/>
  <c r="P517" i="3"/>
  <c r="P518" i="3"/>
  <c r="P519" i="3"/>
  <c r="P520" i="3"/>
  <c r="P521" i="3"/>
  <c r="P522" i="3"/>
  <c r="P523" i="3"/>
  <c r="P524" i="3"/>
  <c r="P525" i="3"/>
  <c r="P526" i="3"/>
  <c r="P527" i="3"/>
  <c r="P528" i="3"/>
  <c r="P529" i="3"/>
  <c r="P530" i="3"/>
  <c r="P531" i="3"/>
  <c r="P532" i="3"/>
  <c r="P533" i="3"/>
  <c r="P534" i="3"/>
  <c r="P535" i="3"/>
  <c r="P536" i="3"/>
  <c r="P537" i="3"/>
  <c r="P538" i="3"/>
  <c r="P539" i="3"/>
  <c r="P540" i="3"/>
  <c r="P541" i="3"/>
  <c r="P542" i="3"/>
  <c r="P543" i="3"/>
  <c r="P544" i="3"/>
  <c r="P545" i="3"/>
  <c r="P546" i="3"/>
  <c r="P547" i="3"/>
  <c r="P548" i="3"/>
  <c r="P549" i="3"/>
  <c r="P550" i="3"/>
  <c r="P551" i="3"/>
  <c r="P552" i="3"/>
  <c r="P553" i="3"/>
  <c r="P554" i="3"/>
  <c r="P555" i="3"/>
  <c r="P556" i="3"/>
  <c r="P557" i="3"/>
  <c r="P558" i="3"/>
  <c r="P559" i="3"/>
  <c r="P560" i="3"/>
  <c r="P561" i="3"/>
  <c r="P562" i="3"/>
  <c r="P563" i="3"/>
  <c r="P564" i="3"/>
  <c r="P565" i="3"/>
  <c r="P566" i="3"/>
  <c r="P567" i="3"/>
  <c r="P568" i="3"/>
  <c r="P569" i="3"/>
  <c r="P570" i="3"/>
  <c r="P571" i="3"/>
  <c r="P572" i="3"/>
  <c r="P573" i="3"/>
  <c r="P574" i="3"/>
  <c r="P575" i="3"/>
  <c r="P576" i="3"/>
  <c r="P577" i="3"/>
  <c r="P578" i="3"/>
  <c r="P579" i="3"/>
  <c r="P580" i="3"/>
  <c r="P581" i="3"/>
  <c r="P582" i="3"/>
  <c r="P583" i="3"/>
  <c r="P584" i="3"/>
  <c r="P585" i="3"/>
  <c r="P586" i="3"/>
  <c r="P587" i="3"/>
  <c r="P588" i="3"/>
  <c r="P589" i="3"/>
  <c r="P590" i="3"/>
  <c r="P591" i="3"/>
  <c r="P592" i="3"/>
  <c r="P593" i="3"/>
  <c r="P594" i="3"/>
  <c r="P605" i="3"/>
  <c r="P596" i="3"/>
  <c r="P597" i="3"/>
  <c r="P598" i="3"/>
  <c r="P599" i="3"/>
  <c r="P600" i="3"/>
  <c r="P601" i="3"/>
  <c r="P602" i="3"/>
  <c r="P603" i="3"/>
  <c r="P604" i="3"/>
  <c r="P606" i="3"/>
  <c r="P607" i="3"/>
  <c r="P608" i="3"/>
  <c r="P609" i="3"/>
  <c r="P610" i="3"/>
  <c r="P617" i="3"/>
  <c r="P611" i="3"/>
  <c r="P612" i="3"/>
  <c r="P613" i="3"/>
  <c r="P614" i="3"/>
  <c r="P615" i="3"/>
  <c r="P616" i="3"/>
  <c r="P619" i="3"/>
  <c r="P618" i="3"/>
  <c r="P620" i="3"/>
  <c r="P622" i="3"/>
  <c r="P621" i="3"/>
  <c r="P623" i="3"/>
  <c r="P624" i="3"/>
  <c r="P625" i="3"/>
  <c r="P626" i="3"/>
  <c r="P627" i="3"/>
  <c r="P628" i="3"/>
  <c r="P629" i="3"/>
  <c r="P634" i="3"/>
  <c r="P630" i="3"/>
  <c r="P631" i="3"/>
  <c r="P632" i="3"/>
  <c r="P633" i="3"/>
  <c r="P636" i="3"/>
  <c r="P635" i="3"/>
  <c r="P637" i="3"/>
  <c r="P638" i="3"/>
  <c r="P641" i="3"/>
  <c r="P639" i="3"/>
  <c r="P640" i="3"/>
  <c r="P642" i="3"/>
  <c r="P644" i="3"/>
  <c r="P643" i="3"/>
  <c r="P645" i="3"/>
  <c r="P646" i="3"/>
  <c r="P647" i="3"/>
  <c r="P680" i="3"/>
  <c r="P648" i="3"/>
  <c r="P649" i="3"/>
  <c r="P650" i="3"/>
  <c r="P651" i="3"/>
  <c r="P652" i="3"/>
  <c r="P653" i="3"/>
  <c r="P654" i="3"/>
  <c r="P655" i="3"/>
  <c r="P656" i="3"/>
  <c r="P657" i="3"/>
  <c r="P658" i="3"/>
  <c r="P659" i="3"/>
  <c r="P660" i="3"/>
  <c r="P661" i="3"/>
  <c r="P662" i="3"/>
  <c r="P663" i="3"/>
  <c r="P664" i="3"/>
  <c r="P665" i="3"/>
  <c r="P666" i="3"/>
  <c r="P667" i="3"/>
  <c r="P668" i="3"/>
  <c r="P669" i="3"/>
  <c r="P670" i="3"/>
  <c r="P671" i="3"/>
  <c r="P672" i="3"/>
  <c r="P673" i="3"/>
  <c r="P674" i="3"/>
  <c r="P675" i="3"/>
  <c r="P676" i="3"/>
  <c r="P677" i="3"/>
  <c r="P678" i="3"/>
  <c r="P679" i="3"/>
  <c r="P681" i="3"/>
  <c r="P682" i="3"/>
  <c r="P683" i="3"/>
  <c r="P684" i="3"/>
  <c r="P685" i="3"/>
  <c r="P686" i="3"/>
  <c r="P690" i="3"/>
  <c r="P687" i="3"/>
  <c r="P688" i="3"/>
  <c r="P689" i="3"/>
  <c r="P691" i="3"/>
  <c r="P692" i="3"/>
  <c r="P693" i="3"/>
  <c r="P696" i="3"/>
  <c r="P694" i="3"/>
  <c r="P695" i="3"/>
  <c r="P699" i="3"/>
  <c r="P697" i="3"/>
  <c r="P698" i="3"/>
  <c r="P701" i="3"/>
  <c r="P700" i="3"/>
  <c r="P704" i="3"/>
  <c r="P702" i="3"/>
  <c r="P703" i="3"/>
  <c r="P705" i="3"/>
  <c r="P706" i="3"/>
  <c r="P708" i="3"/>
  <c r="P707" i="3"/>
  <c r="P709" i="3"/>
  <c r="P712" i="3"/>
  <c r="P710" i="3"/>
  <c r="P711" i="3"/>
  <c r="P714" i="3"/>
  <c r="P713" i="3"/>
  <c r="P717" i="3"/>
  <c r="P715" i="3"/>
  <c r="P716" i="3"/>
  <c r="P725" i="3"/>
  <c r="P718" i="3"/>
  <c r="P719" i="3"/>
  <c r="P720" i="3"/>
  <c r="P721" i="3"/>
  <c r="P722" i="3"/>
  <c r="P723" i="3"/>
  <c r="P724" i="3"/>
  <c r="P728" i="3"/>
  <c r="P726" i="3"/>
  <c r="P727" i="3"/>
  <c r="P732" i="3"/>
  <c r="P729" i="3"/>
  <c r="P730" i="3"/>
  <c r="P731" i="3"/>
  <c r="P740" i="3"/>
  <c r="P733" i="3"/>
  <c r="P734" i="3"/>
  <c r="P735" i="3"/>
  <c r="P736" i="3"/>
  <c r="P737" i="3"/>
  <c r="P738" i="3"/>
  <c r="P739" i="3"/>
  <c r="P742" i="3"/>
  <c r="P741" i="3"/>
  <c r="P743" i="3"/>
  <c r="P747" i="3"/>
  <c r="P744" i="3"/>
  <c r="P745" i="3"/>
  <c r="P746" i="3"/>
  <c r="P748" i="3"/>
  <c r="P749" i="3"/>
  <c r="P750" i="3"/>
  <c r="P752" i="3"/>
  <c r="P751" i="3"/>
  <c r="P754" i="3"/>
  <c r="P753" i="3"/>
  <c r="P755" i="3"/>
  <c r="P757" i="3"/>
  <c r="P756" i="3"/>
  <c r="P758" i="3"/>
  <c r="P595" i="3"/>
  <c r="P759" i="3"/>
  <c r="P760" i="3"/>
  <c r="P761" i="3"/>
  <c r="P762" i="3"/>
  <c r="P763" i="3"/>
  <c r="P764" i="3"/>
  <c r="P765" i="3"/>
  <c r="P766" i="3"/>
  <c r="P767" i="3"/>
  <c r="P768" i="3"/>
  <c r="P769" i="3"/>
  <c r="P770" i="3"/>
  <c r="P771" i="3"/>
  <c r="P772" i="3"/>
  <c r="P773" i="3"/>
  <c r="P774" i="3"/>
  <c r="P775" i="3"/>
  <c r="P776" i="3"/>
  <c r="P777" i="3"/>
  <c r="P778" i="3"/>
  <c r="P779" i="3"/>
  <c r="P780" i="3"/>
  <c r="P781" i="3"/>
  <c r="P784" i="3"/>
  <c r="P788" i="3"/>
  <c r="P789" i="3"/>
  <c r="P785" i="3"/>
  <c r="P786" i="3"/>
  <c r="P787" i="3"/>
  <c r="P790" i="3"/>
  <c r="P791" i="3"/>
  <c r="P792" i="3"/>
  <c r="P782" i="3"/>
  <c r="P783" i="3"/>
  <c r="P793" i="3"/>
  <c r="P794" i="3"/>
  <c r="P795" i="3"/>
  <c r="P796" i="3"/>
  <c r="P797" i="3"/>
  <c r="P798" i="3"/>
  <c r="P799" i="3"/>
  <c r="P800" i="3"/>
  <c r="P801" i="3"/>
  <c r="P802" i="3"/>
  <c r="P803" i="3"/>
  <c r="P804" i="3"/>
  <c r="P805" i="3"/>
  <c r="P8" i="3"/>
  <c r="U504" i="3" l="1"/>
  <c r="U264" i="3"/>
  <c r="U144" i="3"/>
  <c r="U744" i="3"/>
  <c r="U625" i="3"/>
  <c r="U384" i="3"/>
  <c r="U24" i="3"/>
  <c r="U789" i="3"/>
  <c r="U664" i="3"/>
  <c r="U544" i="3"/>
  <c r="U424" i="3"/>
  <c r="U304" i="3"/>
  <c r="U184" i="3"/>
  <c r="U64" i="3"/>
  <c r="U46" i="3"/>
  <c r="U766" i="3"/>
  <c r="U406" i="3"/>
  <c r="U238" i="3"/>
  <c r="U725" i="3"/>
  <c r="U597" i="3"/>
  <c r="U477" i="3"/>
  <c r="U237" i="3"/>
  <c r="U117" i="3"/>
  <c r="U286" i="3"/>
  <c r="U358" i="3"/>
  <c r="U718" i="3"/>
  <c r="U647" i="3"/>
  <c r="U598" i="3"/>
  <c r="U526" i="3"/>
  <c r="U478" i="3"/>
  <c r="U166" i="3"/>
  <c r="U118" i="3"/>
  <c r="U357" i="3"/>
  <c r="U739" i="3"/>
  <c r="U620" i="3"/>
  <c r="U499" i="3"/>
  <c r="U379" i="3"/>
  <c r="U259" i="3"/>
  <c r="U139" i="3"/>
  <c r="U19" i="3"/>
  <c r="U774" i="3"/>
  <c r="U414" i="3"/>
  <c r="U786" i="3"/>
  <c r="U738" i="3"/>
  <c r="U666" i="3"/>
  <c r="U618" i="3"/>
  <c r="U546" i="3"/>
  <c r="U498" i="3"/>
  <c r="U426" i="3"/>
  <c r="U378" i="3"/>
  <c r="U306" i="3"/>
  <c r="U258" i="3"/>
  <c r="U186" i="3"/>
  <c r="U138" i="3"/>
  <c r="U66" i="3"/>
  <c r="U18" i="3"/>
  <c r="U737" i="3"/>
  <c r="U619" i="3"/>
  <c r="U497" i="3"/>
  <c r="U377" i="3"/>
  <c r="U257" i="3"/>
  <c r="U137" i="3"/>
  <c r="U17" i="3"/>
  <c r="U764" i="3"/>
  <c r="U645" i="3"/>
  <c r="U524" i="3"/>
  <c r="U404" i="3"/>
  <c r="U284" i="3"/>
  <c r="U164" i="3"/>
  <c r="U44" i="3"/>
  <c r="U374" i="3"/>
  <c r="U746" i="3"/>
  <c r="U698" i="3"/>
  <c r="U627" i="3"/>
  <c r="U578" i="3"/>
  <c r="U506" i="3"/>
  <c r="U458" i="3"/>
  <c r="U386" i="3"/>
  <c r="U338" i="3"/>
  <c r="U266" i="3"/>
  <c r="U218" i="3"/>
  <c r="U146" i="3"/>
  <c r="U98" i="3"/>
  <c r="U26" i="3"/>
  <c r="U697" i="3"/>
  <c r="U577" i="3"/>
  <c r="U457" i="3"/>
  <c r="U337" i="3"/>
  <c r="U217" i="3"/>
  <c r="U97" i="3"/>
  <c r="U159" i="3"/>
  <c r="U399" i="3"/>
  <c r="U519" i="3"/>
  <c r="U279" i="3"/>
  <c r="U639" i="3"/>
  <c r="U39" i="3"/>
  <c r="U759" i="3"/>
  <c r="U366" i="3"/>
  <c r="U719" i="3"/>
  <c r="U599" i="3"/>
  <c r="U479" i="3"/>
  <c r="U359" i="3"/>
  <c r="U239" i="3"/>
  <c r="U119" i="3"/>
  <c r="U8" i="3"/>
  <c r="U595" i="3"/>
  <c r="U690" i="3"/>
  <c r="U641" i="3"/>
  <c r="U566" i="3"/>
  <c r="U518" i="3"/>
  <c r="U446" i="3"/>
  <c r="U398" i="3"/>
  <c r="U326" i="3"/>
  <c r="U278" i="3"/>
  <c r="U206" i="3"/>
  <c r="U158" i="3"/>
  <c r="U86" i="3"/>
  <c r="U38" i="3"/>
  <c r="U794" i="3"/>
  <c r="U758" i="3"/>
  <c r="U638" i="3"/>
  <c r="U517" i="3"/>
  <c r="U397" i="3"/>
  <c r="U277" i="3"/>
  <c r="U157" i="3"/>
  <c r="U37" i="3"/>
  <c r="U804" i="3"/>
  <c r="U685" i="3"/>
  <c r="U564" i="3"/>
  <c r="U444" i="3"/>
  <c r="U324" i="3"/>
  <c r="U204" i="3"/>
  <c r="U84" i="3"/>
  <c r="U777" i="3"/>
  <c r="U657" i="3"/>
  <c r="U537" i="3"/>
  <c r="U417" i="3"/>
  <c r="U297" i="3"/>
  <c r="U177" i="3"/>
  <c r="U57" i="3"/>
  <c r="U778" i="3"/>
  <c r="U586" i="3"/>
  <c r="U584" i="3"/>
  <c r="U59" i="3"/>
  <c r="U538" i="3"/>
  <c r="U298" i="3"/>
  <c r="U178" i="3"/>
  <c r="U318" i="3"/>
  <c r="U246" i="3"/>
  <c r="U198" i="3"/>
  <c r="U126" i="3"/>
  <c r="U78" i="3"/>
  <c r="U797" i="3"/>
  <c r="U677" i="3"/>
  <c r="U557" i="3"/>
  <c r="U437" i="3"/>
  <c r="U317" i="3"/>
  <c r="U197" i="3"/>
  <c r="U77" i="3"/>
  <c r="U779" i="3"/>
  <c r="U659" i="3"/>
  <c r="U539" i="3"/>
  <c r="U419" i="3"/>
  <c r="U299" i="3"/>
  <c r="U179" i="3"/>
  <c r="U708" i="3"/>
  <c r="U658" i="3"/>
  <c r="U466" i="3"/>
  <c r="U418" i="3"/>
  <c r="U346" i="3"/>
  <c r="U226" i="3"/>
  <c r="U106" i="3"/>
  <c r="U58" i="3"/>
  <c r="U224" i="3"/>
  <c r="U104" i="3"/>
  <c r="U799" i="3"/>
  <c r="U439" i="3"/>
  <c r="U199" i="3"/>
  <c r="U79" i="3"/>
  <c r="U798" i="3"/>
  <c r="U724" i="3"/>
  <c r="U604" i="3"/>
  <c r="U484" i="3"/>
  <c r="U364" i="3"/>
  <c r="U244" i="3"/>
  <c r="U124" i="3"/>
  <c r="U705" i="3"/>
  <c r="U464" i="3"/>
  <c r="U344" i="3"/>
  <c r="U679" i="3"/>
  <c r="U559" i="3"/>
  <c r="U319" i="3"/>
  <c r="U354" i="3"/>
  <c r="U726" i="3"/>
  <c r="U678" i="3"/>
  <c r="U607" i="3"/>
  <c r="U558" i="3"/>
  <c r="U486" i="3"/>
  <c r="U438" i="3"/>
  <c r="U701" i="3"/>
  <c r="U579" i="3"/>
  <c r="U459" i="3"/>
  <c r="U339" i="3"/>
  <c r="U219" i="3"/>
  <c r="U99" i="3"/>
  <c r="U805" i="3"/>
  <c r="U785" i="3"/>
  <c r="U765" i="3"/>
  <c r="U745" i="3"/>
  <c r="U728" i="3"/>
  <c r="U706" i="3"/>
  <c r="U686" i="3"/>
  <c r="U665" i="3"/>
  <c r="U646" i="3"/>
  <c r="U626" i="3"/>
  <c r="U606" i="3"/>
  <c r="U585" i="3"/>
  <c r="U565" i="3"/>
  <c r="U545" i="3"/>
  <c r="U525" i="3"/>
  <c r="U505" i="3"/>
  <c r="U485" i="3"/>
  <c r="U465" i="3"/>
  <c r="U445" i="3"/>
  <c r="U425" i="3"/>
  <c r="U405" i="3"/>
  <c r="U385" i="3"/>
  <c r="U365" i="3"/>
  <c r="U345" i="3"/>
  <c r="U325" i="3"/>
  <c r="U305" i="3"/>
  <c r="U285" i="3"/>
  <c r="U265" i="3"/>
  <c r="U245" i="3"/>
  <c r="U225" i="3"/>
  <c r="U205" i="3"/>
  <c r="U185" i="3"/>
  <c r="U165" i="3"/>
  <c r="U145" i="3"/>
  <c r="U125" i="3"/>
  <c r="U105" i="3"/>
  <c r="U85" i="3"/>
  <c r="U65" i="3"/>
  <c r="U45" i="3"/>
  <c r="U25" i="3"/>
  <c r="U803" i="3"/>
  <c r="U788" i="3"/>
  <c r="U763" i="3"/>
  <c r="U747" i="3"/>
  <c r="U723" i="3"/>
  <c r="U703" i="3"/>
  <c r="U684" i="3"/>
  <c r="U663" i="3"/>
  <c r="U643" i="3"/>
  <c r="U624" i="3"/>
  <c r="U603" i="3"/>
  <c r="U583" i="3"/>
  <c r="U563" i="3"/>
  <c r="U543" i="3"/>
  <c r="U523" i="3"/>
  <c r="U503" i="3"/>
  <c r="U483" i="3"/>
  <c r="U463" i="3"/>
  <c r="U443" i="3"/>
  <c r="U423" i="3"/>
  <c r="U403" i="3"/>
  <c r="U383" i="3"/>
  <c r="U363" i="3"/>
  <c r="U343" i="3"/>
  <c r="U323" i="3"/>
  <c r="U303" i="3"/>
  <c r="U283" i="3"/>
  <c r="U263" i="3"/>
  <c r="U243" i="3"/>
  <c r="U223" i="3"/>
  <c r="U203" i="3"/>
  <c r="U183" i="3"/>
  <c r="U163" i="3"/>
  <c r="U143" i="3"/>
  <c r="U123" i="3"/>
  <c r="U103" i="3"/>
  <c r="U83" i="3"/>
  <c r="U63" i="3"/>
  <c r="U43" i="3"/>
  <c r="U23" i="3"/>
  <c r="U802" i="3"/>
  <c r="U784" i="3"/>
  <c r="U762" i="3"/>
  <c r="U743" i="3"/>
  <c r="U722" i="3"/>
  <c r="U702" i="3"/>
  <c r="U683" i="3"/>
  <c r="U662" i="3"/>
  <c r="U644" i="3"/>
  <c r="U623" i="3"/>
  <c r="U602" i="3"/>
  <c r="U582" i="3"/>
  <c r="U562" i="3"/>
  <c r="U542" i="3"/>
  <c r="U522" i="3"/>
  <c r="U502" i="3"/>
  <c r="U482" i="3"/>
  <c r="U462" i="3"/>
  <c r="U442" i="3"/>
  <c r="U422" i="3"/>
  <c r="U402" i="3"/>
  <c r="U382" i="3"/>
  <c r="U362" i="3"/>
  <c r="U342" i="3"/>
  <c r="U322" i="3"/>
  <c r="U302" i="3"/>
  <c r="U282" i="3"/>
  <c r="U262" i="3"/>
  <c r="U242" i="3"/>
  <c r="U222" i="3"/>
  <c r="U202" i="3"/>
  <c r="U182" i="3"/>
  <c r="U162" i="3"/>
  <c r="U142" i="3"/>
  <c r="U122" i="3"/>
  <c r="U102" i="3"/>
  <c r="U82" i="3"/>
  <c r="U62" i="3"/>
  <c r="U42" i="3"/>
  <c r="U22" i="3"/>
  <c r="U781" i="3"/>
  <c r="U721" i="3"/>
  <c r="U682" i="3"/>
  <c r="U642" i="3"/>
  <c r="U581" i="3"/>
  <c r="U521" i="3"/>
  <c r="U481" i="3"/>
  <c r="U421" i="3"/>
  <c r="U381" i="3"/>
  <c r="U301" i="3"/>
  <c r="U161" i="3"/>
  <c r="U801" i="3"/>
  <c r="U761" i="3"/>
  <c r="U741" i="3"/>
  <c r="U704" i="3"/>
  <c r="U661" i="3"/>
  <c r="U621" i="3"/>
  <c r="U601" i="3"/>
  <c r="U561" i="3"/>
  <c r="U541" i="3"/>
  <c r="U501" i="3"/>
  <c r="U461" i="3"/>
  <c r="U441" i="3"/>
  <c r="U401" i="3"/>
  <c r="U361" i="3"/>
  <c r="U341" i="3"/>
  <c r="U321" i="3"/>
  <c r="U281" i="3"/>
  <c r="U261" i="3"/>
  <c r="U241" i="3"/>
  <c r="U221" i="3"/>
  <c r="U201" i="3"/>
  <c r="U181" i="3"/>
  <c r="U141" i="3"/>
  <c r="U121" i="3"/>
  <c r="U101" i="3"/>
  <c r="U81" i="3"/>
  <c r="U61" i="3"/>
  <c r="U41" i="3"/>
  <c r="U21" i="3"/>
  <c r="U800" i="3"/>
  <c r="U780" i="3"/>
  <c r="U760" i="3"/>
  <c r="U742" i="3"/>
  <c r="U720" i="3"/>
  <c r="U700" i="3"/>
  <c r="U681" i="3"/>
  <c r="U660" i="3"/>
  <c r="U640" i="3"/>
  <c r="U622" i="3"/>
  <c r="U600" i="3"/>
  <c r="U580" i="3"/>
  <c r="U560" i="3"/>
  <c r="U540" i="3"/>
  <c r="U520" i="3"/>
  <c r="U500" i="3"/>
  <c r="U480" i="3"/>
  <c r="U460" i="3"/>
  <c r="U440" i="3"/>
  <c r="U420" i="3"/>
  <c r="U400" i="3"/>
  <c r="U380" i="3"/>
  <c r="U360" i="3"/>
  <c r="U340" i="3"/>
  <c r="U320" i="3"/>
  <c r="U300" i="3"/>
  <c r="U280" i="3"/>
  <c r="U260" i="3"/>
  <c r="U240" i="3"/>
  <c r="U220" i="3"/>
  <c r="U200" i="3"/>
  <c r="U180" i="3"/>
  <c r="U160" i="3"/>
  <c r="U140" i="3"/>
  <c r="U120" i="3"/>
  <c r="U100" i="3"/>
  <c r="U80" i="3"/>
  <c r="U60" i="3"/>
  <c r="U40" i="3"/>
  <c r="U20" i="3"/>
  <c r="U783" i="3"/>
  <c r="U772" i="3"/>
  <c r="U754" i="3"/>
  <c r="U740" i="3"/>
  <c r="U714" i="3"/>
  <c r="U693" i="3"/>
  <c r="U672" i="3"/>
  <c r="U652" i="3"/>
  <c r="U632" i="3"/>
  <c r="U612" i="3"/>
  <c r="U592" i="3"/>
  <c r="U572" i="3"/>
  <c r="U552" i="3"/>
  <c r="U532" i="3"/>
  <c r="U512" i="3"/>
  <c r="U492" i="3"/>
  <c r="U472" i="3"/>
  <c r="U452" i="3"/>
  <c r="U432" i="3"/>
  <c r="U412" i="3"/>
  <c r="U392" i="3"/>
  <c r="U372" i="3"/>
  <c r="U352" i="3"/>
  <c r="U332" i="3"/>
  <c r="U312" i="3"/>
  <c r="U292" i="3"/>
  <c r="U272" i="3"/>
  <c r="U252" i="3"/>
  <c r="U232" i="3"/>
  <c r="U212" i="3"/>
  <c r="U192" i="3"/>
  <c r="U172" i="3"/>
  <c r="U152" i="3"/>
  <c r="U132" i="3"/>
  <c r="U112" i="3"/>
  <c r="U92" i="3"/>
  <c r="U72" i="3"/>
  <c r="U52" i="3"/>
  <c r="U32" i="3"/>
  <c r="U12" i="3"/>
  <c r="U782" i="3"/>
  <c r="U771" i="3"/>
  <c r="U751" i="3"/>
  <c r="U731" i="3"/>
  <c r="U711" i="3"/>
  <c r="U692" i="3"/>
  <c r="U671" i="3"/>
  <c r="U651" i="3"/>
  <c r="U631" i="3"/>
  <c r="U611" i="3"/>
  <c r="U591" i="3"/>
  <c r="U571" i="3"/>
  <c r="U551" i="3"/>
  <c r="U531" i="3"/>
  <c r="U511" i="3"/>
  <c r="U491" i="3"/>
  <c r="U471" i="3"/>
  <c r="U451" i="3"/>
  <c r="U431" i="3"/>
  <c r="U411" i="3"/>
  <c r="U391" i="3"/>
  <c r="U371" i="3"/>
  <c r="U351" i="3"/>
  <c r="U331" i="3"/>
  <c r="U311" i="3"/>
  <c r="U291" i="3"/>
  <c r="U271" i="3"/>
  <c r="U251" i="3"/>
  <c r="U231" i="3"/>
  <c r="U211" i="3"/>
  <c r="U191" i="3"/>
  <c r="U171" i="3"/>
  <c r="U151" i="3"/>
  <c r="U131" i="3"/>
  <c r="U111" i="3"/>
  <c r="U91" i="3"/>
  <c r="U71" i="3"/>
  <c r="U51" i="3"/>
  <c r="U31" i="3"/>
  <c r="U11" i="3"/>
  <c r="U29" i="3"/>
  <c r="U734" i="3"/>
  <c r="U717" i="3"/>
  <c r="U694" i="3"/>
  <c r="U674" i="3"/>
  <c r="U654" i="3"/>
  <c r="U636" i="3"/>
  <c r="U614" i="3"/>
  <c r="U594" i="3"/>
  <c r="U574" i="3"/>
  <c r="U554" i="3"/>
  <c r="U534" i="3"/>
  <c r="U514" i="3"/>
  <c r="U494" i="3"/>
  <c r="U474" i="3"/>
  <c r="U454" i="3"/>
  <c r="U434" i="3"/>
  <c r="U334" i="3"/>
  <c r="U314" i="3"/>
  <c r="U294" i="3"/>
  <c r="U274" i="3"/>
  <c r="U254" i="3"/>
  <c r="U234" i="3"/>
  <c r="U214" i="3"/>
  <c r="U194" i="3"/>
  <c r="U174" i="3"/>
  <c r="U154" i="3"/>
  <c r="U134" i="3"/>
  <c r="U114" i="3"/>
  <c r="U94" i="3"/>
  <c r="U74" i="3"/>
  <c r="U54" i="3"/>
  <c r="U34" i="3"/>
  <c r="U792" i="3"/>
  <c r="U770" i="3"/>
  <c r="U752" i="3"/>
  <c r="U730" i="3"/>
  <c r="U710" i="3"/>
  <c r="U691" i="3"/>
  <c r="U670" i="3"/>
  <c r="U650" i="3"/>
  <c r="U630" i="3"/>
  <c r="U617" i="3"/>
  <c r="U590" i="3"/>
  <c r="U570" i="3"/>
  <c r="U550" i="3"/>
  <c r="U530" i="3"/>
  <c r="U510" i="3"/>
  <c r="U490" i="3"/>
  <c r="U470" i="3"/>
  <c r="U450" i="3"/>
  <c r="U430" i="3"/>
  <c r="U410" i="3"/>
  <c r="U390" i="3"/>
  <c r="U370" i="3"/>
  <c r="U350" i="3"/>
  <c r="U330" i="3"/>
  <c r="U310" i="3"/>
  <c r="U290" i="3"/>
  <c r="U270" i="3"/>
  <c r="U250" i="3"/>
  <c r="U230" i="3"/>
  <c r="U210" i="3"/>
  <c r="U190" i="3"/>
  <c r="U170" i="3"/>
  <c r="U150" i="3"/>
  <c r="U130" i="3"/>
  <c r="U110" i="3"/>
  <c r="U90" i="3"/>
  <c r="U70" i="3"/>
  <c r="U50" i="3"/>
  <c r="U30" i="3"/>
  <c r="U10" i="3"/>
  <c r="U769" i="3"/>
  <c r="U729" i="3"/>
  <c r="U669" i="3"/>
  <c r="U634" i="3"/>
  <c r="U589" i="3"/>
  <c r="U549" i="3"/>
  <c r="U509" i="3"/>
  <c r="U469" i="3"/>
  <c r="U409" i="3"/>
  <c r="U369" i="3"/>
  <c r="U349" i="3"/>
  <c r="U309" i="3"/>
  <c r="U269" i="3"/>
  <c r="U229" i="3"/>
  <c r="U189" i="3"/>
  <c r="U149" i="3"/>
  <c r="U109" i="3"/>
  <c r="U49" i="3"/>
  <c r="U791" i="3"/>
  <c r="U750" i="3"/>
  <c r="U712" i="3"/>
  <c r="U689" i="3"/>
  <c r="U649" i="3"/>
  <c r="U610" i="3"/>
  <c r="U569" i="3"/>
  <c r="U529" i="3"/>
  <c r="U489" i="3"/>
  <c r="U449" i="3"/>
  <c r="U429" i="3"/>
  <c r="U389" i="3"/>
  <c r="U329" i="3"/>
  <c r="U289" i="3"/>
  <c r="U249" i="3"/>
  <c r="U209" i="3"/>
  <c r="U169" i="3"/>
  <c r="U129" i="3"/>
  <c r="U89" i="3"/>
  <c r="U69" i="3"/>
  <c r="U9" i="3"/>
  <c r="U790" i="3"/>
  <c r="U768" i="3"/>
  <c r="U749" i="3"/>
  <c r="U732" i="3"/>
  <c r="U709" i="3"/>
  <c r="U688" i="3"/>
  <c r="U668" i="3"/>
  <c r="U648" i="3"/>
  <c r="U629" i="3"/>
  <c r="U609" i="3"/>
  <c r="U588" i="3"/>
  <c r="U568" i="3"/>
  <c r="U548" i="3"/>
  <c r="U528" i="3"/>
  <c r="U508" i="3"/>
  <c r="U488" i="3"/>
  <c r="U468" i="3"/>
  <c r="U448" i="3"/>
  <c r="U428" i="3"/>
  <c r="U408" i="3"/>
  <c r="U388" i="3"/>
  <c r="U368" i="3"/>
  <c r="U348" i="3"/>
  <c r="U328" i="3"/>
  <c r="U308" i="3"/>
  <c r="U288" i="3"/>
  <c r="U268" i="3"/>
  <c r="U248" i="3"/>
  <c r="U228" i="3"/>
  <c r="U208" i="3"/>
  <c r="U188" i="3"/>
  <c r="U168" i="3"/>
  <c r="U148" i="3"/>
  <c r="U128" i="3"/>
  <c r="U108" i="3"/>
  <c r="U88" i="3"/>
  <c r="U68" i="3"/>
  <c r="U48" i="3"/>
  <c r="U28" i="3"/>
  <c r="U787" i="3"/>
  <c r="U767" i="3"/>
  <c r="U748" i="3"/>
  <c r="U727" i="3"/>
  <c r="U707" i="3"/>
  <c r="U687" i="3"/>
  <c r="U667" i="3"/>
  <c r="U680" i="3"/>
  <c r="U628" i="3"/>
  <c r="U608" i="3"/>
  <c r="U587" i="3"/>
  <c r="U567" i="3"/>
  <c r="U547" i="3"/>
  <c r="U527" i="3"/>
  <c r="U507" i="3"/>
  <c r="U487" i="3"/>
  <c r="U467" i="3"/>
  <c r="U447" i="3"/>
  <c r="U427" i="3"/>
  <c r="U407" i="3"/>
  <c r="U387" i="3"/>
  <c r="U367" i="3"/>
  <c r="U347" i="3"/>
  <c r="U327" i="3"/>
  <c r="U307" i="3"/>
  <c r="U287" i="3"/>
  <c r="U267" i="3"/>
  <c r="U247" i="3"/>
  <c r="U227" i="3"/>
  <c r="U207" i="3"/>
  <c r="U187" i="3"/>
  <c r="U167" i="3"/>
  <c r="U147" i="3"/>
  <c r="U127" i="3"/>
  <c r="U107" i="3"/>
  <c r="U87" i="3"/>
  <c r="U67" i="3"/>
  <c r="U47" i="3"/>
  <c r="U27" i="3"/>
  <c r="U796" i="3"/>
  <c r="U776" i="3"/>
  <c r="U756" i="3"/>
  <c r="U736" i="3"/>
  <c r="U716" i="3"/>
  <c r="U699" i="3"/>
  <c r="U676" i="3"/>
  <c r="U656" i="3"/>
  <c r="U637" i="3"/>
  <c r="U616" i="3"/>
  <c r="U596" i="3"/>
  <c r="U576" i="3"/>
  <c r="U556" i="3"/>
  <c r="U536" i="3"/>
  <c r="U516" i="3"/>
  <c r="U496" i="3"/>
  <c r="U476" i="3"/>
  <c r="U456" i="3"/>
  <c r="U436" i="3"/>
  <c r="U416" i="3"/>
  <c r="U396" i="3"/>
  <c r="U376" i="3"/>
  <c r="U356" i="3"/>
  <c r="U336" i="3"/>
  <c r="U316" i="3"/>
  <c r="U296" i="3"/>
  <c r="U276" i="3"/>
  <c r="U256" i="3"/>
  <c r="U236" i="3"/>
  <c r="U216" i="3"/>
  <c r="U196" i="3"/>
  <c r="U176" i="3"/>
  <c r="U156" i="3"/>
  <c r="U136" i="3"/>
  <c r="U116" i="3"/>
  <c r="U96" i="3"/>
  <c r="U76" i="3"/>
  <c r="U56" i="3"/>
  <c r="U36" i="3"/>
  <c r="U16" i="3"/>
  <c r="U795" i="3"/>
  <c r="U775" i="3"/>
  <c r="U757" i="3"/>
  <c r="U735" i="3"/>
  <c r="U715" i="3"/>
  <c r="U695" i="3"/>
  <c r="U675" i="3"/>
  <c r="U655" i="3"/>
  <c r="U635" i="3"/>
  <c r="U615" i="3"/>
  <c r="U605" i="3"/>
  <c r="U575" i="3"/>
  <c r="U555" i="3"/>
  <c r="U535" i="3"/>
  <c r="U515" i="3"/>
  <c r="U495" i="3"/>
  <c r="U475" i="3"/>
  <c r="U455" i="3"/>
  <c r="U435" i="3"/>
  <c r="U415" i="3"/>
  <c r="U395" i="3"/>
  <c r="U375" i="3"/>
  <c r="U355" i="3"/>
  <c r="U335" i="3"/>
  <c r="U315" i="3"/>
  <c r="U295" i="3"/>
  <c r="U275" i="3"/>
  <c r="U255" i="3"/>
  <c r="U235" i="3"/>
  <c r="U215" i="3"/>
  <c r="U195" i="3"/>
  <c r="U175" i="3"/>
  <c r="U155" i="3"/>
  <c r="U135" i="3"/>
  <c r="U115" i="3"/>
  <c r="U95" i="3"/>
  <c r="U75" i="3"/>
  <c r="U55" i="3"/>
  <c r="U35" i="3"/>
  <c r="U15" i="3"/>
  <c r="U14" i="3"/>
  <c r="U793" i="3"/>
  <c r="U773" i="3"/>
  <c r="U753" i="3"/>
  <c r="U733" i="3"/>
  <c r="U713" i="3"/>
  <c r="U696" i="3"/>
  <c r="U673" i="3"/>
  <c r="U653" i="3"/>
  <c r="U633" i="3"/>
  <c r="U613" i="3"/>
  <c r="U593" i="3"/>
  <c r="U573" i="3"/>
  <c r="U553" i="3"/>
  <c r="U533" i="3"/>
  <c r="U513" i="3"/>
  <c r="U493" i="3"/>
  <c r="U473" i="3"/>
  <c r="U453" i="3"/>
  <c r="U433" i="3"/>
  <c r="U413" i="3"/>
  <c r="U393" i="3"/>
  <c r="U373" i="3"/>
  <c r="U353" i="3"/>
  <c r="U333" i="3"/>
  <c r="U313" i="3"/>
  <c r="U293" i="3"/>
  <c r="U273" i="3"/>
  <c r="U253" i="3"/>
  <c r="U233" i="3"/>
  <c r="U213" i="3"/>
  <c r="U193" i="3"/>
  <c r="U173" i="3"/>
  <c r="U153" i="3"/>
  <c r="U133" i="3"/>
  <c r="U113" i="3"/>
  <c r="U93" i="3"/>
  <c r="U73" i="3"/>
  <c r="U53" i="3"/>
  <c r="U33" i="3"/>
  <c r="U13" i="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vwProiecteJson" description="Connection to the 'vwProiecteJson' query in the workbook." type="5" refreshedVersion="8" background="1" saveData="1">
    <dbPr connection="Provider=Microsoft.Mashup.OleDb.1;Data Source=$Workbook$;Location=vwProiecteJson;Extended Properties=&quot;&quot;" command="SELECT * FROM [vwProiecteJson]"/>
  </connection>
</connections>
</file>

<file path=xl/sharedStrings.xml><?xml version="1.0" encoding="utf-8"?>
<sst xmlns="http://schemas.openxmlformats.org/spreadsheetml/2006/main" count="11993" uniqueCount="4762">
  <si>
    <t>SCOP SI REALIZARI PRECONIZATE SAU EFECTIVE</t>
  </si>
  <si>
    <t>FONDUL VIZAT</t>
  </si>
  <si>
    <t>LOCALIZARE</t>
  </si>
  <si>
    <t>Parteneriatul dintre UAT Judetul Valcea si Comuna Vaideeni, Oras Balcesti, Comuna Ladesti, Comuna Stroesti, Comuna Tetoiu, Comuna Lapusata, Comuna Rosiile, Comuna Slatioara, Comuna Copaceni</t>
  </si>
  <si>
    <t>FEDR</t>
  </si>
  <si>
    <t>Parteneriatul dintre UAT Judetul Dolj si UAT Comuna Teslui, UAT Comuna Dragotesti, UAT Comuna Robanesti, UAT Comuna Pielesti, UAT Comuna Ghercesti, UAT Comuna Mischii</t>
  </si>
  <si>
    <t>COD SMIS</t>
  </si>
  <si>
    <t>VALOARE NERAMBURSABILA LEI</t>
  </si>
  <si>
    <t>CONTRIBUTIE FEDR LEI</t>
  </si>
  <si>
    <t>RATA DE COFINANTARE A UNIUNII %</t>
  </si>
  <si>
    <t>Agentia pentru Dezvoltare Regionala Sud-Vest Oltenia</t>
  </si>
  <si>
    <t>Sprijin acordat ADR SV Oltenia in perioada 2021-2023 pentru implementarea eficienta si transparenta a PR SV Oltenia 2021-2027</t>
  </si>
  <si>
    <t>Comuna Darvari, Comuna Obarsia de Camp, Oras Vinju-Mare, Comuna Patulele, Comuna Jiana, Comuna Devesel</t>
  </si>
  <si>
    <t>DJ 562 -  Gemeni - DN 56A - (Obârșia de Câmp)-intersecție  DJ 562 cu DN 56A - DN 56B + DJ 564 - intersecție DJ 562 (Scăpău) intersecție DJ 562A (Pătulele) intersecție DN 56A (Nicolae Bălcescu)</t>
  </si>
  <si>
    <t>UAT Judetul Valcea</t>
  </si>
  <si>
    <t>Reabilitarea termică a secțiilor Spitalului Județean de Urgență Vâlcea din strada Remus Bellu nr. 3</t>
  </si>
  <si>
    <t>Reabilitarea, modernizarea și dotarea Centrului Andreea</t>
  </si>
  <si>
    <t>Universitatea de Medicina si Farmacie Craiova</t>
  </si>
  <si>
    <t>Lucrari de reabilitare pentru cresterea eficientei energetice la Caminele 1 si 2</t>
  </si>
  <si>
    <t>UAT Oras Balcesti</t>
  </si>
  <si>
    <t>UAT Comuna Amarastii de Jos</t>
  </si>
  <si>
    <t>UAT Oras Horezu</t>
  </si>
  <si>
    <t>UAT Comuna Pausesti Maglasi</t>
  </si>
  <si>
    <t>UAT Comuna Budesti</t>
  </si>
  <si>
    <t>UAT Comuna Orlesti</t>
  </si>
  <si>
    <t>Investitii in dezvoltarea infrastructurii educationale a liceului tehnologic “Petrache Poenaru” din orasul Balcesti</t>
  </si>
  <si>
    <t>Reabilitarea, modernizarea și dotarea Școlii Gimnaziale “Achim Popescu”, comuna Păușești-Măglași, județul Vâlcea</t>
  </si>
  <si>
    <t>Reabilitare, modernizare și dotare Școala cu clasele I-VIII, comuna Orlești, județul Vâlcea</t>
  </si>
  <si>
    <t>UAT Comuna Copaceni</t>
  </si>
  <si>
    <t>UAT Comuna Golesti</t>
  </si>
  <si>
    <t>Reabilitarea, modernizarea, dotarea și extinderea Școlii Gimnaziale, sat Popești, comuna Golești, județul Vâlcea</t>
  </si>
  <si>
    <t>Cresterea eficientei energetice prin reabilitare termica a Gradinitei cu program prelungit Balcesti</t>
  </si>
  <si>
    <t>UAT Drobeta Turnu Severin</t>
  </si>
  <si>
    <t>Reabilitare su extindere Colegiul National Pedagogic Stefan Odobleja</t>
  </si>
  <si>
    <t>UAT Comuna Stoilesti</t>
  </si>
  <si>
    <t>PRIORITATE</t>
  </si>
  <si>
    <t>UAT Orasul Bals</t>
  </si>
  <si>
    <t>Modernizare parc central din Orasul Bals, judetul Olt</t>
  </si>
  <si>
    <t>Cresterea eficientei energetice a cladirii Gradinita nr. 1, Amarastii de Jos, Com. Amarastii de Jos, Jud Dolj</t>
  </si>
  <si>
    <t>UAT Judetul Olt</t>
  </si>
  <si>
    <t>Reabilitare termica Complex servicii "Sf. Stefan" Slatina si Centru de zi recuperare pentru copii cu dizabilitati Slatina</t>
  </si>
  <si>
    <t>Reabilitarea termica pentru imbunatatirea eficientei energetice la cladirea Centrului de Zi de Recuperare pentru Copii cu Dizabilitati Caracal si Centrul de Abilitare si Reabilitare Caracal</t>
  </si>
  <si>
    <t>UAT Comuna Obarsia de Camp</t>
  </si>
  <si>
    <t>Reabilitare a sediului administrativ al primariei Obarsia de Camp</t>
  </si>
  <si>
    <t>UAT Comuna Teslui</t>
  </si>
  <si>
    <t>Consolidarea și reabilitarea energetică a Școlii Profesionale Speciale Bistrița, județul Vâlcea</t>
  </si>
  <si>
    <t>UAT Municipiul Drobeta Turnu Severin</t>
  </si>
  <si>
    <t>Reabilitare si modernizare Parcul Rozelor</t>
  </si>
  <si>
    <t>Parteneriatul dintre UAT Judetul Mehedinti si Comuna Corcova, Comuna Sisesti, Comuna Ilovat</t>
  </si>
  <si>
    <t>Modernizarea și reabilitarea DJ671E pe tronsonul  DN 67A - Pârvulesti -Poiana – Severinești-Valea Coșuștei -Jignița – Cazanești-Șișești-Ilovăț”, sectoarele DN67A(Corcova) – int. Pârvulești și DN67(Ciovârnășani)-int. 671A (Șovarna)</t>
  </si>
  <si>
    <t>UAT Judetul Gorj</t>
  </si>
  <si>
    <t>Modernizare infrastructură rutieră de interes judeţean pe DJ 662, cu originea în DN 66, ce străbate localitățile Capu Dealului-Gilort-Pârâu-Groşerea-Aninoasa-Bibeşti-Andreeşti-
Vladimir- Totea-Totea de Hurezani-Hurezani, până în DN 6B, județul Gorj</t>
  </si>
  <si>
    <t>UAT Municipiul Craiova</t>
  </si>
  <si>
    <t>Creșterea calității EDUcaționale la Liceul TEHNOlogic de Transporturi Auto Craiova -EDUTEHNO Craiova</t>
  </si>
  <si>
    <t>BENEFICIAR</t>
  </si>
  <si>
    <t>DENUMIRE CONTRACTANT*</t>
  </si>
  <si>
    <t>UAT Judetul Mehedinti</t>
  </si>
  <si>
    <t>Cresterea eficientei energetice a pavilionului de neuropsihiatrie al Spitalului Judetean de Urgenta Drobeta Turnu Severin, judetul Mehedinti</t>
  </si>
  <si>
    <t>Consolidare seismica si cresterea eficientei energetice a pavilionului dermato-venerice din cadrul Spitalului Judetean de Urgenta Drobeta Turnu Severin</t>
  </si>
  <si>
    <t>UAT Municipiul Caracal</t>
  </si>
  <si>
    <t>Creșterea eficienței energetice a clădirii internat a Liceului Teoretic Ioniță Asan, Municipiul Caracal</t>
  </si>
  <si>
    <t>UAT Comuna Goicea</t>
  </si>
  <si>
    <t>Renovare si modernizare gradinita Goicea, Comuna Goicea, judetul Dolj</t>
  </si>
  <si>
    <t>Renovare integrată a imobilului „Călimănești-Căciulata”</t>
  </si>
  <si>
    <t>UAT Comuna Daneti</t>
  </si>
  <si>
    <t>UAT Comuna Bengesti-Ciocadia</t>
  </si>
  <si>
    <t>UAT Orasul Turceni</t>
  </si>
  <si>
    <t>UAT Comuna Breznita Ocol</t>
  </si>
  <si>
    <t>Creșterea eficienței energetice la Școala Gimnazială Jidoștița, com. Breznița-Ocol, sat Jidoștița</t>
  </si>
  <si>
    <t>UAT Ramnicu-Valcea</t>
  </si>
  <si>
    <t>Lucrări de reabilitare și modernizare Școala Gimnazială nr. 4</t>
  </si>
  <si>
    <t>UAT Oras Calimanesti</t>
  </si>
  <si>
    <t>Achiziția de mijloace de transport, dezvoltarea, extinderea și modernizarea infrastructurii necesare pentru o utilizare conformă a transportului public, Oraș Călimănești, jud. Vâlcea -
Modul 1</t>
  </si>
  <si>
    <t>Achiziția de mijloace de transport, dezvoltarea, extinderea și modernizarea infrastructurii necesare pentru o utilizare conformă a transportului public, Oraș Călimănești, jud. Vâlcea -
Modul 2</t>
  </si>
  <si>
    <t>Achiziția de mijloace de transport, dezvoltarea, extinderea și modernizarea infrastructurii necesare pentru o utilizare conformă a transportului public, Oraș Călimănești, jud. Vâlcea -
Modul 3</t>
  </si>
  <si>
    <t>UAT judetul Olt</t>
  </si>
  <si>
    <t>Reabilitarea Grădiniței nr. 20 Drobeta Turnu Severin</t>
  </si>
  <si>
    <t>Parteneriat între Serviciul Român de Informații prin Unitatea Militară 0929 București și Unitatea Militară 0472 București, Unitatea Militară 0461 București, Unitatea Militară 0521 Bucureşti (Spitalul Clinic de Urgenţă "Prof. Dr. Agrippa Ionescu")</t>
  </si>
  <si>
    <t>Creșterea numărului anual de utilizatori ai transportului public modernizat cu 13% în termen de 36 de luni de la semnarea Contractului de finanțare.
Creșterea numărului anual de utilizatori ai infrastructurii de ciclism cu 14,9% în termen de 36 de luni de la semnarea Contractului de finanțare.
Scăderea emisiilor de gaze cu efect de seră cu 6,3% în termen de 36 de luni de la semnarea Contractului de finanțare.</t>
  </si>
  <si>
    <t>Creșterea numărului anual de utilizatori ai transportului public modernizat cu 11,1% în termen de 36 de luni de la semnarea Contractului de finanțare.
Creșterea numărului anual de utilizatori ai infrastructurii de ciclism cu 10,5% în termen de 36 de luni de la semnarea Contractului de finanțare.
Scăderea emisiilor de gaze cu efect de seră cu 6,7% în termen de 36 de luni de la semnarea Contractului de finanțare.</t>
  </si>
  <si>
    <t>Creșterea numărului anual de utilizatori ai transportului public modernizat cu 10,3% în termen de 36 de luni de la semnarea Contractului de finanțare.
Creșterea numărului anual de utilizatori ai infrastructurii de ciclism cu 12,5% în termen de 36 de luni de la semnarea Contractului de finanțare.
Scăderea emisiilor de gaze cu efect de seră cu 5,5% în termen de 36 de luni de la semnarea Contractului de finanțare.</t>
  </si>
  <si>
    <t>Extindere, reabilitare, modernizare și dotare Școala Gimnazială, sat Rusănești, comuna Fârtățești, județul Vâlcea</t>
  </si>
  <si>
    <t>UAT Comuna Ciresu</t>
  </si>
  <si>
    <t>ISU "Oltenia" al Jud.Dolj</t>
  </si>
  <si>
    <t>Reabilitare termica si energetica a cladirii administrative din cadrul Sectiei de Pompieri Craiova</t>
  </si>
  <si>
    <t>UAT Rovinari</t>
  </si>
  <si>
    <t>Reabilitarea energetică a Spitalului Orășenesc Sfântul Ștefan Rovinari</t>
  </si>
  <si>
    <t>Parteneriatul dintre UAT Judetul Olt, Comuna Spineni, Comuna Priseaca, Comuna Poboru, Comuna Valea Mare</t>
  </si>
  <si>
    <t>Fagetelu, Spineni, Poboru, Oras Scornicesti, Oporelu, Priseaca, Valea Mare</t>
  </si>
  <si>
    <t>Implementarea serviciilor publice electronice la Primăria Orașului Călimănești</t>
  </si>
  <si>
    <t>Sistem Informatic Integrat pentru Digitalizarea Proceselor in cadrul Primariei Municipiului Craiova</t>
  </si>
  <si>
    <t>UAT Comuna Danciulesti</t>
  </si>
  <si>
    <t>Cresterea eficientei energetice a cladirii scolii gimaziale Obarsia comuna Danciulesti judetul Gorj</t>
  </si>
  <si>
    <t>Reabilitare termică pentru îmbunătățirea eficienței energetice la clădirea Complex Servicii Persoane Adulte Corabia</t>
  </si>
  <si>
    <t>Reabilitare termica cladirea complex servicii Sf. Elena Corabia</t>
  </si>
  <si>
    <t>UAT Comuna Poiana Mare</t>
  </si>
  <si>
    <t>Imbunatatirea eficientei energetice prin rebilitare termica, reabilitare sistemului de instalatii prin utilizarea surselor regenerabile de energice pentru liceul "George St. Marincu", Poiana Mare, Jud. Dolj</t>
  </si>
  <si>
    <t>UAT Comuna Galicea Mare</t>
  </si>
  <si>
    <t>Reabilitare energetica a scolii gimnaziale Galicea Mare, corpul 3 si corpul 4, comuna Galicea Mare, judetul Dolj</t>
  </si>
  <si>
    <t>DGASPC Mehedinti</t>
  </si>
  <si>
    <t>Reabilitare și modernizare Centrul Administrativ D.G.A.S.P.C. Mehedinți în vederea creșterii eficienței energetice</t>
  </si>
  <si>
    <t>UAT Comuna Sisesti</t>
  </si>
  <si>
    <t>Reabilitarea unor imobile publice din comuna Șișești, județul Mehedinți, in vederea creșterii eficienței energetice la nivelul comunei</t>
  </si>
  <si>
    <t>UAT Comuna Ciupercenii Noi</t>
  </si>
  <si>
    <t>Reabilitare si modernizare Parcul Garii în Municipiul Drobeta Turnu Severin</t>
  </si>
  <si>
    <t>Reabilitare și modernizare Parc Dragalina în Municipiul Drobeta Turnu Severin</t>
  </si>
  <si>
    <t>Reabilitarea si modernizarea drumului județean DJ 679</t>
  </si>
  <si>
    <t>Mihăeşti, Seaca, Valeni, Ghimpeteni, Tufeni</t>
  </si>
  <si>
    <t>Modernizarea peisagistica si arhitecturala a parcului Constantin Poroineanu in vederea valorificarii patrimoniului local</t>
  </si>
  <si>
    <t>Regenerarea unei subzone a municipiului Caracal prin investitii integrate de dezvoltare urbana</t>
  </si>
  <si>
    <t>Restaurarea si consolidarea cladirii de patrimoniu din str. Plevnei, nr 1</t>
  </si>
  <si>
    <t>Unitatea Militara Nr. 0460 Rm. Valcea / Inspectoratul de Jandarmi Judetean Valcea</t>
  </si>
  <si>
    <t>Modernizare in vederea cresterii eficientei energetice a sediului I.J.J Valcea, pavilion administrativ nr. 45-123-01-POR</t>
  </si>
  <si>
    <t>UAT Comuna Maciuca</t>
  </si>
  <si>
    <t>Construire cladire laboratoare, desfiintare cladire C5, realizare teren multisport, amenajare loc de joaca - liceul teoretic din comuna Maciuca, judetul Valcea</t>
  </si>
  <si>
    <t>UAT Comuna Ghidici</t>
  </si>
  <si>
    <t>UAT Comuna Berislavesti</t>
  </si>
  <si>
    <t>Creșterea eficienței energetice a clădirii școală cu clasele I-VIII Stoenești - Berislăvești</t>
  </si>
  <si>
    <t>Reabilitare, modernizare si echipare liceu profil tehnologic Petrache Poenaru, corp C1</t>
  </si>
  <si>
    <t>UAT Comuna Giubega</t>
  </si>
  <si>
    <t>Reabilitare termica pentru imbunatatirea eficientei energetice la cladirea Inspectoratului de protectie civila Olt</t>
  </si>
  <si>
    <t>UAT Comuna Eselnita</t>
  </si>
  <si>
    <t>Investiții în clădirile publice în vederea asigurării /creșterii eficienței energetice și măsuri pentru utilizarea unor surse regenerabile de energie- Școala Generală Eșelnița</t>
  </si>
  <si>
    <t>Imbunătăţirea performanţei energetice a Scolii Gimnaziale Eșelnița şi scăderea consumurilor de energie şi a emisiilor de dioxid de carbon.</t>
  </si>
  <si>
    <t>UAT Comuna Malovat</t>
  </si>
  <si>
    <t>Eficientizarea energetica a sediului politiei din comuna Giubega, judetul Dolj</t>
  </si>
  <si>
    <t>UAT Comuna Musetesti</t>
  </si>
  <si>
    <t>Inspectoratul Teritorial al Politiei de Frontiera Giurgiu</t>
  </si>
  <si>
    <t>Reabilitare S.T.P.F. Dolj - pavilion C1 și pavilion C3</t>
  </si>
  <si>
    <t>Creșterea eficienței energetice a clădirii Școlii Gimnaziale Nicolae Titulescu, Municipiul Caracal</t>
  </si>
  <si>
    <t>UAT Judetul Dolj</t>
  </si>
  <si>
    <t>Reabilitarea și modernizarea clădirilor publice în care se află sediul Centrului Școlar pentru Educație Incluzivă "Sf. Vasile" Craiova, clădiri situate în strada Dr. Dimitrie Gerota, nr.3,
Craiova, județul Dolj</t>
  </si>
  <si>
    <t>UAT Comuna
Bengesti-Ciocadia</t>
  </si>
  <si>
    <t>Eficientizarea energetică clădire situată la adresa Loc. Balcesti, Str Linia Mică, Nr. 4, Jud. Gorj, Nr. CAD 38007-C1 – Cămin Cultural „Maria Lătărețu”</t>
  </si>
  <si>
    <t>UAT Oras Segarcea</t>
  </si>
  <si>
    <t>Extindere și echipare Școala Gimnazială George Poboran</t>
  </si>
  <si>
    <t>UAT Municipiul Slatina</t>
  </si>
  <si>
    <t>UAT Comuna Barca</t>
  </si>
  <si>
    <t>Imbunatatirea serviciilor recreative in Orasul Bals - Componenta A: Construire Centru Multifunctional in orașul Bals județul Olt si Imbunatatirea spatiului public in Orasul BalsComponenta B: Amenajare zona de agrement (Balta Gării) si drum de acces (strada Nufărului)</t>
  </si>
  <si>
    <t>Construirea unei cladiri cu functionalitati culturale si recreative - 1 centru Multifunctional cultural in orasul Bals;Amenajarea unui spatiu public recreational pentru facilitati sportive si recreational in aer liber - 1 zona de agrement (Balta Gării) si drum de acces (strada Nufărului);</t>
  </si>
  <si>
    <t>UAT ORAŞ HOREZU</t>
  </si>
  <si>
    <t>Infiintarea parcului de agrement si recreere “Constantin Brâncoveanu” în orasul Horezu, județul Vâlcea</t>
  </si>
  <si>
    <t>Craiova</t>
  </si>
  <si>
    <t>Promovarea incluziunii sociale si combaterea sărăciei in comunitătile defavorizate din municipiul Craiova – faza II– zona Fantana Popova</t>
  </si>
  <si>
    <t>UAT Oras Brezoi</t>
  </si>
  <si>
    <t>Inbunatatirea infrastructurii educationale si reabilitare spatiu urban</t>
  </si>
  <si>
    <t>UAT Orasul Draganesti-Olt</t>
  </si>
  <si>
    <t>Reabilitare si modernizare cu schimbarea destinatiei in biblioteca a constructiei existente C1 - centrala termica. Reabilitare si modernizare cu schimbarea destinatiei in centru pentru
tineret a constructiei existente C2 - biblioteca. Reabilitare si modernizare constructie existenta C1 - clubul elevilor. Reabilitare drum public</t>
  </si>
  <si>
    <t>Imbunatatirea calitatii vieții în orasul Brezoi, prin infiintarea unui centru multifunctional pentru tineret și prin amenajarea spațiilor urbane</t>
  </si>
  <si>
    <t>Investitii integrate pentru cresterea mobilitatii in Orasul Corabia</t>
  </si>
  <si>
    <t>UAT Orasul Corabia</t>
  </si>
  <si>
    <t>UAT ORAŞ BUMBEŞTI - JIU</t>
  </si>
  <si>
    <t>Reabilitare strada Bumbesti si strada Gheorghe Tatarascu, in vederea imbunatatirii mobilitatii urbane in orasul Bumbesti Jiu</t>
  </si>
  <si>
    <t>Dezvoltarea unei rețele de stații de transport public local inteligente și autonome (Intelli Bus Hub Net)</t>
  </si>
  <si>
    <t>Slatina</t>
  </si>
  <si>
    <t>Reabilitare, modernizare și extindere sistem de transport public in comun prin troleibuz</t>
  </si>
  <si>
    <t>UAT Municipiul Tg. Jiu</t>
  </si>
  <si>
    <t>Sistem integrat de management al traficului și mobilității urbane și impunere a regulilor, siguranță și securitate</t>
  </si>
  <si>
    <t>Universitatea din Craiova</t>
  </si>
  <si>
    <t>UNIVERSITATEA DIN CRAIOVA</t>
  </si>
  <si>
    <t>Extindere și dotare Centrul Școlar pentru Educație Incluzivă Târgu–Jiu</t>
  </si>
  <si>
    <t>Cresterea accesului la educatie prin imbunatatirea infrastructurii unitatilor de învatamant din municipiul Craiova – Gradinita cu program prelungit Phoenix˝</t>
  </si>
  <si>
    <t>UAT Municipiul CRAIOVA</t>
  </si>
  <si>
    <t>Municipiul Craiova</t>
  </si>
  <si>
    <t>Creşterea accesului la educatie prin imbunatatirea infrastructurii unitatilor de invatamant din municipiul Craiova – Gradinita cu program prelungit Ion Creangă</t>
  </si>
  <si>
    <t>UAT Oras Bals</t>
  </si>
  <si>
    <t>Îmbunătățirea eficienței energetice a sediului administrative al UAT Orașul Balș</t>
  </si>
  <si>
    <t>UAT Comuna Plenita</t>
  </si>
  <si>
    <t>Reabilitare Corp C5 Liceul Tehnologic Constantin Nicolaescu-Plopșor, comuna Plenița, județul Dolj</t>
  </si>
  <si>
    <t>UAT Municipiul Targu Jiu</t>
  </si>
  <si>
    <t>Terminal multimodal și bază park&amp;ride</t>
  </si>
  <si>
    <t>Reabilitare cladiri C3 - Gradinita si C3 - Biblioteca ale scolii din sat Stoilesti, comuna Stoilesti, judetul Valcea</t>
  </si>
  <si>
    <t>UAT MUN.CRAIOVA</t>
  </si>
  <si>
    <t>Cresterea eficientei energetice a cladirilor publice din Municipiul Craiova apartinand sectorului Educatie - Gradinita cu program prelungit Elena Farago inclusiv Cresa nr. 8</t>
  </si>
  <si>
    <t>Reabilitare, modernizare si extindere sistem de iluminat public in orasul Horezu, judetul Valcea</t>
  </si>
  <si>
    <t>Spitalul Filisanilor</t>
  </si>
  <si>
    <t>Reabilitare termica corp C1, cladire spital si laborator analize medicale Spitalul Filisanilor</t>
  </si>
  <si>
    <t>Reabilitarea energetică a Spitalului Județean de Urgență Târgu Jiu - locația str. Tudor Vladimirescu</t>
  </si>
  <si>
    <t>UAT Orasul Novaci</t>
  </si>
  <si>
    <t xml:space="preserve"> Construire Centru de Tineret, amenajare loc de joaca si pasaj pietonal sat Pociovalistea, oras Novaci – etapa a II-a</t>
  </si>
  <si>
    <t>UAT ORAŞ ROVINARI</t>
  </si>
  <si>
    <t>Construire bloc locuinte sociale si amenajare zona aferenta, precum si Amenajare zona centrala pietonala oras Rovinari - Etapa II</t>
  </si>
  <si>
    <t>UAT Oras Ocnele Mari</t>
  </si>
  <si>
    <t>Cresterea calitatii vietii in orasul Ocnele Mari, judetul Valcea, construire componenta bloc locuinte sociale; modernizare si extindere componenta gradinita program prelungit Piticot Ocnita; modernizare strazi si trotuare in orasul Ocnele Mari, jud Valcea</t>
  </si>
  <si>
    <t>Restaurarea, consolidarea, echiparea si dotarea muzeului Romanatiului, in vederea valorificarii durabile a patrimoniului cultural local - etapa a II-a</t>
  </si>
  <si>
    <t>CREȘTEREA FLUIDITĂȚII RUTIERE, ÎMBUNĂTĂȚIREA SIGURANȚEI CETĂȚEANULUI ȘI REALIZAREA DISPECERATULUI INFORMATIC INTEGRAT</t>
  </si>
  <si>
    <t>Sistem integrat de mobilitate urbana durabila in orasul Segarcea, judetul Dolj: amenajare piste de biciclete si infrastructura pietonala, modernizare cale rutiera pe care circula transportul public, amenajare autobaza si statii de autobuz</t>
  </si>
  <si>
    <t>UAT Orasul Segarcea</t>
  </si>
  <si>
    <t>Realizarea retelei de transport public de calatori in orasul Novaci, judetul Gorj - etapa II</t>
  </si>
  <si>
    <t>REABILITARE, REAMENAJARE, SUPRAETAJARE SI EXTINDERE CORP C7 DEZAFECTARE CORPURI C8, C11 FACULTATEA DE EDUCATIE FIZICA SI SPORT</t>
  </si>
  <si>
    <t>Extindere infrastructura educationala - Centrul Scolar pentru Educatie Incluziva Constantin Pufa</t>
  </si>
  <si>
    <t>UAT Comuna Caraula</t>
  </si>
  <si>
    <t>„Creşterea Eficienţei Energetice în cadrul clădirilor RezidenȚiale din Municipiul Craiova – CEERT L4.1”,</t>
  </si>
  <si>
    <t>Creşterea accesului la educatie prin imbunatatirea infrastructurii unitatilor de invatamant din municipiul Craiova – Gradinita cu program prelungit Curcubeul Copilariei</t>
  </si>
  <si>
    <t>Creşterea accesului la educație prin îmbunătățirea infrastructurii unităților de învățământ din municipiul Craiova – Grădinița cu program prelungit Căsuța cu Povești</t>
  </si>
  <si>
    <t>Creșterea eficienței energetice în clădirea primăriei orașului Călimănești, județul Vâlcea</t>
  </si>
  <si>
    <t>Creșterea eficienței energetice a clădirii Liceului Tehnologic Constantin Filipescu, Municipiul Caracal</t>
  </si>
  <si>
    <t>Creșterea eficienței energetice a clădirii primariei comunei Voineasa, jud. Valcea</t>
  </si>
  <si>
    <t>Cresterea eficientei energetice pentru reabilitarea, consolidarea si dotarea sediului primariei orasului Strehaia</t>
  </si>
  <si>
    <t>Reabilitare si modernizare spatii invatamant Centrul Universitar Drobeta Turnu Severin in vederea imbunatatirii eficientei energetice</t>
  </si>
  <si>
    <t>Reabilitare Parc Aluniș</t>
  </si>
  <si>
    <t>Amenajare Parc “Capela”</t>
  </si>
  <si>
    <t>Modernizarea serviciului de transport persoane la nivelul Zonei Urbane Funcționale Horezu, județul Vâlcea</t>
  </si>
  <si>
    <t>Modernizare / recompartimentare spaţii interioare şi eficientizare energetică a Spitalului Judeţean de Urgenţă Drobeta Turnu Severin</t>
  </si>
  <si>
    <t>Reabilitare termică și energetică clădire administrativă 48-94-01-detașamentul de pompieri Drobeta Turnu Severin</t>
  </si>
  <si>
    <t>„Îmbunătăţirea infrastructurii educaţionale din municipiul Craiova prin construcţia / reabilitarea/modernizarea/extinderea/echiparea Şcolii Gimnaziale "Mircea Eliade”</t>
  </si>
  <si>
    <t>Cresterea eficientei energetice a cladirilor publice din Municipiul Craiova apartinand sectorului Sanatate - Spitalul Clinic de Boli Infectioase si Pneumoftiziologie Victor Babes Craiova</t>
  </si>
  <si>
    <t>Cresterea calitatii infrastructurii educationale la Colegiul Tehnic de Industrie Alimentara, Craiova</t>
  </si>
  <si>
    <t>Modernizarea infrastructurii educationale pentru invatamantul liceal tehnologic Dimitrie Filisanu-modernizare corp cladire C1, POR 2014-2020, Axa 10</t>
  </si>
  <si>
    <t>Cresterea eficientei energetice a cladirilor publice din Municipiul Craiova apartinând sectorului Educație - Gradinița cu program prelungit ”Floare Albastră” inclusiv Creșa nr. 3</t>
  </si>
  <si>
    <t>Dezvoltarea infrastructurii turistice si de agrement in statiunea Baia de Fier, judetul Gorj</t>
  </si>
  <si>
    <t>Dezvoltare locala in comunitati marginalizate, componenta1 - Colonia Nuci</t>
  </si>
  <si>
    <t>Digitalizarea interactiunilor primariei Rovinari cu cetatenii si mediul de afaceri si asigurarea de servicii publice digitale noi</t>
  </si>
  <si>
    <t>Digitalizarea în beneficiul cetățenilor și al firmelor din orașul Turceni, județul Gorj</t>
  </si>
  <si>
    <t>UAT Comuna Voineasa</t>
  </si>
  <si>
    <t>Uat Oras Strehaia</t>
  </si>
  <si>
    <t>UAT Comuna Verguleasa</t>
  </si>
  <si>
    <t>UAT Comuna Izvoru Barzii</t>
  </si>
  <si>
    <t>UAT Muncipiul Ramnicu Valcea</t>
  </si>
  <si>
    <t>UAT JUDETUL MEHEDINTI</t>
  </si>
  <si>
    <t>Inspectoratul pentru Situatii de Urgenta Drobeta al judetului Mehedinti</t>
  </si>
  <si>
    <t>UAT ORAŞ FILIAŞI</t>
  </si>
  <si>
    <t>UAT Comuna Parscoveni</t>
  </si>
  <si>
    <t>UAT Oras Filiasi</t>
  </si>
  <si>
    <t>UAT Comuna Baia de Fier</t>
  </si>
  <si>
    <t>UAT Municipiul Ramnicu Valcea</t>
  </si>
  <si>
    <t>UAT Oras Rovinari</t>
  </si>
  <si>
    <t>UAT Oras Turceni</t>
  </si>
  <si>
    <t>VALOARE  TOTALA  PROIECT  LEI</t>
  </si>
  <si>
    <t>Obiectivulul general al proiectului este în corespondență cu Obiectivulul specific al Priorității 7: O regiune atractivă și este Promovarea dezvoltării integrate și incluzive în domeniul social, economic și al mediului, precum și a culturii, a patrimoniului natural, a turismului durabil și a securității în zonele urbane, din Municipiul Caracal, jud. Olt, prin reabilitarea, consolidarea si dotarea Muzeului Romanațiului.</t>
  </si>
  <si>
    <t>Trecerea la servicii publice digitale astfel incat atat cetatenii cat si firmele sa se poata bucura de avantajele serviciilor publice inteligente si valorificarea avantajelor digitalizarii in beneficiul cetatenilor si al companiilor din Orasul Turceni pana in anul 2030.</t>
  </si>
  <si>
    <t>Redefinirea instituției ca un exemplu în eficiență energetică și inovație în domeniul educațional. În acest sens, proiectul include măsuri din pachetul de renovare aprofundată al Strategiei Naționale de Renovare pe Termen Lung (SRTL), cunoscut sub numele de "deep renovation".</t>
  </si>
  <si>
    <t>Derularea de lucrari de interventie specifice, pentru imbunatatirea performantelor energetice ale cladirii Scolii Profesionale Daneti-local vechi.</t>
  </si>
  <si>
    <t>Cresterea eficientei energetice a Spitalului Judetean de Urgenta Targu Jiu - locatia strada Tudor Vladimirescu.</t>
  </si>
  <si>
    <t>Reducerea emisiilor de carbon în Municipiul Târgu Jiu prin realizarea sistemului de management al traficului.</t>
  </si>
  <si>
    <t>Reducerea emisiilor de carbon in zona orasului Novaci bazata pe Planul de Mobilitate Urbana Durabila.</t>
  </si>
  <si>
    <t>Creșterii eficienței energetice în clădirea primăriei orașului Călimănești prin reabilitarea termică și implementarea măsurilor de utilizare a unor surse regenerabile de energie, cu scopul reducerii consumurilor energetice din surse convenţionale şi diminuarea emisiilor de gaze cu efect de seră.</t>
  </si>
  <si>
    <t>Creșterea eficienței energetice a clădirii publice, prin reabilitare termică și modernizarea instalațiilor aferente obiectivului.</t>
  </si>
  <si>
    <t>Cresterea eficientei energetice a cladirii Spitalului Judetean de Urgenta Drobeta Turnu Severin ca urmare a realizarii unor lucrari de reabilitare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t>
  </si>
  <si>
    <t>Obiectivul general este de a asigura resursele financiare pentru derularea activitatilor AM PR SV Oltenia in perioada 2021-2023 in scopul implementarii eficiente si transparente a PR SV Oltenia 2021-2027.</t>
  </si>
  <si>
    <t>UAT Comuna Calui</t>
  </si>
  <si>
    <t>Cresterea eficientei energetice prin reabilitare termica si consolidare a Cladirii administrative Serviciu utilitati publice, oras Balcesti</t>
  </si>
  <si>
    <t>UAT Comuna Perisor</t>
  </si>
  <si>
    <t>Obiectivul general al proiectului îl reprezintă realizarea lucrărilor de reabilitare termică ce au ca scop creșterea performanței energetice a sediului administrativ din sat Stoilești, comuna Stoilești, județul Vâlcea.</t>
  </si>
  <si>
    <t>Reabilitare construcție administrativă și social culturală</t>
  </si>
  <si>
    <t>Extindere și echipare Școala Gimnazială Eugen Ionescu</t>
  </si>
  <si>
    <t>Restaurarea picturii exterioare si refacerea invelitorii de sita lemn a bisericii; Consolidarea, restaurarea, refunctionalizarea, eficientizarea energetica, echiparea, amenajarea si punerea in valoare a casei parohiale; Consolidarea si restaurarea zidului de incinta, sistematizarea curtii</t>
  </si>
  <si>
    <t>Centrul de Studii Brâncovenești: consolidarea, restaurarea, refuncționalizarea cu ateliere de restaurare, spații expoziții, eficientizarea energetică, echiparea, amenajarea și punerea in valoare a Hambarului Arhimandritului Ioan, amenajări exterioare</t>
  </si>
  <si>
    <t>Proiectul propus are ca obiectiv general valorificarea durabila a mostenirii culturale si a potentialului turistic si cultural religios prin punerea în valoare a Hambarului Arhimandritului Ioan, parte a ansamblului monastic Hurezi, clasat ca monument UNESCO.</t>
  </si>
  <si>
    <t>Reabilitarea, modernizarea si extinderea zonei centrale pietonale, a spatiului verde si a trotuarelor in statiunea turistica Horezu, judetul Valcea</t>
  </si>
  <si>
    <t>Uat Comuna Stoileşti</t>
  </si>
  <si>
    <t>Reabilitare sediu administrativ din sat Stoilești, Comuna Stoilești, județul Vâlcea</t>
  </si>
  <si>
    <t>Uat Municipiul Drobeta Turnu Severin</t>
  </si>
  <si>
    <t>Municipiul Drobeta Turnu Severin</t>
  </si>
  <si>
    <t>Constructie teren de sport multidisciplinar in cadrul scolii gimnaziale cu clasele I-VIII</t>
  </si>
  <si>
    <t>Parteneriat intre Uat Oraș Horezu si Parohia Horezu Urșani</t>
  </si>
  <si>
    <t>Parteneriat intre Uat Oraș Horezu si Minastirea Hurezi</t>
  </si>
  <si>
    <t>Uat Oras Horezu</t>
  </si>
  <si>
    <t>Uat Comuna Cruset</t>
  </si>
  <si>
    <t>Creșterea eficienței energetice și gestionarea inteligentă a energiei pentru Sediul Consiliului Local Primăria P+1E, Oraș Piatra-Olt, județul Olt</t>
  </si>
  <si>
    <t>Uat Oraș Piatra-Olt</t>
  </si>
  <si>
    <t>Uat Oras Novaci</t>
  </si>
  <si>
    <t>Uat Oras Brezoi</t>
  </si>
  <si>
    <t>Digitalizare in folosul cetățenilor</t>
  </si>
  <si>
    <t xml:space="preserve">OPERAŢIUNEA A - Investiții in clădirile publice in vederea asigurării/creșterii eficientei energetice si masuri pentru utilizarea unor surse regenerabile de energie </t>
  </si>
  <si>
    <t xml:space="preserve"> Investiții în clădirile rezidentiale în vederea asigurării/creșterii eficienței energetice ETAPIZATE </t>
  </si>
  <si>
    <t xml:space="preserve"> Investiții în clădirile publice în vederea asigurării/creșterii eficienței energetice și măsuri pentru utilizarea unor surse regenerabile de energie ETAPIZATE</t>
  </si>
  <si>
    <t xml:space="preserve"> Sprijin pentru conservarea, imbunatatirea infrastructurii verzi-albastre apel dedicat ORASE ( APELUL I )</t>
  </si>
  <si>
    <t>Sprijin pentru conservarea, îmbunătățirea sau extinderea infrastructurii verzi-albastre apel dedicat MRJ _  Dr Tr Severin</t>
  </si>
  <si>
    <t>Sprijin pentru conservarea, imbunatatirea infrastructurii verzi-albastre MRJ _ Rm Valcea</t>
  </si>
  <si>
    <t>,,ASIGURAREA FUNCȚIONĂRII SISTEMULUI DE MANAGEMENT”</t>
  </si>
  <si>
    <t>Conectivitate regionala si imbunatatirea accesului la TEN-T</t>
  </si>
  <si>
    <t>Conectivitate regionala si îmbunătățirea accesului la TEN-T - Etapizate</t>
  </si>
  <si>
    <t xml:space="preserve"> Sprijin pentru transport urban sustenabil si durabil apel dedicat ORASELOR( APELUL I)</t>
  </si>
  <si>
    <t xml:space="preserve"> Sprijin pentru transport urban sustenabil si durabil - ETAPIZATE</t>
  </si>
  <si>
    <t>Investiții în dezvoltarea infrastructurii educaționale pentru învățământ primar și secundar</t>
  </si>
  <si>
    <t xml:space="preserve">Investiții în dezvoltarea infrastructurii educaționale pentru învățământ primar, secundar - ETAPIZATE </t>
  </si>
  <si>
    <t xml:space="preserve"> Investiții în dezvoltarea infrastructurii educaționale pentru învățământ terțiar - ETAPIZATE</t>
  </si>
  <si>
    <t xml:space="preserve"> Investiții în dezvoltarea infrastructurii educaționale pentru nivel preșcolar - ETAPIZATE</t>
  </si>
  <si>
    <t xml:space="preserve"> Sprijin pentru dezvoltarea urbana integrata -apel dedicat oraselor </t>
  </si>
  <si>
    <t>Sprijin pentru dezvoltare urbană integrată - Municipii apel I</t>
  </si>
  <si>
    <t>Dezvoltare urbana durabila - proiecte etapizate</t>
  </si>
  <si>
    <t>Turism rural - proiecte etapizate,</t>
  </si>
  <si>
    <t>OS 2.1 Promovarea eficienței energetice și reducerea emisiilor de gaze cu efect de seră (FEDR)</t>
  </si>
  <si>
    <t>OS 2.7. Intensificare acțiunilor de protecție și conservare a naturii, a biodiversității și a infrastructurii verzi, inclusiv în zonele urbane, precum și reducerea tuturor formelor de poluare (FEDR)</t>
  </si>
  <si>
    <t>OS 3.2. Dezvoltarea și ameliorarea unei mobilități naționale, regionale și locale sustenabile, reziliente la schimbările climatice, inteligente și intermodale, inclusiv îmbunătățirea accesului la TEN-T și a mobilității transfrontaliere</t>
  </si>
  <si>
    <t>OS Sprijinirea instituțiilor implicate în managementul PR SV Oltenia și a beneficiarilor/partenerilor în scopul implementării eficiente și transparente a PR</t>
  </si>
  <si>
    <t xml:space="preserve">TITLU PROIECT </t>
  </si>
  <si>
    <t xml:space="preserve">ACTIUNE/ INTERVENTIE </t>
  </si>
  <si>
    <t xml:space="preserve">DATA INCEPERE PROIECT </t>
  </si>
  <si>
    <t>DATA FINALIZARE PROIECT</t>
  </si>
  <si>
    <t>OS 1.2 Valorificarea avantajelor digitalizării, în beneficiul cetățenilor, al companiilor, al organizațiilor de cercetare și al autorităților publice</t>
  </si>
  <si>
    <t>OS 2.8 - Promovarea mobilității urbane multimodale sustenabile, ca parte a tranziției către o economie cu zero emisii de dioxid de carbon</t>
  </si>
  <si>
    <t>OS 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</si>
  <si>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 xml:space="preserve"> OS 5.1. Promovarea dezvoltării integrate și incluzive în domeniul social, economic și al mediului, precum și a culturii, a patrimoniului natural, a turismului sustenabil și a securității în zonele urbane</t>
  </si>
  <si>
    <t>OS 5.2. Promovarea dezvoltării locale integrate și incluzive în domeniul social, economic și al mediului, precum și a culturii, a patrimoniului natural, a turismului sustenabil și a securității în alte zone decât cele urbane</t>
  </si>
  <si>
    <t>Sfanta Manastire Cozia</t>
  </si>
  <si>
    <t>UAT oras Balcesti</t>
  </si>
  <si>
    <t>Consolidare, conservare, restaurare Bolnita ”Sfintii Apostoli”, reabilitare corp anexa pentru centrala termica, grupuri sanitare pe sexe, punct info cu spatiu expo/activitati specifice,
amenajare incinta, iluminat arhitectural si reabilitare imprejmuire</t>
  </si>
  <si>
    <t>Îmbunătățirea mediului urban în orașul Călimănești prin investiții în spațiile destinate utilizării publice, județul Vâlcea</t>
  </si>
  <si>
    <t>Îmbunătățirea mediului urban în orașul Călimănești prin extinderea și modernizarea trotuarelor, fluidizarea circulației pietonale, județul Vâlcea</t>
  </si>
  <si>
    <t>Consolidare, conservare, restaurare biserica "Sfanta Treime" a manastirii Cozia, amenajare 4 incaperi - parter - corp C2, amenajare partiala incinta, iluminat arhitectural</t>
  </si>
  <si>
    <t>UAT oras Bumbești-Jiu</t>
  </si>
  <si>
    <t>Realizare centru recreere</t>
  </si>
  <si>
    <t>Hident Impex SRL</t>
  </si>
  <si>
    <t>Cresterea competivitatii prin diversificarea activitatii</t>
  </si>
  <si>
    <t>Consolidare, renovare si dotare pentru infiintare Centru Cultural Petrache Poenaru</t>
  </si>
  <si>
    <t>Reconversia și reutilizarea terenului cu vegetație forestieră din Zona Hotelului Central – Călimănești și transformarea acestuia în Pădure-Parc – Zonă de agrement și recreere</t>
  </si>
  <si>
    <t>UAT Orasul Berbesti</t>
  </si>
  <si>
    <t>Amenajare spatii verzi in orasul Berbesti, judetul Valcea</t>
  </si>
  <si>
    <t>Sfanta Manastire Stanisoara</t>
  </si>
  <si>
    <t>Restaurarea, consolidarea, punerea în valoare a Bisericii “Sf. Gheorghe și Sf. Treime” și a trapezei din cadrul Mănăstirii Stănișoara</t>
  </si>
  <si>
    <t>Medical PR Group SRL</t>
  </si>
  <si>
    <t>Dezvoltarea activitatii Medical PR GROUP SRL prin infiintarea unei unitati noi de prestari servicii medicale</t>
  </si>
  <si>
    <t>Styl SRL</t>
  </si>
  <si>
    <t>Cresterea competivitatii societatii Styl SRL prin achizitie de echipamente</t>
  </si>
  <si>
    <t>Conacul Boierului SRL</t>
  </si>
  <si>
    <t>Construire si dotare unitate de cazare</t>
  </si>
  <si>
    <t>Modernizarea infrastructurii verzi-albastre din municipiul Craiova prin infiintarea Parcului Cernele</t>
  </si>
  <si>
    <t xml:space="preserve">ELECTROGRUPAPARATAJ SA </t>
  </si>
  <si>
    <t>ELECTROGRUPAPARATAJ SA Constructii metalice</t>
  </si>
  <si>
    <t>Extindere capacitate existenta prin dotare Cu echipamente la Ortacu Romelectro Srl</t>
  </si>
  <si>
    <t>Lucky Man SRL</t>
  </si>
  <si>
    <t>Ortacu Romelectro SRL</t>
  </si>
  <si>
    <t>Dotarea Lucky Man S.R.L."</t>
  </si>
  <si>
    <t>ARTINVEST SRL</t>
  </si>
  <si>
    <t>Dotarea ARTINVEST SRL</t>
  </si>
  <si>
    <t>IKONOS S.R.L.</t>
  </si>
  <si>
    <t>Imbunatatirea Competivitatii si a Inovarii in cadrul societatii IKONOS S.R.L.</t>
  </si>
  <si>
    <t>DAMARIS COM SRL</t>
  </si>
  <si>
    <t>Extindere capacitate existenta in domeniul confectiilor metalice prin dotare cu echipamente la DAMARIS COM SRL</t>
  </si>
  <si>
    <t xml:space="preserve"> BALEAR IMPORT-EXPORT SRL </t>
  </si>
  <si>
    <t>Dezvoltarea activitatii societatii BALEAR IMPORT-EXPORT SRL</t>
  </si>
  <si>
    <t>TRANSUMI SRL</t>
  </si>
  <si>
    <t>Construire trei depozite pentru produse alimentare si nealimentare ambalate, imprejmuire teren, platforma betonata, bazin etans vidanjabil, amplasare punct transformare</t>
  </si>
  <si>
    <t>AL INTELIGENT DATA S.R.L.</t>
  </si>
  <si>
    <t>Construire si dotare hala producti</t>
  </si>
  <si>
    <t>ARAIA EVENTS S.R.L.</t>
  </si>
  <si>
    <t>Construire loc de joaca pentru copii</t>
  </si>
  <si>
    <t>ADER SRL</t>
  </si>
  <si>
    <t>Dotarea ADER SRL</t>
  </si>
  <si>
    <t>IONI-FERM S.R.L.</t>
  </si>
  <si>
    <t>Construire Bungalow-uri</t>
  </si>
  <si>
    <t>WIN CONFORT SRL</t>
  </si>
  <si>
    <t>Promovarea spiritului antreprenorial in cadrul WIN CONFORT SRL prin investitii durabile</t>
  </si>
  <si>
    <t>ALL INSTAL SRL</t>
  </si>
  <si>
    <t>Dezvoltarea activitatii ALL INSTAL SRL prin achizitia de echipamente</t>
  </si>
  <si>
    <t>DR. IANOSI S.R.L.</t>
  </si>
  <si>
    <t>Imbunatatirea competivitatii si a inovarii in compania DR. Ianosi SRL</t>
  </si>
  <si>
    <t>VIZAL SRL</t>
  </si>
  <si>
    <t>Construire hala productie si amenajari exterioare</t>
  </si>
  <si>
    <t>GALCIP CAR S.R.L</t>
  </si>
  <si>
    <t>Dezvoltarea durabilă și creșterea competitivității firmei GALCIP CAR SRL</t>
  </si>
  <si>
    <t>UAT MUNICIPIUL Ramnicu Valcea</t>
  </si>
  <si>
    <t>Reabilitare Urbana Calea lui Traian</t>
  </si>
  <si>
    <t>Parteneriat intre UAT Balcesti si Parohia Gorunesti</t>
  </si>
  <si>
    <t>Restaurare si punere in valoare a Bisericii “Intrarea in biserica” “Sf. Ioan Botezatorul” din satul Gorunesti</t>
  </si>
  <si>
    <t>OBIECTIV SPECIFIC</t>
  </si>
  <si>
    <t>Prioritatea 7- Dezvoltare teritoriala sustenabila</t>
  </si>
  <si>
    <t>SC Lenory SRL</t>
  </si>
  <si>
    <t>Dezvoltarea unui hotel wellness în comuna Voineasa, județul Vâlcea-Îmbunătățirea competitivității întreprinderii Lenory SRL prin inovare</t>
  </si>
  <si>
    <t>SC Ametart SRL</t>
  </si>
  <si>
    <t>Imbunatatirea competitivitatii si a inovarii societatii Ametart SRL in domeniul productiei</t>
  </si>
  <si>
    <t>SC Medaudio-Optica SRL</t>
  </si>
  <si>
    <t>Dotarea Medaudio-Optica SRL</t>
  </si>
  <si>
    <t>SC Geronto Healthcare SRL</t>
  </si>
  <si>
    <t>Diversificarea activitatii de radiologie aferenta SC Geronto Healtcare SRL</t>
  </si>
  <si>
    <t>SC Isin Shop SRL</t>
  </si>
  <si>
    <t>Dezvoltarea societatii ISIN SHOP SRL prin achizitie de active corporale</t>
  </si>
  <si>
    <t>CONESILV PREST S.R.L.</t>
  </si>
  <si>
    <t>CONESILV PREST SRL prelucrare piatră naturală</t>
  </si>
  <si>
    <t>CYBNETIC WEB AGENCY S.R.L</t>
  </si>
  <si>
    <t>Diversificarea activității CYBNETIC WEB AGENCY SRL prin achiziția de echipamente pentru fabricarea de mobilă</t>
  </si>
  <si>
    <t>CORA INOVO MOBILI SRL</t>
  </si>
  <si>
    <t>Bucatarii de top</t>
  </si>
  <si>
    <t>ECOMED S.R.L</t>
  </si>
  <si>
    <t>Construire structura de cazare si agrement</t>
  </si>
  <si>
    <t>Sprijin pentru conservarea, imbunatatirea infrastructurii verzi-albastre MRJ _ Targu Jiu</t>
  </si>
  <si>
    <t>UAT Municipiul Tg Jiu</t>
  </si>
  <si>
    <t xml:space="preserve">Amenajarea peisagistică a Grădinii Publice din cadrul Zonei Protejate a Ansamblului Monumental Calea Eroilor-Etapa I-Zona Nord
</t>
  </si>
  <si>
    <t>UAT Oras Baile Govora</t>
  </si>
  <si>
    <t>Parc de agrement Baile Govora</t>
  </si>
  <si>
    <t>Dotarea Alumin Plast SRL</t>
  </si>
  <si>
    <t>SC Alumin Plast SRL</t>
  </si>
  <si>
    <t>Astral Connect D2D SRL</t>
  </si>
  <si>
    <t>Construire hotel cu regim de inaltime S+P+2E+3E retras, restaurant, parcare generala la subsol si amenajari exterioare</t>
  </si>
  <si>
    <t>Bogdan Boniplast SRL</t>
  </si>
  <si>
    <t>Dezvoltarea durabilă și creșterea competitivității firmei BOGDAN BONIPLAST SRL</t>
  </si>
  <si>
    <t>Renata Impex SRL</t>
  </si>
  <si>
    <t>Creșterea performanței Renta Impex prin achiziție de echipamente</t>
  </si>
  <si>
    <t>Nialvi Impex SRL</t>
  </si>
  <si>
    <t>Pepi Profesional Paper SRL</t>
  </si>
  <si>
    <t>Extinderea capacitatii de productie a Societatii Pepi Profesional Paper SRL</t>
  </si>
  <si>
    <t>Moni-Cos S.R.L.</t>
  </si>
  <si>
    <t>Imbunatatirea competitivitatii si a inovarii in Societatea Moni-Cos Srl in activitatea de productie</t>
  </si>
  <si>
    <t>Investitii la Medicalma Clinic SRL</t>
  </si>
  <si>
    <t>Medicalma Clinic SRL</t>
  </si>
  <si>
    <t>San Medica SRL</t>
  </si>
  <si>
    <t>Extinderea activitatii prin dotarea clinicii medicale in cadrul San Medica SRL</t>
  </si>
  <si>
    <t>GERIM 2011 SRL</t>
  </si>
  <si>
    <t>Înființare tabără copii: construire centru activități artistice copii c35-parter, centru activități sportive c34-parter, piscină exterioară c33, piscină exterioară c32, bungalouri c18-c31-parter, amenajare curte, împrejmuire, bazin vidanjabil și utilită</t>
  </si>
  <si>
    <t>GEGIM SRL</t>
  </si>
  <si>
    <t>Promovarea spiritului antreprenorial in cadrul GEGIM SRL prin investitii durabile</t>
  </si>
  <si>
    <t>MID GROUP SRL</t>
  </si>
  <si>
    <t>Imbunatatirea competivitatii si a inovarii Societatii S.C. MID GROUP SRL prin diversificarea activitatii in domeniul reciclarii</t>
  </si>
  <si>
    <t>LISIMED SRL</t>
  </si>
  <si>
    <t>Dezvoltarea activitatii societatii LISIMED SRL</t>
  </si>
  <si>
    <t>MARYLEEN S.R.L.</t>
  </si>
  <si>
    <t>Dezvoltarea durabila si competitiva a MARYLEEN S.R.L. prin inovare (achizitia unor echipamente si utilaje prin obtinerea de fonduri externe nerambursabile)</t>
  </si>
  <si>
    <t>VICONI COM SRL</t>
  </si>
  <si>
    <t>Construire imobil cu destinatia depozit frig</t>
  </si>
  <si>
    <t>LUCKY AGRO SRL</t>
  </si>
  <si>
    <t>Dezvoltarea activitatii LUCKY AGRO SRL prin achizitia de echipamente pentru realizare banda picurare</t>
  </si>
  <si>
    <t>Advance Design Building Company SRL</t>
  </si>
  <si>
    <t>Extinderea capacitatii de prestare servicii pentru Societatea Advance Design Building Company SRL</t>
  </si>
  <si>
    <t>DASS CENTER S.R.L</t>
  </si>
  <si>
    <t xml:space="preserve"> Investiția DASS CENTER SRL pentru dezvoltarea competitivității</t>
  </si>
  <si>
    <t>SC Asteos Prod SRL</t>
  </si>
  <si>
    <t>Imbunatatirea competitivitatii si a inovarii in cadrul societatii SC Asteos Prod SRL</t>
  </si>
  <si>
    <t>Dezvoltarea activitatii Societatii EURO NAC PROIECT SRL</t>
  </si>
  <si>
    <t xml:space="preserve"> EURO NAC PROIECT SRL</t>
  </si>
  <si>
    <t>Alternative Sustenabile pentru Transportul Local în Orașul Corabia</t>
  </si>
  <si>
    <t>Extindere sistem integrat de management al traficului in Municipiul Slatina</t>
  </si>
  <si>
    <t>Construire si amenajare zona de agrement in satul Carlogani</t>
  </si>
  <si>
    <t>MANTZARIS EUROPLAST S.R.L.</t>
  </si>
  <si>
    <t>Construire hala productie si imprejmuire</t>
  </si>
  <si>
    <t>Dezvoltarea infrastructurii verzi-albastre prin conservarea, imbunatatirea si extinderea zonelor verzi in cadrul UAT Ocnele Mari</t>
  </si>
  <si>
    <t>Crearea unui nou coridor de mobilitate urbană și creșterea performanțelor transportului public prin investiții integrate în Municipiul Drobeta Turnu Severin - Componenta de achiziție autobuze electrice si reabilitare statii de călători</t>
  </si>
  <si>
    <t xml:space="preserve"> Judetul Valcea, Comuna Vaideeni,  Oras Balcesti,  Comuna Ladesti,  Comuna Stroesti,  Comuna Tetoiu,  Comuna Lapusata,  Comuna Rosiile,  Comuna Slatioara</t>
  </si>
  <si>
    <t>Uat Municipiul Ramnicu Valcea</t>
  </si>
  <si>
    <t>Reabilitare Parc Mircea cel Bătrân</t>
  </si>
  <si>
    <t>Creșterea competitivității firmei LINEX WOLF SRL prin investiții în activitatea de fabricare motoare și transformatoare electrice</t>
  </si>
  <si>
    <t>Linex Wolf SRL</t>
  </si>
  <si>
    <t>Prodcomplex SRL</t>
  </si>
  <si>
    <t>Spalatorie auto, amplasare aspiratoare si amenajare teren spalatorie auto, amplasare aspiratoare si si amenajare teren</t>
  </si>
  <si>
    <t>Inovare si dezvoltare durabila activitate clinica medicala</t>
  </si>
  <si>
    <t>DR. G. Mercut SRL</t>
  </si>
  <si>
    <t>Mecatech Serv SRL</t>
  </si>
  <si>
    <t>Dezvoltarea sustenabila si diversificarea activitatii productive a SC Mecatech Serv SRL</t>
  </si>
  <si>
    <t>Alicomtex SRL</t>
  </si>
  <si>
    <t>Dezvoltarea societatii Alicomtex SRL</t>
  </si>
  <si>
    <t>Infiintare transport public de calatori in orasul Balcesti, judetul Valcea</t>
  </si>
  <si>
    <t>SVO CONSULTING SRL</t>
  </si>
  <si>
    <t>SC District Sud SRL</t>
  </si>
  <si>
    <t>Dotarea si echiparea cu utilaje pentru Tăierea, fasonarea si finisarea pietrei, SC DISTRICT SUD SRL</t>
  </si>
  <si>
    <t>SC Dispoline SRL</t>
  </si>
  <si>
    <t>Construire ansamblu 4 case de vacanta si dotari aferente, foisor, bucatarie de vara, amenajari exterioare, bazin vidanjabil si imprejmuire</t>
  </si>
  <si>
    <t>TS PLAST SRL</t>
  </si>
  <si>
    <t>Dezvoltarea societății TS PLAST S.R.L. prin realizarea de noi produse</t>
  </si>
  <si>
    <t>SC Baile Govora SA</t>
  </si>
  <si>
    <t>Vila Zorileanu, refunctionalizare cladire existenta P+2in centru wellness, recompartimentare, refacere acoperis, modernizare fatade, adaugare nucleu de circulatie, sistematizare si amenajare incinta, refacere imprejmuire, drum de acces si racordare la utilitati</t>
  </si>
  <si>
    <t>DIVERS ECO TECH SRL</t>
  </si>
  <si>
    <t>Dezvoltarea activitatii Divers Eco Tech SRL prin achizitia de echipamente</t>
  </si>
  <si>
    <t>ULTRA TONIQUE SRL</t>
  </si>
  <si>
    <t>ÎMBUNĂTĂȚIREA COMPETITIVITĂȚII ȘI A INOVĂRII ÎN COMPANIA ULTRA TONIQUE SRL</t>
  </si>
  <si>
    <t>Restaurarea, consolidarea, echiparea si dotarea casei Nicolae Titulescu – strada Iancu Jianu, nr. 27, Municipiul Caracal</t>
  </si>
  <si>
    <t>CAR WASH ITALIA S.R.L.</t>
  </si>
  <si>
    <t>DOTAREA SOCIETATII CAR WASH ITALIA SRL PENTRU IMBUNATATIREA COMPETITIVITATII SI A INOVARII IN DOMENIUL PRODUCTIEI</t>
  </si>
  <si>
    <t>SC World Trans Systems SRL</t>
  </si>
  <si>
    <t>Dezvoltarea companiei S.C. WORLD TRANS SYSTEMS S.R.L prin investitii tehnologice</t>
  </si>
  <si>
    <t>SC Balneomedcenter SA</t>
  </si>
  <si>
    <t>Dotarea Spitalului Balneomedcenter cu echipamente de diagnostic si terapie de inalta performanta</t>
  </si>
  <si>
    <t>SC Emiliano Com Import-Export SRL</t>
  </si>
  <si>
    <t>Sprijin pentru intensificarea cresterii sustenabile si cresterea competitivitatii si crearea de locuri de munca in cadrul societatii SC Emiliano Com Import-Export SRL</t>
  </si>
  <si>
    <t>OPTIM CENTER S.R.L.</t>
  </si>
  <si>
    <t>Inovare si competitivitate la Optim Center SRL</t>
  </si>
  <si>
    <t>SC Moviplast SRL</t>
  </si>
  <si>
    <t>Cresterea competitivitatii firmei SC MOVIPLAST SRL</t>
  </si>
  <si>
    <t>SC Alexor Group Trade SRL</t>
  </si>
  <si>
    <t>Dezvoltarea Activitatii societatii Alexor Group Trade SRL</t>
  </si>
  <si>
    <t>SC Focus T.D.R SRL</t>
  </si>
  <si>
    <t>Construire fabrica de conserve legume - fructe</t>
  </si>
  <si>
    <t>SC Fivex SRL</t>
  </si>
  <si>
    <t>Dezvoltarea capacităților tehnologice ale FIVEX SRL</t>
  </si>
  <si>
    <t>ANDALU PRINTING SRL</t>
  </si>
  <si>
    <t>DEZVOLTAREA ACTIVITATII SOCIETATII ANDALU PRINTING SRL</t>
  </si>
  <si>
    <t>BIOSAN SRL</t>
  </si>
  <si>
    <t>CONSTRUIRE COMPLEX HOTELIER D+P+6E CU DOTĂRI SUSTENABILE</t>
  </si>
  <si>
    <t>DOCTOR IN UNIFORMA S.R.L</t>
  </si>
  <si>
    <t>Diversificarea activității societății SC DOCTOR IN UNIFORMA SRL prin achiziția de echipamente</t>
  </si>
  <si>
    <t>D&amp;G MED SRL</t>
  </si>
  <si>
    <t>IMBUNATATIREA COMPETITIVITATII SI A INOVARII SOCIETATII D&amp;G MED SRL PRIN CONSTRUIREA UNEI CLADIRI PENTRU PRESTARI SERVICII MEDICALE</t>
  </si>
  <si>
    <t>ANAPROFCONS S.R.L</t>
  </si>
  <si>
    <t xml:space="preserve">
DIVERSIFICAREA ACTIVITĂȚII ANAPROFCONS PRIN ACHIZIȚIA DE ECHIPAMENTE DE RECICLAT 
</t>
  </si>
  <si>
    <t>POP INDUSTRY SRL</t>
  </si>
  <si>
    <t>Diversificarea productiei POP INDUSTRY S.R.L prin dotarea cu utilaje si echipamente necesare operationalizarii unei linii de fabricare insule ecologice digitalizate</t>
  </si>
  <si>
    <t>SERCOSE SRL</t>
  </si>
  <si>
    <t>Construire două depozite mărfuri de uz general parter C3 și C4 PLAN DE AFACERI</t>
  </si>
  <si>
    <t>Modernizarea, extinderea şi reabilitarea spaţiilor verzi în oraşul Filiaşi</t>
  </si>
  <si>
    <t>Amenajarea zonei de maluri și crearea unei faleze / zonă de promenadă / spații verzi pe malul râului Gilort</t>
  </si>
  <si>
    <t xml:space="preserve">Sprijin pentru dezvoltare urbană integrată MRJ_Craiova </t>
  </si>
  <si>
    <t>CONSOLIDARE, REABILITARE ŞI RESTAURARE MUZEUL DE ARTĂ – DROBETA TURNU SEVERIN</t>
  </si>
  <si>
    <t>Drobeta Turnu Severin, Judetul Mehedinti</t>
  </si>
  <si>
    <t>Sprijin pentru dezvoltare urbană integrată MRJ_Slatina</t>
  </si>
  <si>
    <t>Reabilitare, modernizare, extindere și dotare clădire pentru înființarea centrului multifuncțional integrat în Municipiul Slatina</t>
  </si>
  <si>
    <t>UAT Ramnicu Valcea</t>
  </si>
  <si>
    <t>Creșterea mobilității urbane, pietonale și cicliste în Municipiul Râmnicu Vâlcea - Componenta I</t>
  </si>
  <si>
    <t>Asigurarea sprijinului financiar in anul 2025 pentru implementarea PR SV O 2021-2027 si inchiderea POR 2014-2020</t>
  </si>
  <si>
    <t>COLIAL SRL</t>
  </si>
  <si>
    <t>Dezvoltarea durabilă și creșterea competitivității firmei COLIAL SRL</t>
  </si>
  <si>
    <t>Obiectivul general al proiectului propus de DISTRICT SUD SRL în cadrul Programului Regional Sud-Vest Oltenia 2021-2027 se concentrează pe stabilirea unei noi unități pentru tăierea, fasonarea și finisarea pietrei. Acest obiectiv este aliniat la prioritățile strategice stabilite de Fondul European de Dezvoltare Regională (FEDR), reflectând angajamentul societății pentru creștere durabilă, inovație și competitivitate în industria pietrei.</t>
  </si>
  <si>
    <t>Obiectivul general al proiectului il constituie extinderea capacității unitatii existente prin creșterea volumului de productie. Domeniul de activitate in care urmeaza se se realizeze investitia face parte din codul CAEN 2512- Fabricarea de usi si ferestre din metal.</t>
  </si>
  <si>
    <t>Obiectivul general al proiectului este îmbunătățirea competitivității și a inovării în compania Balneomed Center, ca urmare a achizitionarii de tehnologii avansate, dezvoltarea de competențe profesionale/recalificarea în ceea ce privește adoptarea tehnologiilor avansate în domeniul Sanatatii umane.</t>
  </si>
  <si>
    <t>Obiectivul general al proiectului îl reprezintă dezvoltarea capacităților tehnice ale FIVEX SRL pentru dezvoltarea de noi produse în cadrul companiei.</t>
  </si>
  <si>
    <t>Obiectivul general al priorității de investiții: dezvoltarea teritoriala sustenabila  prin conservarea, protejarea și valorificarea patrimoniului cultural și a identității culturale.</t>
  </si>
  <si>
    <t>CONTRIBUTIE BS LEI</t>
  </si>
  <si>
    <t>TEAM MONTAGE SRL</t>
  </si>
  <si>
    <t>LUXURO S.R.L.</t>
  </si>
  <si>
    <t>WILD GROUP SRL</t>
  </si>
  <si>
    <t>Dezvoltarea activității EUROART SRL prin achiziția de echipamente</t>
  </si>
  <si>
    <t>EUROART SRL</t>
  </si>
  <si>
    <t>URSA-FARM SRL</t>
  </si>
  <si>
    <t>BE STRONG TENNIS SRL</t>
  </si>
  <si>
    <t>CREȘTEREA COMPETITIVITATII SOCIETATII M.A. 3R COLECT SRL PRIN ACHIZITIA DE ECHIPAMENTE</t>
  </si>
  <si>
    <t>M.A. 3R COLECT SRL</t>
  </si>
  <si>
    <t>CREȘTEREA COMPETITIVITĂȚII HATY SRL PRIN INVESTIȚII PRODUCTIVE ȘI CONSTRUIRE HALĂ INDUSTRIALĂ DE PRODUCȚIE</t>
  </si>
  <si>
    <t>HATY SRL</t>
  </si>
  <si>
    <t>CRESTEREA COMPETITIVITATII DELIS SRL PRIN INFIINTAREA UNEI UNITATI DE PRODUCTIE PERDELE SI DRAPERII</t>
  </si>
  <si>
    <t>DELIS SRL</t>
  </si>
  <si>
    <t>Extinderea capacitatii de prestari servicii a ECO TOTAL SRL</t>
  </si>
  <si>
    <t>Dezvoltarea durabila si cresterea competitivitatii firmei DACOREX COM SRL</t>
  </si>
  <si>
    <t>Dezvoltare durabila si competitiva a CLAID PROD COM SRL prin inovare (achizitia unor echipamente si utilaje prin obtinerea de fonduri externe nerambursabile)</t>
  </si>
  <si>
    <t>CLAID PROD COM SRL</t>
  </si>
  <si>
    <t>Dezvoltare durabilă și creșterea competitivității firmei ADM INSTAL SERVICE SRL</t>
  </si>
  <si>
    <t>ADM INSTAL SERVICE SRL</t>
  </si>
  <si>
    <t xml:space="preserve">Retehnologizarea și extinderea capacității de producție a SC Partener Bussines Office SRL </t>
  </si>
  <si>
    <t>PARTENER BUSSINES OFFICE SRL</t>
  </si>
  <si>
    <t>ZAMBETE ALBE</t>
  </si>
  <si>
    <t>ÎMBUNĂTĂȚIREA COMPETITIVITĂȚII ȘI A INOVĂRII ÎN COMPANIA BRAD S.R.L.</t>
  </si>
  <si>
    <t>BRAD SRL</t>
  </si>
  <si>
    <t>’’EXTINDEREA CAPACITĂȚII DE PRODUCȚIE A SOCIETĂȚII ALI-TEHNIC SRL PRIN ACHIZIȚIA DE ECHIPAMENTE PERFORMANTE ÎN VEDEREA CONSOLIDĂRII ACESTEIA’’</t>
  </si>
  <si>
    <t>Centru de intretinere corporala si reducerea greutatii OLTCARN CONSTRUCT SA</t>
  </si>
  <si>
    <t>OLTCARN CONSTRUCT SA</t>
  </si>
  <si>
    <t xml:space="preserve">ÎMBUNĂTĂȚIREA COMPETITIVITĂȚII ȘI A INOVĂRII ÎN COMPANIA RAPITEST CLINICA SRL </t>
  </si>
  <si>
    <t>ACHIZIȚIA DE ECHIPAMENTE INDUSTRIALE ȘI ACTIVITĂȚI DE INTERNAȚIONALIZARE PENTRU CREȘTEREA COMPETITIVITĂȚII SOCIETĂȚII TEAM MONTAGE S.R.L., PRIN INVESTIȚII INOVATOARE</t>
  </si>
  <si>
    <t>Dezvoltare durabila si competitiva a BETON LOGISTIC SRL prin inovare</t>
  </si>
  <si>
    <t>BETON LOGISTIC SRL</t>
  </si>
  <si>
    <t>Dezvoltarea durabilă și creșterea competitivității firmei CON-Q-MAG SRL</t>
  </si>
  <si>
    <t>CON-Q-MAG S.R.L.</t>
  </si>
  <si>
    <t>Imbunatatirea competitivitatii SC CERVIDE PANIAN SRL prin achizitie echipamente loc de joaca</t>
  </si>
  <si>
    <t>Îmbunătățirea competitivității și a inovării societatii WILD GROUP SRL prin constructia si dotarea unui parc recreativ</t>
  </si>
  <si>
    <t>INOSORT</t>
  </si>
  <si>
    <t>AID GEOSOLUTIONS SUPPORT &amp; CONSULTING SRL</t>
  </si>
  <si>
    <t>Extinderea capacității de producție uși și ferestre, prin inovarea departamentului de producție</t>
  </si>
  <si>
    <t>Înființare și dotare salon întreținere corporală</t>
  </si>
  <si>
    <t>IMBUNATATIREA COMPETITIVITATII SOCIETATII MASTERTEX S.R.L.</t>
  </si>
  <si>
    <t>Construire Hotel D+P+2E+M, Baza de Agrement D+P+M si împrejmuire teren</t>
  </si>
  <si>
    <t>XAVITEL SRL</t>
  </si>
  <si>
    <t>Digitalizare în folosul cetățenilor și al firmelor în Municipiul Slatina</t>
  </si>
  <si>
    <t>Digitalizare în folosul cetățenilor la nivelul Municipiului Drobeta Turnu Severin</t>
  </si>
  <si>
    <t>Digitalizarea proceselor de asistență socială la nivelul Municipiului Slatina</t>
  </si>
  <si>
    <t>Tehnologii digitale avansate în beneficiul cetățenilor Orașului Tismana</t>
  </si>
  <si>
    <t>MC URBAN ENGINEERING S.R.L.</t>
  </si>
  <si>
    <t>Digitalizarea firmei DARMAR COMMERCE SRL</t>
  </si>
  <si>
    <t>DARMAR COMMERCE SRL</t>
  </si>
  <si>
    <t>Digitalizarea Globaldev Agency SRL</t>
  </si>
  <si>
    <t>GLOBALDEV AGENCY S.R.L.</t>
  </si>
  <si>
    <t>Creșterea nivelului de digitalizare a activităților firmei Domina Imobiliare SRL</t>
  </si>
  <si>
    <t>DOMINA IMOBILIARE SRL</t>
  </si>
  <si>
    <t>ARHO EVOLVING S.R.L.</t>
  </si>
  <si>
    <t>Digitalizare prin achizitia de soft si echipamente IT</t>
  </si>
  <si>
    <t>TOUROPA SRL</t>
  </si>
  <si>
    <t>Digitalizarea activitatii societății BE STRONG TENNIS SRL prin achiziția de echipamente performante</t>
  </si>
  <si>
    <t>DIGITALIZAREA SOCIETĂȚII ASSAD SRL</t>
  </si>
  <si>
    <t>ASSAD SRL</t>
  </si>
  <si>
    <t>Dezvoltarea digitala a societatii LUXURO SRL</t>
  </si>
  <si>
    <t>Digitalizarea societatii URSA-FARM SRL</t>
  </si>
  <si>
    <t>DIGITALIZAREA SOCIETĂȚII ARHO EVOLVING SRL</t>
  </si>
  <si>
    <t>Digitalizarea activitatii societatii BODY SRL</t>
  </si>
  <si>
    <t>BODY SRL</t>
  </si>
  <si>
    <t>„Digitalizarea afacerii la SC BAYAN BEAUTY CENTER SRL”</t>
  </si>
  <si>
    <t>BAYAN BEAUTY CENTER SRL</t>
  </si>
  <si>
    <t>DIGITALIZAREA SOCIETĂȚII FINAL STEP SRL</t>
  </si>
  <si>
    <t>FINAL STEP S.R.L.</t>
  </si>
  <si>
    <t>Digitalizarea și Optimizarea Gestionării Stocurilor și Vânzărilor pentru TOAMNA S.R.L.</t>
  </si>
  <si>
    <t>TOAMNA SRL</t>
  </si>
  <si>
    <t>Digitalizarea societății VALERIANA SRL</t>
  </si>
  <si>
    <t>VALERIANA S.R.L.</t>
  </si>
  <si>
    <t>Digitalizarea afacerii la SC TELESOFT SRL</t>
  </si>
  <si>
    <t>TELESOFT S.R.L.</t>
  </si>
  <si>
    <t>DIGITALIZAREA FIRMEI GOIA RITUAL CENTER S.R.L.</t>
  </si>
  <si>
    <t>GOIA RITUAL CENTER S.R.L.</t>
  </si>
  <si>
    <t>DIGITALIZAREA SOCIETĂȚII MC URBAN ENGINEERING</t>
  </si>
  <si>
    <t>Regenerarea urbana prin reviTalizarEa zonei 1 Mai Craiova R.E.G.E.N.E.R.A.T.E CRAIOVA – Zona 1 Mai</t>
  </si>
  <si>
    <t>SC Biomed Consult SRL</t>
  </si>
  <si>
    <t>SC Nizrom Construct SRL</t>
  </si>
  <si>
    <t>SC Cervide Panian SRL</t>
  </si>
  <si>
    <t>SC Ansama Trans Logistik SRL</t>
  </si>
  <si>
    <t xml:space="preserve">DACOREX COM SRL </t>
  </si>
  <si>
    <t>IDEAL DENT WHITE S.R.L</t>
  </si>
  <si>
    <t>RAPITEST CLINICA S.R.L</t>
  </si>
  <si>
    <t xml:space="preserve">WIN IMPEX SRL </t>
  </si>
  <si>
    <t>ECO TOTAL S.R.L</t>
  </si>
  <si>
    <t xml:space="preserve">ALI-TEHNIC SRL </t>
  </si>
  <si>
    <t>MASTERTEX S.R.L</t>
  </si>
  <si>
    <t>UAT Ocnele Mari</t>
  </si>
  <si>
    <t>Parteneriatul dintre UAT Judetul Gorj si DGASPC Gorj</t>
  </si>
  <si>
    <t>Parteneriatul dintre UAT Judetul Dolj si Centrul de Aparatura Medicala Dolj</t>
  </si>
  <si>
    <t>Parteneriatul dintre UAT Municipiul Slatina si DGASPC Slatina</t>
  </si>
  <si>
    <t>UAT Orasul Tismana</t>
  </si>
  <si>
    <t>UAT Orasul Scornicesti</t>
  </si>
  <si>
    <t>Parteneriatul dintre UAT Municipiul Drobeta Turnu Severin si Palatul Teodor Costescu</t>
  </si>
  <si>
    <t>Imnbunatatirea competitivitatii firmei Biomed Consult SRL prin dotarea cu echipamente performante</t>
  </si>
  <si>
    <t>Dotarea Nizarom Construct SRL</t>
  </si>
  <si>
    <t>Dezvoltarea activitatii societatii Ansama Trans Logistik SRL</t>
  </si>
  <si>
    <t>Platforma integrata de Servicii Publice Digitale si Biblioteca Digitala in orasul Ocnele Mari</t>
  </si>
  <si>
    <t>Digitalizarea interacțiunilor Consiliului Județean Gorj și Direcției Generale de Asistență Socială şi Protecția Copilului Gorj cu cetățenii și mediul de afaceri și asigurarea de servicii
publice digitale noi - DIGITGORJ</t>
  </si>
  <si>
    <t>DIGITALIZAREA ACTIVITATII PRIMARIEI BALCESTI PRIN ADOPTAREA DE SOLUTII HARDWARE SI SOFTWARE IN INTERESUL CETATENILOR</t>
  </si>
  <si>
    <t>DIGITALIZARE ÎN BENEFICIUL CETĂŢENILOR</t>
  </si>
  <si>
    <t>Digitalizare in beneficiul cetatenilor</t>
  </si>
  <si>
    <t>DROBETA CULT ACCES - facilitarea accesului la serviciile și produsele culturale ale Palatului Culturii Teodor Costescu prin digitalizarea Agenției Teatrale, Cetății Medievale a
Severinului și Castelului de Apă din Drobeta Turnu Severin</t>
  </si>
  <si>
    <t>Infiintarea sistemului de transport public cu autobuze ecologice la nivelul municipiului Caracal</t>
  </si>
  <si>
    <t>Ocnele
Mari, Loc. Ocnita, Str Pinilor, Jud. Valcea,
Punctul "Strand Ocnita</t>
  </si>
  <si>
    <t>Sprijin pentru transport urban sustenabil si durabil
APELUL DE PROIECTE NR. II
Dedicat Municipiilor</t>
  </si>
  <si>
    <t>OBIECTUL GENERAL AL PROIECTULUI ESTE IN CONCORDANTA CU OBIECTIVUL PRIORITATII DE INVESTITII - Prioritatea 1 - „Competitivitate prin inovare și întreprinderi dinamice”, Obiectivul Specific 1.3. - „Intensificarea creșterii sustenabile și creșterea competitivității IMM-urilor și crearea de locuri de muncă în cadrul IMM-urilor, inclusiv prin investiții productive (FEDR)”.
Imbunatatirea competitivitatii companiei BIOMED CONSULT SRL prin achizitionarea  de active noi, performante,prietenoase cu mediu, servicii de certificare/recertificare si servicii de internationalizare a activitatii, in scopul extinderii si diversificarii serviciilor stomatologice.</t>
  </si>
  <si>
    <t>Obiectivul principal al companiei coincide cu obiectivul specific al proiectului si consta in: Cresterea sustenabilitatii si a competitivitatii societatii pe piata serviciilor recreative si distractive, prin infiintarea unei noi unitati in Municipiul Craiova, in vederea patrunderii pe o noua piata de prestari servicii recreative si distractive si crearea de noi locuri de munca.</t>
  </si>
  <si>
    <t>Obiectivul general al proiectului este consolidarea şi extinderea activităţii în vederea unei dezvoltări durabile a HATY SRL, respectând principiile dezvoltări durabile, sunt în concordanţă directă cu direcţiile majore ale Programului REGIONAL SUD-VEST OLTENIA 2021-2027.
De asemenea, proiectul vine sa transpuna in practica directiile de dezvoltare identificate in cadrul STRATEGIA DE SPECIALIZARE INTELIGENTĂ 2021-2027 | SUD-VEST OLTENIA, contribuind din plin la atingerea priorităților strategice a căror implementare să conducă la îndeplinirea obiectivului general determinat la nivelul strategiei.</t>
  </si>
  <si>
    <t>Obiectiv general al proiectului il constituie extinderea capacitatii de productie a societatii EUROART S.R.L. prin cresterea volumului a cel putin unui produs, fără schimbarea fundamentală a procesului de producție.</t>
  </si>
  <si>
    <t>Obiectivul general al proiectului este diversificarea activității URSA-FARM SRL prin introducerea de servicii de întreținere corporală, crescând astfel competitivitatea societății prin consolidarea poziției pe piața. Acest obiectiv este în concordanță cu cererea crescută pentru acest tip de servicii la nivel județean și regional. 
Obiectivul este în concordanță cu obiectivul programului și anume acela de „îmbunătățire a competitivității și a inovării în microîntreprinderi și IMM-uri, urmărind totodată    și    integrarea    unei    componente    care    vizează    dezvoltarea    de    competențe profesionale/recalificarea".</t>
  </si>
  <si>
    <t>Obiectivul general al proiectului depus de WILD GROUP SRL în cadrul Programului Regional Sud-Vest Oltenia 2021-2027 se concentrează pe diversificarea serviciilor oferite prin amenajarea si dotarea unui parc de distractii. Acest obiectiv se aliniază la prioritățile strategice stabilite de Fondul European de Dezvoltare Regională (FEDR), subliniind angajamentul societății către creșterea sustenabilă, inovație și competitivitate pe piața de serviciilor aferente activitatilor recreative si distractive.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</si>
  <si>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”Extinderea capacității de producție uși și ferestre, prin inovarea departamentului de producție” este intensificarea cresterii sustenabile a societății și creșterea numărului mediu de salariați față de anul anterior depunerii cererii de finanțare, ca urmare a implementării prezentului proiect.</t>
  </si>
  <si>
    <t>Obiectivul general al proiectului propus constă în realizarea unei investiții inițiale pentru diversificarea producției unei unități prin servicii care nu au fost prestate anterior în unitate, cu respectarea principiului economiei circulare, în cadrul clasei CAEN 3832, conform https://www.onrc.ro/index.php/ro/caen), respectiv o investiție în active corporale (utilaje / echipamente aferente investiției), având inclusiv o componentă verde (sistem integrat fotovoltaic inclusiv capacitate mobilă de stocare), care permite crearea a minimum 3 locuri de muncă noi sustenabile din punct de vedere al mediului și care creează premisele atât pentru creșterea competitivității economice a Solicitantului și a domeniului de activitate vizat, pe de o parte, cât și pentru contribuții în atenuarea impactului socio-economic la neutralitatea climatică, pe de altă parte.</t>
  </si>
  <si>
    <t>Obiectivul general al proiectului este de a inova procesul tehnologic actual și de a diversifica activitatea, contribuind astfel la creșterea nivelului tehnic de dotare al firmei și la consolidarea poziției sale pe plan internațional, într-un termen de maxim 24 de luni de la semnarea contractului de finanțare. 
Scopul final al proiectului este de a consolida poziția firmei pe piața internațională prin inovarea și diversificarea activității sale, contribuind în același timp la protejarea mediului înconjurător și la adoptarea unor practici durabile de afaceri. Prin implementarea acestor obiective, ne propunem să aducem o contribuție semnificativă la dezvoltarea durabilă a firmei și la creșterea competitivității sale pe plan internațional.</t>
  </si>
  <si>
    <t>Obiectivul general al proiectului este reprezentat de extinderea capacitatii de productie ceea ce va duce la cresterea competitivitatii precum si la consolidarea pozitiei pe piata a societatii, in acord cu principiile unei dezvoltari durabile, prin dotarea cu echipamente performante.</t>
  </si>
  <si>
    <t>Obiectivul general al proiectului il constituie extinderea capacitatii unei unitati existente prin cresterea volumului cel putin al unui produs fabricat fara schimbarea fundamentala a procesului de productie, aferent codului CAEN 1413 – Fabricarea altor articole de imbracaminte (exclusiv lenjeria de corp). Această extindere va fi posibilă prin achiziționarea de echipamente performante destinate activității care va fi desfășurată ca rezultat al implementării proiectului.</t>
  </si>
  <si>
    <t>Obiectivul general al acestui proiect constă in transformarea digitala si imbunatatirea modului in care instutitia CJAM DOLJ interactioneaza cu colaboratorii si pacientii si ofera acestora servicii. Proiectul isi propune as atinga o serie de obiective esentiale care sa contribuie la ceresterea eficientei administrative, la imbunatatirea accesului la informatii si servicii si la promovarea incluziunii si participarii colaboratorilor,pacientilor pentru o infrastructura bine integrata de management al incidentelor si gestiune a acestora.</t>
  </si>
  <si>
    <t>Obiectivul general al proiectului vizează în principal adoptarea de tehnologii și instrumente digitale  care conduc la  creșterea competitivității Agentiei de turism Touropa SRL.</t>
  </si>
  <si>
    <t>Obiectivul general al proiectului este de a crește competitivitatea și eficiența operațională a firmei DOMINA IMOBILIARE SRL prin implementarea unor soluții digitale avansate. Acest proiect va contribui la transformarea digitală a firmei, facilitând procesele interne, îmbunătățind relațiile cu clienții și extinzând prezența online. Prin adoptarea tehnologiilor moderne, firma va putea să-și optimizeze operațiunile, să reducă costurile și să își extindă piața de desfacere.</t>
  </si>
  <si>
    <t xml:space="preserve">Obiectivul general al proiectului este: ” Inovarea modelului de afaceri al Darmar Commerce SRL prin adoptarea de tehnologii și instrumente digitale aferente comerțului electronic pentru deschiserea unor noi piețe si pentru facilitarea crearii de noi locuri de munca.”
</t>
  </si>
  <si>
    <t>Obiectivul general al proiectului este consolidarea și extinderea activităților de comerț electronic ale Luxuro SRL, în conformitate cu codul CAEN 4791 (Comerț cu amănuntul prin intermediul caselor de comenzi sau prin Internet), prin implementarea unei solutii de e-commerce moderna și scalabila. Această inițiativă își propune să îmbunătățească semnificativ capacitatea companiei de a gestiona tranzacțiile online, să optimizeze procesele de vânzare și marketing și să faciliteze accesul pe noi piețe, atât naționale, cât și internaționale.</t>
  </si>
  <si>
    <t>Obiectivele proiectului sunt în strânsă legătură cu obiectivul specific aferent „Programul Regional Sud-Vest Oltenia 2021-2027, Priorității 2– Digitalizare în beneficiul cetățenilor și al firmelor, Obiectivul Specific 1.2. - „Valorificarea avantajelor digitalizării, în beneficiul cetățenilor, al companiilor, al organizațiilor de cercetare și al autorităților publice”, Acţiunea 2 – „Digitalizare în folosul IMM-urilor”.</t>
  </si>
  <si>
    <t>Obiectivul General - Maximizarea eficienței operaționale și îmbunătățirea calității serviciilor de proiectare oferite prin implementarea soluțiilor digitale integrate, cu scopul de a crește competitivitatea firmei.</t>
  </si>
  <si>
    <t>Obiectivul general îl constituie dezvoltarea și implementarea tehnologiilor digitale avansate in cadrul companiei GOIA RITUAL CENTER S.R.L, ceea ce va contribui ulterior la cresterea competitivitatii, astfel favorizand inovarea acesteia facilitandu-se noi formule de lucru si modele de afaceri adaptate la realitatile digitale.</t>
  </si>
  <si>
    <t>Obiectivul principal al proiectului propus de VALERIANA SRL este creșterea nivelului de digitalizare a activităților sale prin adoptarea și integrarea unor tehnologii avansate de stocare, comisionare și eliberare automată a medicamentelor, precum și dezvoltarea unei aplicații pentru rezervarea și achiziționarea acestora de către clienți. Acest demers urmărește alinierea societății la tendințele actuale de digitalizare, contribuind astfel la creșterea competitivității pe piață și la îmbunătățirea calității serviciilor oferite. Obiectivul proiectului este în concordanță cu obiectivul specific 1.2 al Programului Regional Sud-Vest Oltenia 2021-2027, care vizează valorificarea avantajelor digitalizării în beneficiul cetățenilor și al companiilor.</t>
  </si>
  <si>
    <t>Obiectivul general îl constituie creșterea competitivității economice a societății.</t>
  </si>
  <si>
    <t>Obiectivul general al proiectului il constituie cresterea competatitivitatii intreprinderii ANSAMA TRANS LOGISTIK S.R.L. prin realizarea unei investitii initiale in domeniul Cod CAEN 1722 - Fabricarea produselor de uz gospodaresc si sanitar, din hartie sau carton. Proiectul initiat de ANSAMA TRANS LOGISTIK S.R.L.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t>
  </si>
  <si>
    <t xml:space="preserve">Provocarea viitoare pentru orașe o reprezintă echilibrul dintre eforturile de păstrare a tradițiilor cu necesitatea de dezvoltare și schimbare prin inovare. Există o nouă tendință a orașelor europene în a dezvolta o infrastructură culturală la scală mare, nu doar pentru a deveni mai competitive pe piața globală, dar și pentru întărirea procesului de regenerare urbană. Îmbunătățirea și creșterea nivelului estetic și funcțional al spațiilor urbane contribuie direct la creșterea calității vieții locuitorilor. Regenerarea urbană este viitoarea revoluție a orașelor, momentan fiind atât de necesară inovarea spațiilor publice, reorganizarea acestora, restructurarea elementelor intrusive și eliminarea amenajărilor inestetice,cu alte cuvinte, înfrumusețarea și reinventarea spațiilor publice din orașe, în beneficiul locuitorilor săi, unind nevoia de frumos cu necesitatea asigurării unui spațiu rezilient în fața provocărilor climatice din ce în ce mai prezente în viața noastră. </t>
  </si>
  <si>
    <t>Obiectivul general al proiectului, conform ghidului de finanțare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În acest context, proiectul vizează înființarea unui centru multifuncțional integrat în municipiul Slatina prin reabilitarea, modernizarea, extinderea și dotarea clădirii .</t>
  </si>
  <si>
    <t xml:space="preserve">Obiectivul general al proiectului este reprezentat de îmbunătățirea competitivității societatii DISPOLINE SRL in domeniul activitatilor turistice, prin crearea si dotarea unei noi unitati turistice, cu accent pe crearea locurilor de muncă de calitate, durabile, prin investitii productive,  extinderea retelei teritoriale si, implicit, sporirea performantelor sale financiare si de marketing.
</t>
  </si>
  <si>
    <t xml:space="preserve">Obiectivul general al proiectului este diversificarea serviciilor in cadrul DIVERS ECO TECH S.R.L. prin dotarea unității cu echipamente tehnologice performante. Aceste echipamente vor permite societății să presteze servicii de eliminare a deșeurilor periculoase, contribuind astfel la consolidarea poziției sale pe piața respectivă. Atingerea acestui obiectiv va determina creșterea competitivității solicitantului DIVERS ECO TECH S.R.L. în domeniile competitive identificate în Strategia de dezvoltare inteligenta 2021-2027. 
</t>
  </si>
  <si>
    <t xml:space="preserve">Obiectivul general al proiectului este reprezentat de realizarea unei investiii necesare pentru promovarea unei transformari economice inovatoare si inteligente la nivelul societatii, repectiv prin in crearea unei infrastructuri noi si dotarea acesteia cu echipamente/utilaje. </t>
  </si>
  <si>
    <t>Scopul proiectului propus de S.C. EMILIANO COM IMPORT EXPORT S.R.L. este de a sprijini cresterea competitivitatii, intensificarea cresterii sustenabile prin adoptarea de tehnologii avansate si crearea de noi locuri de munca in linie cu obiectivele Programului IMBUNATATIREA COMPETITIVITATII SI A INOVARII IN MICROINTREPINDERI SI IMM-URI.</t>
  </si>
  <si>
    <t xml:space="preserve">Obiectivul general al proiectului Optim Center SRL este diversificarea portofoliului de servicii oferite prin operaționalizarea unui centru de recuperare medicală de specialitate la locația din Podari. Această extindere va contribui la consolidarea competitivității companiei pe piață, la promovarea inovării în domeniul recuperării medicale, contribuind semnificativ la îmbunătățirea calității vieții seniorilor și pacienților din regiune.
Scopul prezentului proiect constă în implementarea unor servicii inovative de recuperare medicală pentru pacienți care se confruntă cu diverse traume și afecțiuni medicale. </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</si>
  <si>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”Cresterea competitivitatii firmei SC MOVIPLAST SRL” este intensificarea cresterii sustenabile a societății și creșterea numărului mediu de salariați față de anul anterior depunerii cererii de finanțare, ca urmare a implementării prezentului proiect.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</si>
  <si>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ACTIVITATII SOCIETATII DOCTOR IN UNIFORMA SRL PRIN ACHIZITIE DE ACHIPAMENTE”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t>
  </si>
  <si>
    <t xml:space="preserve">Obiectivul general al proiectului depus de D&amp;G MED SRL în cadrul Programului Regional Sud-Vest Oltenia 2021-2027 este de a consolida capacitatea companiei de a oferi servicii medicale de specialitate inovative și accesibile, prin “crearea unei noi unitati” in scopul demararii activitatii vizate prin proiect, si anume “Activităţi de asistenţă medicală specializată”, la noul sediu secundar (punct de lucru) ce se va regasi la adresa: Municipiul Craiova, Str Libertatii, Nr. 7, Jud. Dolj. Proiectul răspunde direct obiectivelor Programului Regional de a stimula o Europă mai competitivă și mai inteligentă, prin sprijinirea transformării economice inovatoare și inteligente și a conectivității TIC.
</t>
  </si>
  <si>
    <t xml:space="preserve">Diversificarea productiei POP INDUSTRY S.R.L prin dotarea cu utilaje si echipamente necesare operationalizarii unei linii de fabricare insule ecologice digitalizate.
Indeplinirea obiectivul general al proiectului va conduce la Intensificarea creșterii durabile și a competitivității  și crearea de locuri de muncă în cadrul societatii POP INDUSTRY SRL, inclusiv prin investiții productive.
</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</si>
  <si>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două depozite mărfuri de uz general parter C3 și C4” este intensificarea cresterii sustenabile a societății și creșterea numărului mediu de salariați față de anul anterior depunerii cererii de finanțare, ca urmare a implementării prezentului proiect. </t>
  </si>
  <si>
    <t xml:space="preserve">Provocarea viitoare pentru orașe o reprezintă echilibrul dintre eforturile de păstrare a tradițiilor cu necesitatea de dezvoltare și schimbare prin inovare. Există o nouă tendință a orașelor europene în a dezvolta o infrastructură culturală la scală mare, nu doar pentru a deveni mai competitive pe piața globală, dar și pentru întărirea procesului de regenerare urbană. Îmbunătățirea și creșterea nivelului estetic și funcțional al spațiilor urbane contribuie direct la creșterea calității vieții locuitorilor. </t>
  </si>
  <si>
    <t>Domeniul de activitate in care se va realiza investitia este identificat la nivel national prin Programul Regional Sud-Vest Oltenia 2021-2027.
Proiectul „Dezvoltarea durabila si cresterea competitivitatii firmei COLIAL SRL„ este in deplina concordanta cu Obiectivul de politică  - „O Europă mai competitivă și mai inteligentă, prin promovarea unei transformări economice inovatoare și inteligente și a conectivității TIC regionale”.</t>
  </si>
  <si>
    <t>Domeniul de activitate in care se va realiza investitia este identificat la nivel national prin Programul Regional Sud-Vest Oltenia 2021-2027.
Proiectul „Dezvoltarea durabila si cresterea competitivitatii firmei DACOREX COM SRL „ este in deplina concordanta cu Obiectivul de politică  - „O Europă mai competitivă și mai inteligentă, prin promovarea unei transformări economice inovatoare și inteligente și a conectivității TIC regionale.</t>
  </si>
  <si>
    <t>Domeniul de activitate in care se va realiza investitia este identificat la nivel national prin Programul Regional Sud-Vest Oltenia 2021-2027.
Proiectul „Dezvoltarea durabila si cresterea competitivitatii firmei CON-Q-MAG SRL „ este in deplina concordanta cu Obiectivul de politică  .</t>
  </si>
  <si>
    <t>Domeniul de activitate in care se va realiza investitia este identificat la nivel national prin Programul Regional Sud-Vest Oltenia 2021-2027.
Proiectul „Dezvoltare durabila si competitiva a BETON LOGISTIC SRL prin inovare„ este in deplina concordanta cu Obiectivul de politică  - „O Europă mai competitivă și mai inteligentă, prin promovarea unei transformări economice inovatoare și inteligente și a conectivității TIC regionale”.</t>
  </si>
  <si>
    <t>Domeniul de activitate in care se va realiza investitia este identificat la nivel national prin Programul Regional Sud-Vest Oltenia 2021-2027.
Proiectul „Dezvoltare durabila si cresterea competitivitatii firmei ADM INSTAL SERVICE SRL „ este in deplina concordanta cu Obiectivul de politică  - „O Europă mai competitivă și mai inteligentă, prin promovarea unei transformări economice inovatoare și inteligente și a conectivității TIC regionale”.</t>
  </si>
  <si>
    <t>Obiectivul general al proiectului implementat de Ideal Dent White SRL constă în extinderea serviciilor de asistență stomatologică, respectand principii de sustenabilitate și inovație tehnologică. Inițiativa își propune achiziția de echipamente performante de ultimă generație, care incorporează cele mai    noi tehnologii din domeniu, eficiente energetic și aliniate la obiectivele UE pentru reducerea impactului asupra mediului și contribuind activ la tranziția spre o economie neutra din punct de vedere climatic. Realizările preconizate ale acestui proiect sunt in concordanta cu Obiectivul de politică .</t>
  </si>
  <si>
    <t>Obiectivul general al proiectului:  dezvoltarea/cresterea capacitatii bazei materiale a companiei fapt care va conduce la cresterea capacitatii de productie prin integrarea in paleta de produse a unor produse noi, in scopul cresterii satisfactiei clientilor. 
OBIECTUL GENERAL AL PROIECTULUI ESTE IN CONCORDANTA CU OBIECTIVUL APELULUI DE PROIECTE PRSVO/152/PRSVO_P1/OP1.</t>
  </si>
  <si>
    <t xml:space="preserve">Obiectivul general al acestui proiect constă în sprijinirea transformării digitale, creșterea productivității, a rezilienței, reducerea erorilor și a timpului de prelucrare a cererilor (cetățenilor) adresate autorităților publice, prin adoptarea de soluții de automatizare a proceselor de lucru robotice – RPA (automatizarea sarcinilor laborioase, repetitive și bazate pe norme).Realizarea proiectului TIC "Platformă Integrată de Servicii Publice Digitale și Bibliotecă Digitală în orașul Ocnele Mari"  are ca scop principal transformarea și îmbunătățirea modului în care administrația publică interacționează cu cetățenii și oferă servicii. Proiectul își propune să atingă o serie de obiective esențiale care să contribuie la creșterea eficienței administrative, la îmbunătățirea accesului la informații și servicii și la promovarea incluziunii și participării cetățenești.
</t>
  </si>
  <si>
    <t xml:space="preserve">Obiectivul general consta în îmbunatatirea capacitatii administrative, a calitatii si eficientei serviciilor publice furnizate la nivelul unitatii administrativ teritoriale, in beneficiul cetatenilor si companiilor, prin investitii in echipamente hardware si solutii software menite sa eficientizeze cea mai mare parte din activitatile curente din cadrul primariei si punerea in aplicare a principiului „o singura data”.
</t>
  </si>
  <si>
    <t xml:space="preserve">„Valorificarea avantajelor digitalizării, în beneficiul cetățenilor, al companiilor, al organizațiilor de cercetare și al autorităților publice”, cod RSO1.2 - FEDR - RSO1.2 reprezintă obiectivul general al proiectului cu titlul „Digitalizare în folosul cetățenilor și al firmelor în Municipiul Slatina” pe care UAT Municipiul Slatina dorește să îl finanțeze prin apelul de finanțare, se încadrează în linia stabilită de Obiectivul Specific 1.2 al Programului Regional Sud-Vest Oltenia 2021-2027 și vizează transformarea digitală a administrațiilor publice locale/județene.
</t>
  </si>
  <si>
    <t xml:space="preserve">Investiția propusă pentru digitalizarea serviciilor publice în orașul Scornicești vizează implementarea unui complex hardware-software integrat, care să adreseze deficiențele identificate și să contribuie semnificativ la îmbunătățirea calității serviciilor publice.
</t>
  </si>
  <si>
    <t xml:space="preserve">Obiectivul general al proiectului il constituie crearea unei noi unitati de producție, individualizată și autonomă, dotarea acesteia cu echipamente inovatoare și implicit diversificarea portofoliului de produse prin crearea unei pozitii de lider inovator și responsabil în industria reciclării deșeurilor provenite din mase plastice.
Societatea ȋşi propune astfel, să asigure o dezvoltare durabilă prin diversificarea activităţii, ceea ce presupune o nouă abordare şi investiţii în echipamente performante care să asigure calitatea produselor la nivelul standardelor existente pe piaţa internaţională, creşterea portofoliului de comenzi şi a numărului de clienţi, cât și dezvoltarea, diversificarea şi ȋmbunătăţirea constantă a produselor și serviciilor pentru a face faţă concurenţei şi noilor concepte de pe piaţă. 
</t>
  </si>
  <si>
    <t>Îmbunătațirea performanțelor energetice pentru imobilele aflate in patrimoniu UMF Craiova; Implementarea măsurilor de creștere a eficienței energetice a clădirilor
Implementarea măsurilor conexe care contribuie la atingerea obiectivului general
Asigurarea unei bune implementări a proiectului prin achiziția de servicii suport pentru derularea activităților proiectului.</t>
  </si>
  <si>
    <t xml:space="preserve">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t>
  </si>
  <si>
    <t>Creşterea eficienţei termice si energetice pentru cladirea administrativa din cadrul Sectiei de Pompieri Craiova.</t>
  </si>
  <si>
    <t xml:space="preserve">Obiectivul general al proiectului este în concordanță cu obiectivul programului, respectiv îmbunătățirea eficienței energetice a clădirilor publice ( Școala Gimnazială Malovăț).
Renovarea energetică a clădirii va duce la reducerea emisiilor de gaze cu efect de seră și îmbunătățirea calității aerului.
</t>
  </si>
  <si>
    <t>Obiectivul general al proiectului este în concordanță cu obiectivul programului, respectiv îmbunătățirea eficienței energetice a clădirilor publice ( Școala Gimnazială Malovăț).
Renovarea energetică a clădirii va duce la reducerea emisiilor de gaze cu efect de seră și îmbunătățirea calității aerului.
Modificările  si  lucrările  propuse  au  la  baza  cerinţele  privind  exploatarea corespunzătoare a construcţiei cu creşterea eficientei energetice.</t>
  </si>
  <si>
    <t>Promovarea mobilității urbane multimodale durabile, ca parte a tranziției către o economie cu zero emisii de dioxid de carbon în municipiul Târgu Jiu.</t>
  </si>
  <si>
    <t>Reducerea emisiilor de carbon în Municipiul Târgu Jiu prin reabilitarea, modernizarea si extinderea sistemului de transport public prin troleibuz.</t>
  </si>
  <si>
    <t>Imbunătățirea conectivității și accesului la TEN-T în județul Mehedinți.</t>
  </si>
  <si>
    <t>Îmbunătățirea calității infrastructurii educaționale în orașul Horezu; Reabilitarea și modernizarea Școlii profesionale Romanii de Jos, orașul Horezu
Asigurarea unei bune implementări a proiectului prin achiziția de servicii suport pentru derularea activităților proiectului
Sprijinirea procesului educativ prin activitățil conexe/complementare de tip FSE+ .</t>
  </si>
  <si>
    <t>Imbunatatirea accesului la servicii favorabile incluziunii si de calitate in educatie prin investitii in dezvoltarea infrastructurii educationale a invatamnatului tehnic.</t>
  </si>
  <si>
    <t>Obiectivul proiectului îl constituie reabilitarea si extinderea Scolii Gimnaziale Caraula, in vederea îmbunatatirii calitatii infrastructurii educationale, astfel încât acestea sa ajunga la un standard optim de functionare prin asigurarea functiunilor si dotarilor necesare, precum si asigurarea conditiilor de rezistenþa, stabilitate, finisare, utilitati si dotare, în conformitate cu prevederile legale.</t>
  </si>
  <si>
    <t>Cresterea eficientei energetice a cladirii prin reabilitarea termica si energetica a cladirii administrative a primariei comunei Voineasa, Jud.Vâlcea.</t>
  </si>
  <si>
    <t>Adoptarea de masuri de interventie asupra cladirii existente in vederea imbunatatirii randamentului energetic, a gestionarii inteligente a energiei si a utilizarii energiei din surse regenerabile in infrastructurile publice, inclusiv in cladirile publice, si in sectorul locuintelor si prin stategiile nationale, regionale si locale privind eficienta energetica in cladirile publice. Prin obiectivul de investitie propus se urmareste atingerea obiectivului principal - cresterea calitatii serviciilor prin asigurarea unor conditii optime in ceea ce priveste stabilitatea constructiei, termperatura si igiena.</t>
  </si>
  <si>
    <t>Imbunătățirea accesului la servicii favorabile incluziunii și de calitate în educație, formare și învățarea pe tot parcursul vieții prin dezvoltarea unității de învățământ din comuna Verguleasa.</t>
  </si>
  <si>
    <t>Creşterea gradului de participare la învăţământul profesional şi tehnic şi învăţare pe tot parcursul vieţii la liceul tehnologic DIMITRIE FILISANU prin asigurarea unei infrastructuri corespunzătoare.</t>
  </si>
  <si>
    <t>Cresterea eficientei energetice a cladirilor publice din Municipiul Craiova apartinand sectorului Sanatate, prin derularea de lucrari de interventie specifice, pentru imbunatatirea performantelor energetice a 2 cladiri din cadrul Spitalului Clinic de Boli Infectioase si Pneumoftiziologie Victor Babes Craiova.</t>
  </si>
  <si>
    <t>Imbunatatirea calitatii infrastructurii de educatie si a dotarii Scolii gimnaziale, pentru asigurarea populatiei cu servicii esentiale, precum accesul la un proces educational la standarde europene si a cresterii participarii populatiei scolare la procesul educational în conditii corespunzatoare.</t>
  </si>
  <si>
    <t>Creşterea gradului de participare la învăţământul profesional şi tehnic şi învăţare pe tot parcursul vieţii la liceul tehnologic DIMITRIE FILISANU prin asigurarea unei infrastructuri corespunzătoare profilului tehnologic.</t>
  </si>
  <si>
    <t>Cresterea eficientei energetice a cladirilor publice din Municipiul Craiova apartinand sectorului Educatie, prin derularea de lucrari de interventie specifice, pentru imbunatatirea performantelor energetice a cladirii Gradinitei cu Program Prelungit „Floare Albastra ” inclusiv Cresa nr. 3.</t>
  </si>
  <si>
    <t>Cresterea atractivitatii statiunii turistice si prelugirea duratei medii a sejurului prin DEZVOLTAREA INFRASTRUCTURII TURISTICE SI DE AGREMENT IN STATIUNEA BAIA DE FIER.</t>
  </si>
  <si>
    <t>Cresterea eficientei energetice prin reabilitare termica si consolidare a Cladirii administrative Serviciu utilitati publice, oras Balcesti.</t>
  </si>
  <si>
    <t>Obiectivul general il constuie cresterea spatiilor destinate utilizarii publice cu functii culturale, recreative si sociale, contribuind la cresterea atractivitatii zonei urbane.</t>
  </si>
  <si>
    <t>Obiectivul general al proiectului vizeaza amenajarea terenului liber in scopul realizarii unui teren sportiv necesar elevilor comunei Tătulești.</t>
  </si>
  <si>
    <t>Proiectul propus are ca obiectiv general valorificarea durabilă a moștenirii culturale și a potențialului cultural religios prin punerea in valoare a ansamblului Bisericii „Intrarea în Biserică și Sf. Ioan Botezătorul” și clădirilor anexă.</t>
  </si>
  <si>
    <t>Obiectivul general al proiectului este reabilitarea, modernizarea si extinderea zonei centrale pietonale, a spatiului verde si a trotuarelor in statiunea turistica Horezu, judetul Valcea.</t>
  </si>
  <si>
    <t>Creșterea eficienței energetice a sediului Consiliului Local - Primărie din orașul Piatra-Olt, județul Olt.</t>
  </si>
  <si>
    <t>Cresterea eficientei energetice a sediului scolii cu clasele I-IV si dezvoltarea infrastructurii accesibile.</t>
  </si>
  <si>
    <t>Consolidarea, restaurarea și punerea în valoare a monumentului istoric de importanță națională Bolnița „Sfinții Apostoli”, refuncționalizare corp anexă.</t>
  </si>
  <si>
    <t>Obiectivul general al proiectului, il constituie, cresterea productivitatii cu respectarea principiilor dezvoltarii durabile, cresterea competitivitatii si stabilitatii SC HIDENT IMPEX
SRL si consolidarea pozitiei acesteia pe piata.</t>
  </si>
  <si>
    <t>Creșterea durabilă și a competitivității ELECTROGRUPAPARATAJ SA prin: investiții de modernizare tehnologică, inclusiv în sisteme pentru creșterea eficienței energetice, dezvoltarea competențelor profesionale ale personalului și creșterea capacității de internaționalizare a întreprinderii.</t>
  </si>
  <si>
    <t>Obiectivului general al proiectului este consolidarea şi extinderea activităţii în vederea unei dezvoltări durabile a WIN CONFORT SRL.</t>
  </si>
  <si>
    <t>Obiective preconizate a fi atinse prin realizarea investiţiei publice "Reabilitare urbana Calea lui Traian" va genera: - Satisfacerea nevoilor de mobilitate a populaţiei şi asigurarea
unei previzibilităţi a timpului de călătorie; - Incluziunea socială şi accesul la serviciile publice şi locuri de muncă pentru cetăţenii din unele zone periferice ale municipiului prin
reducerea timpului necesar pentru a ajunge de la domiciliu la instituţiile publice, locurile de muncă, spaţiile comerciale.</t>
  </si>
  <si>
    <t>Restaurare si punere in valoare a Bisericii ”Intrarea in biserica” ”Sf. Ioan Botezatorul” din satul Gorunesti.</t>
  </si>
  <si>
    <t>Sprijinirea conservării și protecției biodiversității, naturii și a infrastructurii verzi în Municipiul Târgu Jiu în scopul îmbunătățirii condițiilor generale de mediu la nivel urban.</t>
  </si>
  <si>
    <t>Prezentul proiect are un potențial semnificativ de a contribui la îmbunătățirea calității vieții locuitorilor, la dezvoltarea infrastructurii verzi și la stimularea economiei locale.
Realizarea investiției publice este justificată de numeroasele beneficii pe care le va aduce comunității.</t>
  </si>
  <si>
    <t>Obiectivul general al proiectului il constituie dezvoltarea activitatii Mantzaris Europlast S.R.L. prin construirea si dotarea unei hale de productie.</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</si>
  <si>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TS PLAST S.R.L. prin realizarea de noi produse” este intensificarea cresterii sustenabile a societății și creșterea numărului mediu de salariați față de anul anterior depunerii cererii de finanțare, ca urmare a implementării prezentului proiect.
</t>
  </si>
  <si>
    <t xml:space="preserve">Obiectivul general al proiectului urmareste dezvoltarea societatii  in sine si o  contributie la dezvoltarea locala si regionala, consolidarea si dezvoltarea durabila a sectorului IMM din regiunea de Sud-Vest Oltenia, asigurand astfel reducerea decalajului de productivitate in raport cu cel al UE.
Obiectivele proiectului sunt în strânsa legatura cu obiectivul specific aferent Programului Operational Regional (POR) 2021-2027, Prioritate: P1.Competitivitate prin inovare și întreprinderi dinamice, Obiectiv specific: Intensificarea creșterii durabile și a competitivității IMM-urilor și crearea de locuri de muncă în cadrul IMM-urilor, inclusiv prin investiții productive/ Dezvoltarea competențelor pentru specializare inteligentă, tranziție industrială și antreprenoriat.
</t>
  </si>
  <si>
    <t>Obiectivul general al proiectului consta in dezvoltarea/cresterea capacitatii bazei materiale a companiei fapt care va conduce la prestarea serviciilor medicale pe de-o parte la o calitate net superioara iar pe de alta parte la integrarea in paleta de servicii a unor servicii noi, in scopul cresterii satisfactiei clientilor. 
OBIECTUL GENERAL AL PROIECTULUI ESTE IN CONCORDANTA CU OBIECTIVUL APELULUI DE PROIECTE PRSVO/152/PRSVO_P1/OP1- O Europă mai competitivă și mai inteligentă, prin promovarea unei transformări economice inovatoare și inteligente și a conectivității TIC regionale.</t>
  </si>
  <si>
    <t xml:space="preserve">Obiectivul general al proiectului il constituie cresterea competatitivitatii intreprinderii ALEXOR GROUP TRADE SRL prin realizarea unei investitii initiale in domeniul fabricarii ambalajelor uşoare din metal. Proiectul initiat de ALEXOR GROUP TRADE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</si>
  <si>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FABRICA DE CONSERVE LEGUME – FRUCTE” este intensificarea cresterii sustenabile a societății și creșterea numărului mediu de salariați față de anul anterior depunerii cererii de finanțare, ca urmare a implementării prezentului proiect. </t>
  </si>
  <si>
    <t xml:space="preserve">Obiectivul general al proiectului il constituie cresterea competatitivitatii intreprinderii ANDALU PRINTING SRL prin realizarea unei investitii initiale in domeniul tipariturilor si serviciillor de tiparire Proiectul initiat de ANDALU PRINTING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</si>
  <si>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 xml:space="preserve">Obiectivul principal al proiectului „ Amenajarea zonei de maluri și crearea unei faleze / zonă de promenadă / spații verzi pe malul râului Gilort” este furnizarea de servicii ecosistemice, infrastructura verde-albastră aducând beneficii multiple la nivel social și de mediu – de la stocarea carbonului, purificarea aerului, reducerea zgomotului sau temperaturii aerului, la beneficii sanogene de îmbunătățire a sănătății populației.
</t>
  </si>
  <si>
    <t>Regenerare urbana prin reviTalizarEa zonei centrale – Piata Mihai Viteazul Craiova R.E.G.E.N.E.R.A.T.E CRAIOVA – Zona Piata Mihai Viteazul</t>
  </si>
  <si>
    <t>Obiectivul general al proiectului este reprezentat de promovarea mobilităţii urbane multimodale sustenabile, încurajarea utilizării transportului nemotorizat si dezvoltarea infrastructurii pentru moduri de transport alternative, precum şi reducerea emisiilor de carbon în municipiul Râmnicu Vâlcea.Stabilirea obiectivului general al proiectului a fost efectuată în concordanță cu obiectivele Programului Regional Sud-Vest Oltenia 2021-2027, respectiv Obiectivul de Politică 2 - O Europă mai verde, rezilientă, cu emisii reduse de dioxid de carbon, care se îndreaptă către o economie cu zero emisii de dioxid de carbon, prin promovarea tranziției către o energie curată și echitabilă, a investițiilor verzi și albastre, a economiei circulare, a atenuării schimbărilor climatice și a adaptării la acestea, a prevenirii și gestionării riscurilor, precum și a unei mobilități urbane durabile.</t>
  </si>
  <si>
    <t>Crestera competitivitatii societatii printr-o investitie initiala, prin achizitia de echipemante specifice domeneiului nostru de activitate, precum si echipamente de protectia mediului.</t>
  </si>
  <si>
    <t>Obiectivul general al proiectului este reprezentat de îmbunătățirea competitivității societatii XAVITEL  SRL in domeniul activitatilor turistice, prin crearea si dotarea unei noi unitati turistice – hotel si baza de agrement,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t>
  </si>
  <si>
    <t>Obiectivul general al proiectului consta in dezvoltarea/cresterea capacitatii bazei materiale a companiei fapt care va conduce la prestarea serviciilor mediclae pe de-o parte la o calitate net superioara iar pe de alta parte la integrarea in paleta de servicii a unor servicii noi, in scopul cresterii satisfactiei clientilor. OBIECTUL GENERAL AL PROIECTULUI ESTE IN CONCORDANTA CU OBIECTIVUL APELULUI DE PROIECTE PRSVO/152/PRSVO_P1/OP1- O Europă mai competitivă și mai inteligentă, prin promovarea unei transformări economice inovatoare și inteligente și a conectivității TIC regionale, - Prioritatea 1 - Competitivitate prin inovare și întreprinderi dinamice
Practic, noi, prin proiectul de fata, CONSOLIDAM POZITIA companiei RAPITEST CLINICA SRL (IMM).</t>
  </si>
  <si>
    <t xml:space="preserve">Obiectivul general al proiectului il reprezinta 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Obiectivul general este cresterea competitivitatii economice a societatii prin realizarea unei investitii intr-un  domeniu identificat in Strategia de Specializare Inteligenta a Regiunii Sud Vest Oltenia 2021-2027,  cu ajutorul unor echipamente si dotari performante, la cele mai noi standarde europene si romanesti, eficiente energetic. </t>
  </si>
  <si>
    <t>Obiectivul general al proiectului “Digitalizarea interacțiunilor Consiliului Județean Gorj și Direcției Generale de Asistență Socială şi Protecția Copilului Gorj cu cetățenii și mediul de afaceri și asigurarea de servicii publice digitale noi” .</t>
  </si>
  <si>
    <t>Obiectivul General -  Maximizarea eficienței operaționale și îmbunătățirea calității serviciilor oferite prin implementarea soluțiilor digitale integrate, destinată optimizării serviciilor de arhitectură prestate de ASSAD SRL.</t>
  </si>
  <si>
    <t>„Digitalizarea activitatii societății BE STRONG TENNIS SRL prin achiziția de echipamente performante” este adoptarea de tehnologii și instrumente digitale aferente comerțului electronic care conduc la inovarea modelului de afaceri și la creșterea competititvitatii.</t>
  </si>
  <si>
    <t>Obiectivul general al TELESOFT SRL  în cadrul programului “Digitalizare în folosul IMM-urilor” este de a promova o transformare economică inovatoare și 
conectivitatea TIC regională, contribuind astfel la o Europă mai competitivă și mai inteligentă.</t>
  </si>
  <si>
    <t>DEME DENT S.R.L.</t>
  </si>
  <si>
    <t>FIRST LIFE CLINIC S.R.L.</t>
  </si>
  <si>
    <t>LINEST GRUP SRL</t>
  </si>
  <si>
    <t>ECOABAC SERV SRL</t>
  </si>
  <si>
    <t>RIDACON TEX SRL</t>
  </si>
  <si>
    <t>PERFECT TOUCH BY DR. CRISTIAN GHEORGHE S.R.L.</t>
  </si>
  <si>
    <t>BODIMPEX SRL</t>
  </si>
  <si>
    <t>AVI S.R.L.</t>
  </si>
  <si>
    <t>TOMPACK SRL</t>
  </si>
  <si>
    <t>NRG RECOVERY S.R.L.</t>
  </si>
  <si>
    <t>GREEMAN SRL</t>
  </si>
  <si>
    <t>SIM RAM SRL</t>
  </si>
  <si>
    <t>ACTAWIN GROUP SRL</t>
  </si>
  <si>
    <t>OPTISPECS MED SRL</t>
  </si>
  <si>
    <t>SOFIS MOBILI SRL</t>
  </si>
  <si>
    <t>ERESTE STAR C.M. SRL</t>
  </si>
  <si>
    <t>INTER MAX S.R.L.</t>
  </si>
  <si>
    <t>GĂBIŢĂ SERV SRL</t>
  </si>
  <si>
    <t>MATRA S.R.L.</t>
  </si>
  <si>
    <t>UAT ORAŞUL SEGARCEA</t>
  </si>
  <si>
    <t>ORASUL CORABIA</t>
  </si>
  <si>
    <t>RED MOB CONSTRUCT S.R.L.</t>
  </si>
  <si>
    <t>DELTA MED SRL</t>
  </si>
  <si>
    <t>DUNLITE COM SRL</t>
  </si>
  <si>
    <t>TERRA BAM SRL</t>
  </si>
  <si>
    <t>NOARIM GROUP SRL</t>
  </si>
  <si>
    <t>JIUL SA CRAIOVA</t>
  </si>
  <si>
    <t>ROTAKT SRL</t>
  </si>
  <si>
    <t>STUDIO ESPACE A TROIS S.R.L.</t>
  </si>
  <si>
    <t>AVI PISCINE SRL</t>
  </si>
  <si>
    <t>MUNICIPIUL CRAIOVA</t>
  </si>
  <si>
    <t>DENDROS SRL</t>
  </si>
  <si>
    <t>DENTAL JOY S.R.L.</t>
  </si>
  <si>
    <t>EVAL CORP VAL SRL</t>
  </si>
  <si>
    <t>CAVIS FURNITURE S.R.L.</t>
  </si>
  <si>
    <t>BOMBA SOFTWARE SRL</t>
  </si>
  <si>
    <t>ANDREEA PERFECT SMILE S.R.L.</t>
  </si>
  <si>
    <t>SENSO PRINT-PACK S.R.L.</t>
  </si>
  <si>
    <t>PANGROUP SRL</t>
  </si>
  <si>
    <t>MONVIADY S.R.L.</t>
  </si>
  <si>
    <t>CONCRETE EVOTECH S.R.L.</t>
  </si>
  <si>
    <t>IMT METAL TECH S.R.L.</t>
  </si>
  <si>
    <t>SMIL32 S.R.L.</t>
  </si>
  <si>
    <t>CASA DE INGREDIENTE S.R.L.</t>
  </si>
  <si>
    <t>GURAYTEX S.R.L.</t>
  </si>
  <si>
    <t>DERMALINE BEAUTY S.R.L.</t>
  </si>
  <si>
    <t>UZINA MECANICA RAMNICU VALCEA SA</t>
  </si>
  <si>
    <t>GIURA GRUP SRL</t>
  </si>
  <si>
    <t>VLASORA SOFIPAN S.R.L.</t>
  </si>
  <si>
    <t>ALEXPERT SRL</t>
  </si>
  <si>
    <t>MAURISMAR SRL</t>
  </si>
  <si>
    <t>CRISTIANA WELLNESS S.R.L.</t>
  </si>
  <si>
    <t>PCI PIPES SYSTEMS S.R.L.</t>
  </si>
  <si>
    <t>ECOMED RESEARCH SRL</t>
  </si>
  <si>
    <t>NEODENTAL CLINIC SRL</t>
  </si>
  <si>
    <t>MEDIXARA VITAL S.R.L.</t>
  </si>
  <si>
    <t>CRIS-DENTA SRL</t>
  </si>
  <si>
    <t>WANDERMA CLINIC S.R.L.</t>
  </si>
  <si>
    <t>Creșterea gradului de digitalizare a activităților firmei DEME DENT SRL</t>
  </si>
  <si>
    <t>Diversificare activitate clinica Medical One</t>
  </si>
  <si>
    <t>Construire și dotare complex turistic în orașul Călimănești, județul Vâlcea</t>
  </si>
  <si>
    <t xml:space="preserve">Realizarea unei investitii initiale in vederea captarii, tratarii si distributiei apei la ECOABAC SERV SRL </t>
  </si>
  <si>
    <t>Creșterea sustenabilității și competitivității firmei RIDACON TEX SRL</t>
  </si>
  <si>
    <t xml:space="preserve">Creșterea competitivității societății PERFECT TOUCH BY DR. CRISTIAN GHEORGHE  SRL prin achiziție de echipamente” </t>
  </si>
  <si>
    <t>ACHIZITIE UTILAJE SI ECHIPAMENTE PENTRU SERVICE AUTO BODIMPEX</t>
  </si>
  <si>
    <t>DEZVOLTAREA ACTIVITATII FIRMEI AVI S.R.L.</t>
  </si>
  <si>
    <t>DEZVOLTAREA ACTIVITATII SOCIETATII TOMPACK SRL</t>
  </si>
  <si>
    <t>Diversificarea activitatii NRG RECOVERY SRL</t>
  </si>
  <si>
    <t>CONSTRUIRE HALA PREZENTARE PARTER+ETAJ PARTIAL, HALA DEPOZITARE PARTER SI IMPREJMUIRE</t>
  </si>
  <si>
    <t>DIVERSIFICAREA ACTIVITĂȚII SOCIETĂȚII SIM RAM SRL</t>
  </si>
  <si>
    <t>Extinderea capacității de producție uși și ferestre PVC, în cadrul societății ACTAWIN GROUP SRL</t>
  </si>
  <si>
    <t>Dezvoltarea societatii SC OPTISPECS MED SRL si diversificarea activitatii prin achizitia de echipamente</t>
  </si>
  <si>
    <t>DEZVOLTAREA ACTIVITATII SOCIETATII SOFIS MOBILI SRL</t>
  </si>
  <si>
    <t>Construire hala de productie caroserii remorci si semiremorci, reabilitare energetica a constructiei existente C1 si imprejmuire teren</t>
  </si>
  <si>
    <t>Retehnologizarea SC INTER MAX SRL prin Achiziția de echipamente ultraperformante și ecoeficiente</t>
  </si>
  <si>
    <t>DOTARE SPATIU ITP,SERVICE AUTO SI SPALATORIE AUTO SELF SERFICE SC GABITA SERV SRL SLATIOARA</t>
  </si>
  <si>
    <t>CRESTEREA CAPACITATII DE PRODUCTIE PENTRU SC MATRA SRL</t>
  </si>
  <si>
    <t>Digitalizarea UAT Orașul Segarcea</t>
  </si>
  <si>
    <t>Digitalizarea activitatii Primariei orasului Corabia in beneficiul comunitatii (DIGICOR)</t>
  </si>
  <si>
    <t>IMBUNATATIREA COMPETITIVITATII SI A INOVARII SOCIETATII RED MOB CONSTRUCT SRL IN DOMENIUL PRODUCTIEI</t>
  </si>
  <si>
    <t xml:space="preserve">DOTARE CABINET MEDICAL DE CARDIOLOGIE CU APARATURA SI ECHIPAMENTE			</t>
  </si>
  <si>
    <t>DIGITALIZARE DUNLITE COM</t>
  </si>
  <si>
    <t>Diversificarea activitatii SC TERRA BAM S.R.L. - achizitia de echipamente</t>
  </si>
  <si>
    <t>Dezvoltarea activitatii NOARIM GROUP SRL</t>
  </si>
  <si>
    <t>DIGITALIZAREA FIRMEI JIUL S.A.</t>
  </si>
  <si>
    <t>Modernizarea infrastructurii hardware, extinderea serviciilor de cloud si AI si imbunatatirea informatizarii activitatilor</t>
  </si>
  <si>
    <t>DEZVOLTAREA SOCIETATII STUDIO ESPACE A TROIS SRL</t>
  </si>
  <si>
    <t>Digitalizarea All Instal SRL prin achizitia de echipamente</t>
  </si>
  <si>
    <t>DIGITALIZAREA FIRMEI AVI PISCINE SRL</t>
  </si>
  <si>
    <t>Dezvoltarea mobilitatii urbane durabile in orasul Novaci</t>
  </si>
  <si>
    <t>Mobilitate urbană durabilă 2 în orașul Brezoi, județul Vâlcea - etapa 1</t>
  </si>
  <si>
    <t>Modernizare depou tramvai in municipiul Craiova si extinderea sistemului de management al traficului prin integrarea de noi intersectii semaforizate</t>
  </si>
  <si>
    <t>Solutie digitalizata in beneficiul cetatenilor</t>
  </si>
  <si>
    <t>IMPLEMENTAREA PLATFORMEI INTEGRATE DE SERVICII PUBLICE DIGITALE ȘI BIBLIOTECĂ DIGITALĂ</t>
  </si>
  <si>
    <t>Dezvoltarea activitatii la SC DENDROS SRL</t>
  </si>
  <si>
    <t>“Inovație și precizie: Echiparea laboratorului dentar Dental Joy SRL”</t>
  </si>
  <si>
    <t>Infiintarea unei investitii prin achizitia de echipamente in domeniul geodeziei la EVAL CORP VAL SRL</t>
  </si>
  <si>
    <t>Creșterea competitivității societății CAVIS FURNITURE SRL prin achiziție de echipamente performante</t>
  </si>
  <si>
    <t>Diversificarea serviciilor în cadrul societății BOMBA SOFTWARE S.R.L.</t>
  </si>
  <si>
    <t>„Dezvoltarea activitatii societatii  ANDREEA PERFECT SMILE SRL”</t>
  </si>
  <si>
    <t>Dezvoltarea societatii SENSO PRINT-PACK SRL</t>
  </si>
  <si>
    <t>Extindere C2 si modernizare hala de lucru</t>
  </si>
  <si>
    <t>CRESTEREA COMPETIVITATII FIRMEI MONVIADY SRL</t>
  </si>
  <si>
    <t xml:space="preserve">Diversificarea serviciilor in cadrul societatii CONCRETE EVOTECH S.R.L. </t>
  </si>
  <si>
    <t>DEZVOLTAREA SOCIETĂȚII IMT METAL TECH SRL PRIN INVESTIȚIA ÎN ECHIPAMENTE PERFORMANTE</t>
  </si>
  <si>
    <t>Imbunatatirea competitivitatii si a inovarii in microintreprinderi</t>
  </si>
  <si>
    <t xml:space="preserve">Studiu de fezabilitate digitala - CASA DE INGREDIENTE SRL </t>
  </si>
  <si>
    <t>ACHIZITIE DE UTILAJE LA SC GURAYTEX  SRL</t>
  </si>
  <si>
    <t>"Cresterea competitivitatii si inovare in servicii de intretinere corporala la DERMALINE BEAUTY SRL”</t>
  </si>
  <si>
    <t>Îmbunătățirea competitivității și a inovării societatii UZINA MECANICA RAMNICU VALCEA SA prin achizitia de utilaje si echipamente de productie</t>
  </si>
  <si>
    <t>Dezvoltarea activitatii societatii GIURA GRUP SRL</t>
  </si>
  <si>
    <t>DEZVOLTAREA ACTIVITATII SOCIETATII VLASORA SOFIPAN SRL</t>
  </si>
  <si>
    <t>HOTEL ZEFIR, REALIZARE AMENAJARI EXTERIOARE, IMPREJMUIRE</t>
  </si>
  <si>
    <t>CONSTRUIRE CLĂDIRE ȘI DOTARE CABINET STOMATOLOGIC MC DENTAL STUDIO BY DR. MARIUS CONSTANTINESCU</t>
  </si>
  <si>
    <t>Dotarea societatii cu echipamente de ultima generatie in domeniul medical</t>
  </si>
  <si>
    <t>INVESTITIE DURABILA PENTRU DEZVOLTAREA PRODUSELOR COMPANIEI PCI PIPES SYSTEMS SRL, CONSTAND ÎN DOTARE CU ECHIPAMENTE TEHNOLOGICE DE INALTA PERFORMANTA SI CONSTRUCTIE PLATFROMA BETONATA</t>
  </si>
  <si>
    <t>Creșterea sustenabilă și competitivitatea Centrului Medical ECOMED RESEARCH SRL</t>
  </si>
  <si>
    <t>Dezvoltarea firmei Neodental Clinic prin achizitia de echipamente inovatoare</t>
  </si>
  <si>
    <t>Achizitie de echipamente in vederea cresterii in mod inovativ a competitivitatii la MEDIXARA VITAL SRL</t>
  </si>
  <si>
    <t>ACHIZIȚIE ECHIPAMENTE SI DOTĂRI PERFORMANTE PENTRU ÎMBUNĂTĂȚIREA ACTIVITĂȚII DE PRESTĂRI SERVICII STOMATOLOGICE</t>
  </si>
  <si>
    <t>DEZVOLTAREA SOCIETĂȚII WANDERMA CLINIC SRL PRIN ACHIZIȚIA DE  ACTIVE</t>
  </si>
  <si>
    <t>Obiectivul general al proiectului este digitalizarea firmei DEME DENT SRL pentru a crește competitivitatea și eficiența operațională prin implementarea tehnologiilor digitale avansate, contribuind astfel la îmbunătățirea calității serviciilor oferite pacienților și la optimizarea proceselor interne, în conformitate cu obiectivele de politică ale Uniunii Europene pentru o economie mai inteligentă și inovatoare.
Planificăm sa atingem aceste obiective prin investiții continue in echipamente de ultima generatie, dezvoltarea personalului si expansiunea activităților noastre in alte localitati.</t>
  </si>
  <si>
    <t>Obiectivul general al proiectului consta in cresterea gradului de digitalizare a companiei STUDIO ESPACE A TROIS  , in Regiunea Sud Vest Oltenia, in domeniul sectorului de design specializat,  activ in sectorul regional de specializare inteligenta, pentru a permite accesul la tehnologia digitală care să conducă la avansul tehnologic și la îmbunătățirea proceselor tehnologice.</t>
  </si>
  <si>
    <t>Obiectul specific al acestui proiect se concentrează pe digitalizarea întreprinderii prin achiziționarea de aplicatii software și echipamente TIC. Acest demers are scopul de a îmbunătăți eficiența operativă si de a moderniza procesele de business,  în structura companiei.</t>
  </si>
  <si>
    <t>Obiectivul general al proiectului îl reprezintă reducerea emisiilor de carbon, încurajarea utilizării sistemului de transport public, respectiv creșterea gradului de utilizare a transportului nemotorizat (mersul cu bicicleta) în orașul Brezoi. 
Acest obiectiv general se încadrează în prioritatea 4 Mobilitate urbană durabilă, care derivă din Obiectivul de politică 2 - „O Europă mai verde” a Programului Regional Sud-Vest Oltenia 2021-2027.</t>
  </si>
  <si>
    <t>Obiectivul general: cresterea competitivitatii întreprinderii si a inovarii.</t>
  </si>
  <si>
    <t>Obiectivul general al proiectului este să contribuim la consolidarea poziției pe piață a unei microîntreprinderi inovatoare. Această întreprindere va utiliza în principal resurse umane locale în domeniul productiei de articole ortodontice, proteze dentare si dispozitive ortodontice (dinti si proteze din diferite materiale), un domeniu competitiv identificat în Programul Regional Sud-Vest Oltenia 2021-2027.</t>
  </si>
  <si>
    <t>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t>
  </si>
  <si>
    <t>Obiectivul general al proiectului îl constituie diversificarea serviciilor prestate în cadrul societății BOMBA SOFTWARE S.R.L. ca urmare a realizării unei investiții inițiale în achiziția de echipamente dotate cu tehnologii noi și performante în materie de IT în vederea prestării serviciilor de furnizare putere de calcul, activitate exercitată în baza codului CAEN 6311  - Prelucrarea datelor, administrarea paginilor web si activități conexe și angajarea de personal.</t>
  </si>
  <si>
    <t>Obiectivul general al proiectului este cresterea competitivitatii si a inovarii a societatii comerciale MONVIADY SRL prin dezvoltarea și îmbunătățirea calității serviciilor de cazare, datorită dezvoltării nivelului tehnologic si a dotarilor de ultima generatie.</t>
  </si>
  <si>
    <t>Obiectivul general al societatii CONCRETE EVOTECH S.R.L. consta in intrarea pe un nou segment de piata, achizitia echipamentelor necesare si angajarea de personal.</t>
  </si>
  <si>
    <t>Obiectivul general al proiectului de investiție propus de DERMALINE BEAUTY  SRL este dezvoltarea firmei prin achiziția de echipamente mai eficiente energetic și prietenoase cu mediul. Această dezvoltare are ca scop angajarea a patru noi persoane, contribuind astfel la sprijinirea obiectivului general al măsurii privind creșterea capacității societății de a face față efectelor sociale asupra ocupării forței de muncă și efectelor generate de obiectivele de mediu, în conformitate cu cele prevăzute de Uniunea Europeană. Prin urmare, firma urmărește să-și dezvolte și să-și crească competitivitatea prin furnizarea pe piața internă a serviciilor de inttretinere corporala în concordanță cu standardele prevăzute la nivel european.</t>
  </si>
  <si>
    <t>Obiectivul general al proiectului propus este reprezentat de creșterea durabilă și a competitivității firmei MAURISMAR  S.R.L. prin înființarea și dezvoltarea clinicii stomatologice -  MC Dental Studio by Dr. Marius Constantinescu, investiție în construire clădire și dotări specifice, in scopul susținerii dezvoltării tehnologice a firmei într-un domeniu competitiv, care contribuie la competitivitate regională, inovare și digitalizare și eficiență energetică.</t>
  </si>
  <si>
    <t>Îmbunătățirea eficienței și a competitivității prin modernizarea infrastructurii tehnologice, prin achiziția de echipamente performante de ultimă generație, pentru a sprijini creșterea și inovarea în domeniul specific CAEN 8690. Implementarea soluțiilor inovatoare în diferite sectoare economice pentru a spori eficiența și competitivitatea.
Dezvoltarea și implementarea tehnologiilor inteligente și a soluțiilor digitale pentru optimizarea proceselor și serviciilor.
Consolidarea infrastructurii și a capacității de conectivitate TIC regionale pentru a sprijini colaborarea și schimbul de informații între diverse entități economice și sociale.
Promovarea culturii inovării și a adaptării la schimbările tehnologice în rândul actorilor economici și ai comunităților locale.</t>
  </si>
  <si>
    <t>Obiectivul general al proiectului de investitie propus de MEDIXARA VITAL SRL vizează : dezvoltarea firmei prin achizitia de echipamente mai eficiente energetic, prietenoase cu mediul, dezvoltare care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fiziokinetoterapie in concordanta cu standardele prevazute la nivel European, dar si dezvoltarea regiunii SV Oltenia prin aportul pe care il va aduce la contributiile statului.</t>
  </si>
  <si>
    <t>Obiectivul general al proiectului consta in imbunatatirea competitivitatii economice, dezvoltarea durabila si consolidarea pe piata a pozitiei detinuta de CRIS-DENTA S.R.L  prin extinderea si imbunatatirea capacitatii de prestarii servicii stomatologice si asigurarea de servicii de inalt nivel calitativ prin utilizarea tehnologiilor avansate.</t>
  </si>
  <si>
    <t>Digitalizare in folosul IMM-urilor</t>
  </si>
  <si>
    <t xml:space="preserve"> Sprijin pentru transport urban sustenabil si durabil apel dedicat ORASELOR( APELUL II)</t>
  </si>
  <si>
    <t xml:space="preserve">Obiectivul general al proiectului il reprezinta cresterea competitivității societatii SMIL32 SRL in domeniul activitatilor de asistenta stomatologica, prin dotarea unei unități noi de prestari servicii, cu accent pe crearea locurilor de muncă de calitate, durabile, prin investitii productive si, implicit, sporirea performantelor sale financiare si de marketing.
</t>
  </si>
  <si>
    <t>Imbunatatirea accesibilitatii Regiunii Sud-Vest Oltenia si a mobilitatii populatiei, bunurilor si serviciilor, in vederea stimularii dezvoltarii economice durabile a regiunii. Atingerea obiectivului general si realizarea obiectivelor specifice ale proiectului de fata, prin implementarea activitatilor si obtinerea rezultatelor prevazute, este in concordanta cu Programul Regional Sud-Vest Oltenia.</t>
  </si>
  <si>
    <t xml:space="preserve">Obiectivul general al proiectului propus de URSA-FARM SRL este creșterea nivelului de digitalizare a activităților sale prin adoptarea și integrarea unor tehnologii avansate de stocare, comisionare și eliberare automată a medicamentelor, precum și dezvoltarea unei aplicații pentru rezervarea și achiziționarea acestora de către clienți. Acest demers urmărește alinierea societății la tendințele actuale de digitalizare, contribuind astfel la creșterea competitivității pe piață și la îmbunătățirea calității serviciilor oferite. </t>
  </si>
  <si>
    <t>OBIECTIVUL GENERAL AL PROIECTULUI
Domeniul de activitate in care se va realiza investitia este identificat la nivel national in cadrul Programului Regional Sud-Vest Oltenia 2021-2027.
Proiectul „Cresterea sustenabilitatii si competitivitatii firmei RIDACON TEX SRL” este in deplina concordanta cu Obiectivul de politică  - „O Europă mai competitivă și mai inteligentă, prin promovarea unei transformări economice inovatoare și inteligente și a conectivității TIC regionale”.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</si>
  <si>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Extinderea capacității de producție uși și ferestre PVC, în cadrul societății ACTAWIN GROUP SRL” este intensificarea cresterii sustenabile a societății și creșterea numărului mediu de salariați față de anul anterior depunerii cererii de finanțare, ca urmare a implementării .</t>
  </si>
  <si>
    <t xml:space="preserve">Obiectivul general al proiectului il constituie cresterea competatitivitatii intreprinderii TOMPACK SRL prin realizarea unei investitii initiale in domeniul fabricarii ambalajelor din hartie si carton. Proiectul initiat de TOMPACK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</si>
  <si>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DIVERSIFICAREA ACTIVITĂȚII SOCIETĂȚII SIM RAM SRL” este intensificarea cresterii sustenabile a societății și creșterea numărului mediu de salariați față de anul anterior depunerii cererii de finanțare, ca urmare a implementării prezentului proiect.
</t>
  </si>
  <si>
    <t xml:space="preserve">Obiectivul general al proiectului il constituie cresterea competatitivitatii intreprinderii SOFIS MOBILI SRL prin realizarea unei investitii initiale in domeniul fabricarii mobilei. Proiectul initiat de SOFIS MOBILI SRL consta in dotarea cu active corporale si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</si>
  <si>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 xml:space="preserve">Obiectivul general al proiectului il constituie cresterea competatitivitatii intreprinderii DELTA MED S.R.L. prin realizarea unei investitii in domeniul asistentei medicale specializate in cardiologie. Proiectul initiat de DELTA MED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(extinderea piețelor de vânzare, a gamei de produse și servicii oferite).
</t>
  </si>
  <si>
    <t>Obiectivul general al acestui proiect constă în sprijinirea transformării digitale, creșterea productivității, a rezilienței, reducerea erorilor și a timpului de prelucrare a cererilor (cetățenilor) adresate autorităților publice, prin adoptarea de soluții de automatizare a proceselor de lucru robotice – RPA (automatizarea sarcinilor laborioase, repetitive și bazate pe norme).Realizarea proiectului TIC " IMPLEMENTAREA PLATFORMEI INTEGRATE DE SERVICII PUBLICE DIGITALE ȘI BIBLIOTECĂ DIGITALĂ" are ca scop principal transformarea și îmbunătățirea modului în care administrația publică interacționează cu cetățenii și oferă servicii. Proiectul își propune să atingă o serie de obiective esențiale care să contribuie la creșterea eficienței administrative, la îmbunătățirea accesului la informații și servicii și la promovarea incluziunii și participării cetățenești Creșterea accesibilității și eficienței serviciilor publice Digitalizarea completă a serviciilor publice.</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</si>
  <si>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Extindere C2 si modernizare hala de lucru” este intensificarea cresterii sustenabile a societății și creșterea numărului mediu de salariați față de anul anterior depunerii cererii de finanțare, ca urmare a implementării prezentului proiect.
</t>
  </si>
  <si>
    <t>Obiectivul general se circumscrie obiectivului general al Programului, respectiv o Europă mai competitivă și mai inteligentă, prin promovarea unei transformări economice inovatoare și inteligente și a conectivității TIC regionale.</t>
  </si>
  <si>
    <t>Domeniul de activitate in care se va realiza investitia este identificat la nivel national prin Programul Regional Sud-Vest Oltenia 2021-2027.  
Proiectul „Creșterea sustenabilă și competitivitatea Centrului Medical ECOMED RESEARCH SRL„ este in deplina concordanta cu Obiectivul de politică  - „O Europă mai competitivă și mai inteligentă, prin promovarea unei transformări economice .</t>
  </si>
  <si>
    <t>Obiectivul general al proiectului este reprezentat de îmbunătățirea competitivității și a inovării clinicii Neodental Clinic SRL prin investiții in echipamente medicale, prin crearea a 3 locuri de muncă noi și prin dezvoltarea de competențe profesionale în ceea ce privește adoptarea tehnologiilor avansate în domeniul medicinei.</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</si>
  <si>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WANDERMA CLINIC SRL PRIN ACHIZIȚIA DE  ACTIVE ” este intensificarea cresterii sustenabile a societății și creșterea numărului mediu de salariați față de anul anterior depunerii cererii de finanțare, ca urmare a implementării prezentului proiect.
</t>
  </si>
  <si>
    <t>01.06.2024</t>
  </si>
  <si>
    <t>29.04.2026</t>
  </si>
  <si>
    <t>29.04.2027</t>
  </si>
  <si>
    <t>01.05.2024</t>
  </si>
  <si>
    <t>23.10.2023</t>
  </si>
  <si>
    <t>28.04.2026</t>
  </si>
  <si>
    <t>15.04.2026</t>
  </si>
  <si>
    <t>05.06.2024</t>
  </si>
  <si>
    <t>19.03.2024</t>
  </si>
  <si>
    <t>16.10.2026</t>
  </si>
  <si>
    <t>01.03.2024</t>
  </si>
  <si>
    <t>06.04.2027</t>
  </si>
  <si>
    <t>01.02.2024</t>
  </si>
  <si>
    <t>15.02.2024</t>
  </si>
  <si>
    <t>14.04.2027</t>
  </si>
  <si>
    <t>08.12.2021</t>
  </si>
  <si>
    <t>02.04.2026</t>
  </si>
  <si>
    <t>27.03.2026</t>
  </si>
  <si>
    <t>28.03.2025</t>
  </si>
  <si>
    <t>24.03.2026</t>
  </si>
  <si>
    <t>22.07.2024</t>
  </si>
  <si>
    <t>16.03.2026</t>
  </si>
  <si>
    <t>01.04.2026</t>
  </si>
  <si>
    <t>19.08.2024</t>
  </si>
  <si>
    <t>01.08.2024</t>
  </si>
  <si>
    <t>25.03.2025</t>
  </si>
  <si>
    <t>01.07.2024</t>
  </si>
  <si>
    <t>31.03.2026</t>
  </si>
  <si>
    <t>25.06.2024</t>
  </si>
  <si>
    <t>26.03.2025</t>
  </si>
  <si>
    <t>03.04.2027</t>
  </si>
  <si>
    <t>18.03.2024</t>
  </si>
  <si>
    <t>27.03.2027</t>
  </si>
  <si>
    <t>27.10.2023</t>
  </si>
  <si>
    <t>01.04.2024</t>
  </si>
  <si>
    <t>03.04.2024</t>
  </si>
  <si>
    <t>19.03.2027</t>
  </si>
  <si>
    <t>04.04.2024</t>
  </si>
  <si>
    <t>20.03.2027</t>
  </si>
  <si>
    <t>26.01.2026</t>
  </si>
  <si>
    <t>09.11.2022</t>
  </si>
  <si>
    <t>16.01.2028</t>
  </si>
  <si>
    <t>15.03.2024</t>
  </si>
  <si>
    <t>25.02.2027</t>
  </si>
  <si>
    <t>17.02.2027</t>
  </si>
  <si>
    <t>30.08.2028</t>
  </si>
  <si>
    <t>01.12.2022</t>
  </si>
  <si>
    <t>11.06.2027</t>
  </si>
  <si>
    <t>01.01.2024</t>
  </si>
  <si>
    <t>12.01.2028</t>
  </si>
  <si>
    <t>01.08.2023</t>
  </si>
  <si>
    <t>01.05.2022</t>
  </si>
  <si>
    <t>01.10.2023</t>
  </si>
  <si>
    <t>25.08.2026</t>
  </si>
  <si>
    <t>01.07.2021</t>
  </si>
  <si>
    <t>01.05.2023</t>
  </si>
  <si>
    <t>01.04.2023</t>
  </si>
  <si>
    <t>22.01.2025</t>
  </si>
  <si>
    <t>31.12.2025</t>
  </si>
  <si>
    <t>01.07.2022</t>
  </si>
  <si>
    <t>01.07.2023</t>
  </si>
  <si>
    <t>01.12.2023</t>
  </si>
  <si>
    <t>01.01.2021</t>
  </si>
  <si>
    <t>01.09.2023</t>
  </si>
  <si>
    <t>01.11.2023</t>
  </si>
  <si>
    <t>01.11.2022</t>
  </si>
  <si>
    <t>21.09.2028</t>
  </si>
  <si>
    <t>26.11.2026</t>
  </si>
  <si>
    <t>28.11.2026</t>
  </si>
  <si>
    <t>02.12.2026</t>
  </si>
  <si>
    <t>17.12.2026</t>
  </si>
  <si>
    <t>19.12.2027</t>
  </si>
  <si>
    <t>11.07.2023</t>
  </si>
  <si>
    <t>27.06.2026</t>
  </si>
  <si>
    <t>23.08.2023</t>
  </si>
  <si>
    <t>31.12.2026</t>
  </si>
  <si>
    <t>29.04.2028</t>
  </si>
  <si>
    <t>20.11.2023</t>
  </si>
  <si>
    <t>19.09.2026</t>
  </si>
  <si>
    <t>13.01.2027</t>
  </si>
  <si>
    <t>30.08.2024</t>
  </si>
  <si>
    <t>24.07.2023</t>
  </si>
  <si>
    <t>30.04.2026</t>
  </si>
  <si>
    <t>06.11.2027</t>
  </si>
  <si>
    <t>12.04.2023</t>
  </si>
  <si>
    <t>13.10.2023</t>
  </si>
  <si>
    <t>18.04.2024</t>
  </si>
  <si>
    <t>19.12.2026</t>
  </si>
  <si>
    <t>22.04.2026</t>
  </si>
  <si>
    <t>Îmbunătățirea competitivității si a inovării in microîntreprinderi</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</si>
  <si>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societății PERFECT TOUCH BY DR. CRISTIAN GHEORGHE  SRL prin achiziție de echipamente” este intensificarea cresterii sustenabile a societății și creșterea numărului mediu de salariați față de anul anterior depunerii cererii de finanțare, ca urmare a implementării prezentului proiect.
</t>
  </si>
  <si>
    <t xml:space="preserve">Obiectivul general al proiectului il reprezinta 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t>
  </si>
  <si>
    <t xml:space="preserve">Obiectivul general al proiectului il constituie cresterea competatitivitatii intreprinderii ROTAKT SRL prin realizarea unei investitii pentru adoptarea de tehnologii și instrumente digitale aferente comerțului electronic care conduc la inovarea modelului de afaceri și la creșterea competitivității societatii. 
Realizarea proiectului de investitii propus de societatea ROTAKT SRL asigura dezvoltarea infrastructurii IT a intreprinderii, aspect care va contribui la cresterea productivitatii muncii in cadrul intreprinderii, precum si a capacitatii de a genera locuri de muncă durabile, sigure și cu un nivel de salarizare atractiv, contribuind astfel la o transformare digitala a activitatilor si modernizarea sistemelor informatice ale companiei.
</t>
  </si>
  <si>
    <t xml:space="preserve">Obiectivul general al proiectului il constituie cresterea competatitivitatii intreprinderii ANDREEA PERFECT SMILE SRL prin realizarea unei investitii initiale in domeniul in domeniul radiologiei si imagisticii medicale.  Proiectul initiat de ANDREEA PERFECT SMILE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</si>
  <si>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 xml:space="preserve">Obiectivul general al proiectului il constituie cresterea competatitivitatii intreprinderii GIURA GRUP SRL prin realizarea unei investitii initiale in domeniul infiintarii unui centru de fitness. Proiectul initiat de GIURA GRUP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</si>
  <si>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Valorificarea digitalizarii firmei in cadrul activitatii firmei.</t>
  </si>
  <si>
    <t xml:space="preserve">Scopul proiectului este dezvoltarea sustenabila a capacitatii de productie in cadrul societatii BODIMPEX SRL.    
Obiectivul principal îl reprezintă sprijinirea microîntreprinderilor și întreprinderilor mici care își desfășoară activitatea în regiunea de dezvoltare Sud-Vest Oltenia, prin acordarea de finanțări nerambursabile pentru realizarea de investiții în domeniile de activitate eligibile si anume cod CAEN 4520- Intretinerea si repararea autovehiculelor.
</t>
  </si>
  <si>
    <t xml:space="preserve">Obiectivul general al proiectului: Creșterea competitivității și dezvoltarea durabilă și sustenabilă a societății Linest Grup SRL prin construirea unui complex turistic în orașul Călimănești, județul Vâlcea. Investiția are ca obiectiv atât stimularea unei creșteri durabile și sustenabile a societății, cât și crearea de noi oportunități de angajare și dezvoltare a competențelor profesionale în sectorul turismului, contribuind astfel la dezvoltarea infrastructurii turistice și a serviciilor asociate în regiune. Obiectivul proiectului coincinde cu Obiectivul de politică 1 - O Europă mai competitivă și mai inteligentă, prin promovarea unei transformări economice inovatoare și inteligente și a conectivității TIC regionale. Prin construirea și operarea complexului turistic, Linest Grup SRL urmărește creșterea sustenabilă și competitivă a afacerii sale, în timp ce contribuie la dezvoltarea economică a regiunii și la crearea de locuri de muncă durabile. </t>
  </si>
  <si>
    <t xml:space="preserve">Societatea INTER MAX SRL S.R.L. SRL deține experiență proprie în domeniul fabricării tamplariei din aluminiu (ferestre termoizolante si usi din aluminiu cu sau fara protectie termică, cu sau fără rezistență la foc.), dar activitatea s-a desfasurat cu utilaje vechi inchiriate, in care majoritatea operatiile se executa manual, cu o productivitate scazuta si o calitate buna, dar nu excelenta.
</t>
  </si>
  <si>
    <t>Imbunatatirea conditiilor de viata a locuitorilor din municipiul Craiova si promovarea coeziunii sociale prin realizarea unor investitii in eficienta energetica a blocurilor de locuinte.</t>
  </si>
  <si>
    <t>Obiectivul general al proiectului consta in imbunatatirea conditiilor de viata a locuitorilor din municipiul Craiova si promovarea coeziunii sociale prin realizarea unor investitii.</t>
  </si>
  <si>
    <t>Imbunatatirea infrastructurii de educatie la nivelul Municipiului Drobeta Turnu Severin si implicit a procesului educational,
investitii in dezvoltarea infrastructurii educationale pentru invatamant primar si secundar, precum si prin crearea de noi spatii necesare derularii activitatii educationale in cadrul Colegiului National Pedagogic Stefan Odobleja. Pentru a asigura scolarizarea tuturor elevilor s-a renuntat la laboratoarele de informatica, la cele de fizica, chimie si biologie si s-au transformat in Sali de clasa, elevii nedezvoltandu-si deprinderi, capacitati de utilizare a intrumentarului didactic, aceste activitatii sunt foarte practice pentru formarea de competente pentru insertia socio-profesionala.</t>
  </si>
  <si>
    <t xml:space="preserve">Obiectivul general al proiectului il constituie cresterea competatitivitatii intreprinderii VLASORA SOFIPAN SRL prin realizarea unei investitii initiale in domeniul fabricarii painii, prajiturilor si a produselor proaspete de patiserie. Proiectul initiat de VLASORA SOFIPAN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</si>
  <si>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 xml:space="preserve">Obiectivul general al proiectului este crearea unei infrastructuri moderne, durabile și accesibile de mobilitate urbană în orașul Novaci, județul Gorj, pentru a facilita deplasările pietonale și transportul public, contribuind astfel la reducerea emisiilor de gaze cu efect de seră (GES), îmbunătățirea calității vieții locuitorilor și dezvoltarea unei comunități mai sustenabile.
</t>
  </si>
  <si>
    <t xml:space="preserve">Obiectivul general al proiectului First One Clinic SRL este diversificarea portofoliului de servicii oferite prin operaționalizarea unui departament imagistic RMN, înființarea unei secții de spitalizare de zi și dotarea cu diverse echipamente medicale pentru completarea serviciilor de oftalmologie, pneumologie și cardiologie. Toate acestea vor contribui la consolidarea competitivității companiei pe piață, la promovarea inovării în domeniul serviciilor medicale oferite, contribuind semnificativ la îmbunătățirea calității vieții pacienților din regiune.
</t>
  </si>
  <si>
    <t xml:space="preserve">Obiectivul general al investiției constă în cresterea intensitatii digitale al societatii BODY SRL ca urmare a dezvoltarii infrastructurii societatii prin achizitia de active corporale, necorporale si servicii de specialitate, la sediul din Municipiul Craiova – CASA ALBA,  folosind tehnologii de ultimă generație, cu un înalt grad de securitate, eficiente din punct de vedere energetic, necesare desfasurarii activitatii la standarde calitative si eficiente. </t>
  </si>
  <si>
    <t xml:space="preserve">Obiectivul general al proiectului îl reprezintă digitalizarea și optimizarea gestionării stocurilor și vânzărilor, prin achiziția de echipamente și soft-uri. Având în vedere gradul redus de digitalizare pe care societatea îl deține în prezent, se impune investiția în acestsector de interes, pentru a putea asigura dezvoltarea durabilă și creșterea competitivității firmei pe piața de profil. Mai mult decât atât, digitalizarea societății va impacta pozitiv activitatea din cadrul societății, prin optimizarea acesteia și îmbunătățirea eficienței operaționale. </t>
  </si>
  <si>
    <t xml:space="preserve">Transformarea digitală a Palatului Culturii Teodor Costescu, prin digitalizarea activităților de gestiunea fluxurilor și a documentelor interne, precum și a serviciilor publice oferite de acesta, printre care managementul activității de spectacole și vânzarea de bilete. Implementarea unui sistem informatic la Palatului Culturii Teodor Costescu implică integrarea mai multor componente cheie pentru eficientizarea operațiunilor și îmbunătățirea serviciilor oferite. 
</t>
  </si>
  <si>
    <t xml:space="preserve">Obiectivul general al proiectului se referă atât la digitalizarea, automatizarea si optimizarea proceselor interne la nivelul Orașului Tismana, cât și la digitalizarea interacțiunii cu cetățenii prin realizarea de investiții în ceea ce privește infrastructura IT și a soluțiilor software care vor contribui la organizarea eficientă a fluxurilor din cadrul instituției. </t>
  </si>
  <si>
    <t xml:space="preserve">Obiectivul general al proiectului îl constituie Creșterea sustenabilă a competitivității BIOSAN SRL prin inovație și adopția tehnologiilor avansate.
Obiectivul general al proiectului va contribui la atingerea obiectivului de politică al PR Sud – Vest Oltenia 2021 – 2027, O europă mai competitivă și mai inteligentă, prin promovarea unei transformări economice invoatoare și inteligente și a conectivității TIC regionale și la obiectivele specifice: 1.3. Intensificarea creșterii sustenabile și creșterea competitivității IMM-urilor și crearea de locuri de muncă în cadrul IMM-urilor, inclusiv prin investiții productive (FEDR) și 1.4. </t>
  </si>
  <si>
    <t xml:space="preserve">Obiectivul general al proiectului este reprezentat de diversificarea capacitatii unei unitati existente, prin dotarea acesteia cu echipamente eficiente energetic si cele privind
economia circulara, inclusiv prevenirea si reciclarea deseurilor, prevenirea si controlul poluarii asupra aerului, solului, protectia resurselor de apa, protectia si conservarea
biodiversitatii. Obiectivul general al proiectului este in concordanta si cu obiectivul general al societatii, si anume de a deveni un lider recunoscut în industria alimentara,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t>
  </si>
  <si>
    <t>Obiectivulul general al proiectului este dezvoltarea infrastructurii educationale din cadrul Faculattii de Educatie Fizica si Sport, Universitatea din Craiova prin reabilitarea, extinderea si modernizarea unor spatii care vor fi dedicate unor procese de invatamant. Scopul acestor actiuni este acela al asigurarii unui suport structural necesar dezvoltarii competenelor rofesionale si a capacitatii de integrare socioprofesionala, realizarea conditiilor pentru o pregatire profesionala de calitate si relevanta pentru nevoile pietei muncii, adaptate nivelului de dezvoltare tehnologica si cerintelor specifice impuse de necesitatea formarii unor specialist in domeniul recuperarii medicale in concordanta cu cerintele pietii europene a muncii.</t>
  </si>
  <si>
    <t>Cresterea competitivitatii si a inovarii a societatii comerciale GREEMAN  SRL prin realizarea investitiei “ CONSTRUIRE HALA PREZENTARE PARTER+ETAJ PARTIAL, HALA DEPOZITARE PARTER SI IMPREJMUIREI “ pe piata serviciilor locala si internationala.</t>
  </si>
  <si>
    <t>Obiectivul general consta în îmbunatatirea capacitatii administrative, a calitatii si eficientei serviciilor publice furnizate la nivelul unitatii administrativ teritoriale, in beneficiul cetatenilor si companiilor, prin investitii in echipamente hardware si solutii software menite sa eficientizeze cea mai mare parte din activitatile curente din cadrul primariei si punerea in aplicare a principiului „o singura data”.</t>
  </si>
  <si>
    <t>ORASUL NOVACI</t>
  </si>
  <si>
    <t>ORAS BREZOI</t>
  </si>
  <si>
    <t>Cresterea indicelui de intensitate digitală (DESI) a companiei prin achizitia de echipamente hard, TIC, software specifice in valoare de aprox. 60,000 euro.</t>
  </si>
  <si>
    <t>MARIGAB COM SRL</t>
  </si>
  <si>
    <t>Infiintare unitate carmangerie prin dotare cu echipamente specifice, sistem fotovoltaic si post de transformare pentru marire capacitate electrica</t>
  </si>
  <si>
    <t>Achizitionarea de utilaje, in cadrul S.C PRO CHEMICALS S.R.L</t>
  </si>
  <si>
    <t>CONSTRUIRE HALA PRODUCTIE PARCAJE AUTO ACOPERITE CU PANOURI FOTOVOLTAICE IMPREJMUIRE PROPRIETATE BAZIN VIDANJABIL SISTEMATIZARE TEREN</t>
  </si>
  <si>
    <t>Imbuntatirea competitivitatii si a inovarii in cadrul ROGADENT S.R.L.</t>
  </si>
  <si>
    <t>Crearea unei unități noi de prestare servicii producție cinematografică în Regiunea SVO</t>
  </si>
  <si>
    <t>Creșterea competitivității prin investiții productive a S.C. Ascet Com S.R.L.</t>
  </si>
  <si>
    <t>Imbunatatirea Competitivitatii SC Happy Marriage Diamond &amp; Gold SRL</t>
  </si>
  <si>
    <t>Dezvoltare durabila si competitiva a ROPAN SRL prin inovare</t>
  </si>
  <si>
    <t>CONSTRUIRE PENSIUNE TURISTICA CU REGIM DE ÎNALTIME S+P+E, ANEXA, FOISOR, FOSA SEPTICĂ, MONTARE PANOURI FOTOVOLATICE, PARCARE ȘI ÎMPREJMUIRE TEREN</t>
  </si>
  <si>
    <t xml:space="preserve">Cresterea competitivitatii CONTINENTE SRL prin dezolvarea unor servicii de cazare inovative </t>
  </si>
  <si>
    <t>ACHIZIȚIE UTILAJE PERFORMANTE ȘI ÎMBUNĂTĂȚIREA CAPACITĂȚII DE PRODUCȚIE MOBILIER</t>
  </si>
  <si>
    <t>Dezvoltarea Danic Ideal prin achizitia de echipamente</t>
  </si>
  <si>
    <t>Constructie imobil P+1 cu destinatia ATELIER REPRODUCERE INREGISTRARI, FOSA SEPTICA SI IMPREJMUIRE TEREN</t>
  </si>
  <si>
    <t>INFIINTARE UNITATE DE CAZARE SI SERVICII CONEXE CU DESTINATIE  TURISTICA IN MUN. RM. VALCEA</t>
  </si>
  <si>
    <t>Construire și dotare spațiu în vederea de prestări servicii IT</t>
  </si>
  <si>
    <t>Dezvoltarea cabinetului medical A-Z DERMA ESTETIC MEDICAL SRL</t>
  </si>
  <si>
    <t>Creșterea sustenabilă și competitivitatea Centrului Medical SANOCARE SRL</t>
  </si>
  <si>
    <t>“Excelenta in servicii auto prin investitii in tehnologie performanta la SC KFY CAR PARTS SRL”</t>
  </si>
  <si>
    <t>CRESTEREA COMPETITIVITATII SOCIETATII DENTISTEM CLINIC S.R.L.</t>
  </si>
  <si>
    <t>Îmbunătățirea competitivității și a inovării în cadrul MEDICAL STUDIO SRL</t>
  </si>
  <si>
    <t>DOTARE STRUCTURA DE PRIMIRE TURISTICA IN BAIA DE ARAMA, JUDETUL MEHEDINTI</t>
  </si>
  <si>
    <t xml:space="preserve">Dezvoltarea activității DACOFLOR MOBILIER SRL </t>
  </si>
  <si>
    <t>Cresterea competitivitatii SC NOVASTARMED-SEV SRL prin dotarea cu echipamente  performante și eco-eficiente</t>
  </si>
  <si>
    <t>Creșterea competitivității SC HELIN CARDIOLOGY SRL prin investiții productive</t>
  </si>
  <si>
    <t xml:space="preserve">CRESTEREA COMPETIVITATII FIRMEI ZIP DENT S.R.L. PRIN ACHIZITIA DE ECHIPAMENTE IN VEDEREA DIVERSIFICARII ACTIVITATII </t>
  </si>
  <si>
    <t>Imbunatatirea competitivitatii si a inovarii in cadrul societatii DND DUAL MEDIX SRL</t>
  </si>
  <si>
    <t>IMBUNATATIREA COMPETITIVITATII SI A INOVARII SOCIETATII PGI ART DESIGN SRL IN DOMENIUL PRODUCTIEI</t>
  </si>
  <si>
    <t>DEZVOLTARE ACTIVITATE SARIRI MEDIA SRL</t>
  </si>
  <si>
    <t>Dezvoltarea sustenabila a Clinicii medicale MEDNEURO SRL</t>
  </si>
  <si>
    <t>Cresterea sustenabila si a competitivitatii firmei SCD TOPMED KINETIC S.R.L. prin crearea unei unitati de prestari servicii de recuperare medicala si diversificarea serviciilor</t>
  </si>
  <si>
    <t xml:space="preserve">Diversificarea serviciilor APX GROUP prin achizitia de echipamente </t>
  </si>
  <si>
    <t>Cresterea competitivitatii firmei DIAB MEDICA SRL prin achizitia de echipamente medicale</t>
  </si>
  <si>
    <t>Dezvoltarea activitatii societatii HNY DESIGN</t>
  </si>
  <si>
    <t>IMBUNATATIREA COMPETITIVITATII SI A INOVARII SOCIETATII CASA MATEI MOB SRL IN DOMENIUL PRODUCTIEI</t>
  </si>
  <si>
    <t>CREAREA UNEI CLINICI DE OFTALMOLOGIE DE CĂTRE SC LATERAL COMMUNICATION SRL DOTATĂ CU APARATURĂ DE ULTIMĂ GENERAȚIE</t>
  </si>
  <si>
    <t>Diversificarea serviciilor în cadrul societății PRIMA SHOES DM S.R.L.</t>
  </si>
  <si>
    <t>Clinica LUPASCU STOMATOLOGIE SI RADIOLOGIE SRL</t>
  </si>
  <si>
    <t>DOTARE CU ECHIPAMENTE MEDICALE A SOCIETATII CITYDENTAL CLINIC SRL</t>
  </si>
  <si>
    <t>Cresterea competitivitatii societatii CAVI`S MOBILI SRL prin achizitie de echipamente performante</t>
  </si>
  <si>
    <t>PROIECT DE MODERNIZARE ȘI INOVARE ÎN INDUSTRIA ACTIVITATII SOCIETATII COSTESCU AURICA SRL</t>
  </si>
  <si>
    <t>Inovare si competitivitate prin achizitie de echipamente la ALIN PICIU MEDICAL SRL</t>
  </si>
  <si>
    <t>Diversificarea serviciilor în cadrul societății UPSELL S.R.L.</t>
  </si>
  <si>
    <t>Diversificarea activitatii SC M.P. IMPLEMENT S.R.L. prin achizitia de echipamente pentru infiintare loc de joaca</t>
  </si>
  <si>
    <t xml:space="preserve">INVESTIȚII PENTRU DEZVOLTAREA SOCIETATII MIRUNA BEAUTY CONCEPT S.R.L </t>
  </si>
  <si>
    <t>Dezvoltarea activitatii societatii Marnew Printoffset SRL</t>
  </si>
  <si>
    <t>Diversificarea activitatii SC DPP LEX SRL prin achizitia de echipamente</t>
  </si>
  <si>
    <t>Îmbunătățirea competitivității societății RAUDENT  SMILE SRL</t>
  </si>
  <si>
    <t>DEZVOLTAREA ACTIVITATII SOCIETATII ANSAMA TRANS LOGISTIK SRL</t>
  </si>
  <si>
    <t>Imbunatatirea competitivitatii si a inovarii societatii DORIT MED SRL</t>
  </si>
  <si>
    <t>PROIECTUL DEZVOLTARE PRIN EXTINDEREA SERVICIILOR</t>
  </si>
  <si>
    <t>Digitalizarea, inovarea modelului de afaceri și creșterea competitivitații societății noastre</t>
  </si>
  <si>
    <t xml:space="preserve">Dezvoltarea activitatii societatii  NOVOLARI IMPEX SRL </t>
  </si>
  <si>
    <t>CONSTRUIRE IMOBIL CU FUNCTIUNE DE PENSIUNE P+1E MANSARDAT, IMPREJMUIRE, UTILITATI SI BAZIN VIDANJABIL</t>
  </si>
  <si>
    <t>Inovare si competitivitate prin achizitie de echipamente la NEW VISION ESTHETICS SRL</t>
  </si>
  <si>
    <t>“Dotarea si echiparea cu utilaje pentru Fabricarea mobilierului de bucatarie, UNLIMITED ELECTRIC SPORTS SRL”</t>
  </si>
  <si>
    <t>"Creșterea capacității de servicii auto prin crearea unei noi unități moderne - ELURA SERV SRL"</t>
  </si>
  <si>
    <t>DEZVOLTAREA ACTIVITATII SOCIETATII PROMOTION UNIC CONSULTING SRL</t>
  </si>
  <si>
    <t>Dezvoltarea activitatii societatii  METAL STORAGE SRL</t>
  </si>
  <si>
    <t>Achiziție utilaje producție  tâmplărie PVC</t>
  </si>
  <si>
    <t>Dezvoltarea activității DERMOGENESIS S.R.L. prin achiziția de echipamente</t>
  </si>
  <si>
    <t>Dezvoltarea activității societății ONETOP GEODESY S.R.L.</t>
  </si>
  <si>
    <t xml:space="preserve">CRESTEREA COMPETITIVITĂȚII ȘI CREAREA DE LOCURI DE MUNCA ÎN CADRUL COMPANIEI INTERMIND SRL </t>
  </si>
  <si>
    <t>Dezvoltarea activitatii STOMA TRUDENT SRL prin achizitia de echipamente</t>
  </si>
  <si>
    <t>DEZVOLTAREA ACTIVITATII SOCIETATII DR CIOANA SRL PRIN ACHIZITIA DE ACTIVE</t>
  </si>
  <si>
    <t>DEZVOLTAREA ACTIVITATII ALEX GEOCAD S.R.L. PRIN ACHIZITIA DE ECHIPAMENTE</t>
  </si>
  <si>
    <t>Inovare si competitivitate prin achizitie de echipamente la NEW AUTO DRIVE LIV SRL</t>
  </si>
  <si>
    <t xml:space="preserve">Îmbunătățirea competitivității și a inovării societății D&amp;G MED SRL prin investiții în echipamente specifice “Activității de asistență medicală specializată” </t>
  </si>
  <si>
    <t>Dezvoltarea activitatii MEDLINK CENTER MS SRL prin achizitia de echipamente</t>
  </si>
  <si>
    <t>’’Inovare si competitivitate prin achizitie de echipamente la DI&amp;amp;DA&amp;amp;DRS SRL’’</t>
  </si>
  <si>
    <t>Dezvoltarea activitatii societatii  DEMIS PRIM DIRECT SRL</t>
  </si>
  <si>
    <t xml:space="preserve">DEZVOLTAREA SERVICIILOR PROTAN SEVERIN </t>
  </si>
  <si>
    <t xml:space="preserve">Dezvoltarea activității ORTO KIDS RECOVER S.R.L. prin achiziția de echipamente </t>
  </si>
  <si>
    <t>Îmbunătățirea performanței operaționale a SC ZORINNOVA ARH SRL prin investiții în soluții tehnologice inovatoare</t>
  </si>
  <si>
    <t>IMBUNĂTĂȚIREA COMPETITIVITĂȚII ȘI A INOVĂRII ÎN CADRUL COMPANIEI DENTAL CARE IR SRL</t>
  </si>
  <si>
    <t>Creșterea competitivității S.C. STARMIN CLUB S.R.L.</t>
  </si>
  <si>
    <t>CRESTEREA COMPETITIVITATII PRIN INVESTITII PRODUCTIVE A SC GEOCONMARMOS SRL</t>
  </si>
  <si>
    <t>DIVERSIFICAREA SERVICIILOR FIRMEI PRIN CONSTRUIREA A 2 PISCINE SI A UNEI ANEXE (VESTIAR), AMPLASARE PANOURI FOTOVOLTAICE</t>
  </si>
  <si>
    <t>Digitalizarea firmei OZONOTERAPIE CRAIOVA SRL</t>
  </si>
  <si>
    <t>INFIINTARE SERVICII CAZARE PRIN (AMPLASAREA) ACHIZITIA UNEI CONSTRUCTII MODULARE SEMI-MOBILE</t>
  </si>
  <si>
    <t>Dezvoltarea societății HOFFMAN CB DESIGN SRL prin achiziția de echipamente performante</t>
  </si>
  <si>
    <t xml:space="preserve">DEZVOLTAREA ACTIVITATII SOCIETATII FUN AND JOY TEAM SRL </t>
  </si>
  <si>
    <t>Creșterea competitivității S.C. VIENA MEDCLINIC SRL</t>
  </si>
  <si>
    <t>CRESTEREA COMPETIVITATII FIRMEI LUMAN PROMOTION S.R.L. PRIN EXTINDEREA IN NOI DOMENII DE ACTIVITATE</t>
  </si>
  <si>
    <t>Construire Pensiune P+M si amenajare incinta</t>
  </si>
  <si>
    <t>Diversificarea serviciilor în cadrul societății UTILINE BUILDING CONCEPT S.R.L.</t>
  </si>
  <si>
    <t>CRESTEREA COMPETIVITATII FIRMEI HOREL ALIN CONSTRUCT S.R.L.</t>
  </si>
  <si>
    <t>IMBUNĂTĂȚIREA COMPETITIVITĂȚII S.C. TAMAR S.R.L. PRIN ACHIZIȚIA DE ECHIPAMENTE</t>
  </si>
  <si>
    <t>DEZVOLTAREA ACTIVITATII MOB-ZONE STUDIO</t>
  </si>
  <si>
    <t>Proiectare Arhitecturala Competitiva SilviConsult</t>
  </si>
  <si>
    <t>INVESTITII IN TEHNOLOGIE PENTRU FABRICAREA MOBILIERELUI IN CADRUL HEREG C&amp;D SRL</t>
  </si>
  <si>
    <t>Dotarea TOPO MEASUREMENTS SRL</t>
  </si>
  <si>
    <t>Dotarea AGRICOLA MACESU SRL</t>
  </si>
  <si>
    <t>„Dezvoltarea infrastructurii digitale a SC CIRUS SRL prin achizitionarea de echipamente, dispozitive digitale, softuri si aplicatii, realizarea conectivitatii  și modernizare,  necesare activitatii de comert si logistica”</t>
  </si>
  <si>
    <t>Digitalizare în folosul LULIAN SRL</t>
  </si>
  <si>
    <t>Digitalizarea societății THE CIRCLE STUDIO S.R.L.</t>
  </si>
  <si>
    <t>DIGITALIZAREA SOCIETĂȚII PRESTISSIMO SRL</t>
  </si>
  <si>
    <t>Cresterea competitivitatii societatii MOBILPAD VASICOM SRL prin achizitie de echipamente performante</t>
  </si>
  <si>
    <t>Obiectivul general al societatii RST EXPERT S.R.L. consta in implementarea unei investitii initiale prin crearea unei noi unitati de productie, achizitionarea de echipamente tehnologice si angajarea de personal.</t>
  </si>
  <si>
    <t>Obiectivul general al proiectului consta in imbunatatirea competitivitatii economice, dezvoltarea durabila si consolidarea pe piata a pozitiei detinuta de SIA CONSULTING &amp; EXPANSION S.R.L  prin extinderea si imbunatatirea capacitatii de productie mobila si asigurarea unui nivelul ridicat de tehnologizare.
Proiectul vizeaza realizarea unei investiții noi pentru societate , care implică achiziția de utilaje și echipamente îmbunătățirea capabilităților tehnologice utilizate în realizarea produselor.</t>
  </si>
  <si>
    <t>Obiectivul general al proiectului este de a îmbunătăți și extinde serviciile medicale oferite de Clinica MEDICAL STUDIO SRL prin achiziția de echipamente medicale avansate și implementarea unor soluții inovative, asigurând astfel accesul pacienților din județul Mehedinți la servicii medicale de înaltă calitate, eficiente și sigure.</t>
  </si>
  <si>
    <t>Obiectivul general al proiectului  este cresterea competitivitatii si a inovarii a societatii comerciale ZIP DENT SRL prin dezvoltarea și îmbunătățirea calității serviciilor de laborator dentar oferite, datorită dezvoltării nivelului tehnologic.</t>
  </si>
  <si>
    <t>Obiectivul general al proiectului este cresterea competitivitatii si a inovarii a societatii comerciale DIAB MEDICA SRL prin dezvoltarea și îmbunătățirea calității serviciilor medicale oferite, datorită dezvoltării nivelului tehnologic.</t>
  </si>
  <si>
    <t>Obiectivul general al societatii PRIMA SHOES DM SRL consta in diverificarea unitatii existente, achizitionarea echipamentelor necesare pentru fabricarea incaltamintei si angajarea de personal.</t>
  </si>
  <si>
    <t>Obiectivul general al proiectului îl constituie diversificarea serviciilor prestate în cadrul societății UPSELL S.R.L. ca urmare a realizării unei investiții inițiale în achiziția de echipamente dotate cu tehnologii noi și performante în materie de IT pentru dezvoltarea de aplicații mobile, activitate exercitată în baza codului CAEN 6201 - Activitati de realizare a softului la comanda (software orientat catre client) și angajarea de personal. Proiectul va fi implementat în Regiunea Sud-Vest Oltenia, Municipiul Craiova, Str. Păcii, Nr. 4, Județ Dolj.</t>
  </si>
  <si>
    <t>Scopul proiectului este realizarea investițiilor necesare în echipamente specifice activității din domeniul SANATATE ȘI WELLNESS, subdomeniul Medicină de prevenție în vederea creșterii competitivității și profitabilității societății Medlink Center MS S.R.L. .</t>
  </si>
  <si>
    <t>Obiectivul principal al acestui proiect este extinderea capacității de prestare a serviciilor companiei prin înființarea unui sediu secundar în ORSOVA,  Mehedinti,  și dotarea acestuia cu echipamente performante necesare desfășurării activitatii capacității de instalare a izolațiilor termice, fonice și antivibrații în clădiri, contribuind astfel la creșterea competitivității economice a zonei și a regiunii de dezvoltare Sud-Vest Oltenia.</t>
  </si>
  <si>
    <t>Obiectivul general al proiectului este de a moderniza și diversifica capacitățile de producție ale Geoconmarmos S.R.L. prin introducerea de tehnologii avansate și procese inovatoare de prelucrare a pietrei naturale și artificiale. Aceasta va permite companiei să crească competitivitatea pe piață, să îmbunătățească calitatea produselor și să extindă portofoliul de produse pentru a atrage noi segmente de clienți.</t>
  </si>
  <si>
    <t>Obiectivul general al proiectului este cresterea competitivitatii si a inovarii a societatii comerciale ECVESTRIA GROUP INVEST S.R.L prin dezvoltarea și îmbunătățirea calității serviciilor de divertisment si organizare de evenimente, prin construirea a 2 piscine si a unei anexe (vestiar). totodata societatea urmareste cresterea eficientei energetice in cadrul societatii comerciale prin amplasarea panourilor fotovoltaice de ultima generatie.</t>
  </si>
  <si>
    <t>Obiectivul general al proiectului este cresterea competitivitatii si a inovarii a societatii comerciale UNISERV AREA SRL prin dezvoltarea și îmbunătățirea calității serviciilor de cazare, datorită dezvoltării nivelului tehnologic si a dotarilor de ultima generatie.</t>
  </si>
  <si>
    <t>Obiectivul general al proiectului este cresterea competitivitatii si a inovarii a societatii comerciale LUMAN PROMOTION SRL  prin dezvoltarea și îmbunătățirea calității serviciilor de divertisment, datorită dezvoltării nivelului tehnologic si a dotarilor de ultima generatie.</t>
  </si>
  <si>
    <t>Obiectivul general al societatii UTILINE BUILDING CONCEPT S.R.L. consta in implementarea unei investitii initiale intr-o noua unitate de prestare servicii, achizitionarea de
echipamente tehnologice si angajarea de personal.</t>
  </si>
  <si>
    <t>Obiectivul general al proiectului este cresterea competitivitatii si a inovarii a societatii comerciale HOREL ALIN CONSTRUCT S.R.L. prin dezvoltarea și îmbunătățirea calității serviciilor de fabricare ambalaje din lemn, prin dotarea societatii cu echipamente de ultima generatie.</t>
  </si>
  <si>
    <t>Obiectivul general al proiectului vizează în principal adoptarea de tehnologii și instrumente digitale aferente comerțului electronic care conduc la inovarea modelului de afaceri și la creșterea competitivității companiei. Dezvoltarea durabila si responsabilitatea fata de mediu si comunitate sunt, de asemenea, componente esentiale ale strategiei firmei.</t>
  </si>
  <si>
    <t>Creșterea gradului de digitalizare a companiei prin achiziția și implementarea de soluții tehnologice avansate, menite să îmbunătățească eficiența operațională, competitivitatea și capacitatea de inovare în domeniul arhitecturii, consolidând astfel poziția de lider pe piața locală.</t>
  </si>
  <si>
    <t>PRO CHEMICALS SRL</t>
  </si>
  <si>
    <t>RST EXPERT S.R.L.</t>
  </si>
  <si>
    <t>ROGADENT SRL</t>
  </si>
  <si>
    <t>SQUADRENTAL.COM S.R.L.</t>
  </si>
  <si>
    <t>ASCET COM SRL</t>
  </si>
  <si>
    <t>HAPPY MARRIAGE DIAMOND &amp; GOLD S.R.L.</t>
  </si>
  <si>
    <t>ROPAN SRL</t>
  </si>
  <si>
    <t>ACTIDESIGN S.R.L.</t>
  </si>
  <si>
    <t>CONTINENTE SRL</t>
  </si>
  <si>
    <t>SIA CONSULTING &amp; EXPANSION SRL</t>
  </si>
  <si>
    <t>DANIC IDEAL SRL</t>
  </si>
  <si>
    <t>RAF MAR EXCHANGE 2016 SRL</t>
  </si>
  <si>
    <t>PLUG SOUND SRL</t>
  </si>
  <si>
    <t>KARIN DESIGN SRL</t>
  </si>
  <si>
    <t>DIGITAL CUISINE S.R.L.</t>
  </si>
  <si>
    <t>A-Z DERMA ESTETIC MEDICAL S.R.L.</t>
  </si>
  <si>
    <t>SANOCARE SRL</t>
  </si>
  <si>
    <t>KFY CAR PARTS SRL</t>
  </si>
  <si>
    <t>DENTISTEM CLINIC S.R.L.</t>
  </si>
  <si>
    <t>TRANSLAR MED S.R.L.</t>
  </si>
  <si>
    <t>MEDICAL STUDIO S.R.L.</t>
  </si>
  <si>
    <t>ADI PROD COM SERV S.R.L.</t>
  </si>
  <si>
    <t>DACOFLOR MOBILIER SRL</t>
  </si>
  <si>
    <t>NOVASTARMED - SEV SRL</t>
  </si>
  <si>
    <t>HELIN CARDIOLOGY S.R.L.</t>
  </si>
  <si>
    <t>ZIP DENT S.R.L.</t>
  </si>
  <si>
    <t>DND DUAL MEDIX SRL</t>
  </si>
  <si>
    <t>PGI ART DESIGN S.R.L.</t>
  </si>
  <si>
    <t>SARIRI MEDIA S.R.L.</t>
  </si>
  <si>
    <t>MEDNEURO S.R.L.</t>
  </si>
  <si>
    <t>SCD TOPMED KINETIC S.R.L.</t>
  </si>
  <si>
    <t>APX GROUP SRL</t>
  </si>
  <si>
    <t>DIAB MEDICA SRL</t>
  </si>
  <si>
    <t>HNY DESIGN SRL</t>
  </si>
  <si>
    <t>CASA MATEI MOB S.R.L.</t>
  </si>
  <si>
    <t>LATERAL COMMUNICATION S.R.L.</t>
  </si>
  <si>
    <t>PRIMA SHOES DM S.R.L.</t>
  </si>
  <si>
    <t>LUPAŞCU STOMATOLOGIE ŞI RADIOLOGIE SRL</t>
  </si>
  <si>
    <t>CITYDENTAL CLINIC  SRL</t>
  </si>
  <si>
    <t>CAVI'S MOBILI SRL</t>
  </si>
  <si>
    <t>COSTESCU AURICA SRL</t>
  </si>
  <si>
    <t>ALIN PICIU MEDICAL S.R.L.</t>
  </si>
  <si>
    <t>UPSELL SRL</t>
  </si>
  <si>
    <t>M.P. IMPLEMENT S.R.L.</t>
  </si>
  <si>
    <t>MIRUNA BEAUTY CONCEPT S.R.L.</t>
  </si>
  <si>
    <t>MARNEW PRINTOFFSET S.R.L.</t>
  </si>
  <si>
    <t>DPP LEX SRL</t>
  </si>
  <si>
    <t>RAUDENT SMILE S.R.L.</t>
  </si>
  <si>
    <t>ANSAMA TRANS LOGISTIK S.R.L.</t>
  </si>
  <si>
    <t>DORIT MED S.R.L.</t>
  </si>
  <si>
    <t>DUBER LOOGISTIC S.R.L.</t>
  </si>
  <si>
    <t>SC OptiPrime SRL</t>
  </si>
  <si>
    <t>NOVOLARI IMPEX SRL</t>
  </si>
  <si>
    <t>IT SUPERMARKET S.R.L.</t>
  </si>
  <si>
    <t>NEW VISION ESTHETICS S.R.L.</t>
  </si>
  <si>
    <t>UNLIMITED ELECTRIC SPORTS S.R.L.</t>
  </si>
  <si>
    <t>ELURA SERV SRL</t>
  </si>
  <si>
    <t>PROMOTION UNIC CONSULTING SRL</t>
  </si>
  <si>
    <t>METAL STORAGE S.R.L.</t>
  </si>
  <si>
    <t>MUBEDRA PLAST S.R.L.</t>
  </si>
  <si>
    <t>DERMOGENESIS SRL</t>
  </si>
  <si>
    <t>ONETOP GEODESY S.R.L.</t>
  </si>
  <si>
    <t>INTERMIND SRL</t>
  </si>
  <si>
    <t>STOMA TRUDENT SRL</t>
  </si>
  <si>
    <t>DR. CIOANĂ S.R.L.</t>
  </si>
  <si>
    <t>ALEX GEOCAD S.R.L.</t>
  </si>
  <si>
    <t>NEW AUTO DRIVE LIV S.R.L.</t>
  </si>
  <si>
    <t>MEDLINK CENTER MS S.R.L.</t>
  </si>
  <si>
    <t>DI&amp;DA&amp;DRS S.R.L.</t>
  </si>
  <si>
    <t>DEMIS PRIM DIRECT SRL</t>
  </si>
  <si>
    <t>PROTAN SEVERIN S.R.L.</t>
  </si>
  <si>
    <t>ORTO KIDS RECOVER S.R.L.</t>
  </si>
  <si>
    <t>ZORINNOVA ARH SRL</t>
  </si>
  <si>
    <t>DENTAL CARE IR SRL</t>
  </si>
  <si>
    <t>STARMIN CLUB SRL</t>
  </si>
  <si>
    <t>GEOCONMARMOS SRL</t>
  </si>
  <si>
    <t>ECVESTRIA GROUP INVEST S.R.L.</t>
  </si>
  <si>
    <t>OZONOTERAPIE CRAIOVA S.R.L.</t>
  </si>
  <si>
    <t>UNISERV AREA S.R.L.</t>
  </si>
  <si>
    <t>HOFFMAN CB DESIGN SRL</t>
  </si>
  <si>
    <t>FUN AND JOY TEAM S.R.L.</t>
  </si>
  <si>
    <t>VIENA MEDCLINIC S.R.L.</t>
  </si>
  <si>
    <t>LUMAN PROMOTION S.R.L.</t>
  </si>
  <si>
    <t>DUA FORŢA SRL</t>
  </si>
  <si>
    <t>UTILINE BUILDING CONCEPT S.R.L.</t>
  </si>
  <si>
    <t>HOREL ALIN CONSTRUCT S.R.L.</t>
  </si>
  <si>
    <t>TAMAR SRL</t>
  </si>
  <si>
    <t>MOB-ZONE STUDIO S.R.L.</t>
  </si>
  <si>
    <t>SILVI CONSULT S.R.L.</t>
  </si>
  <si>
    <t>HEREG C &amp; D SRL</t>
  </si>
  <si>
    <t>TOPO MEASUREMENTS S.R.L.</t>
  </si>
  <si>
    <t>AGRICOLA MACESU SRL</t>
  </si>
  <si>
    <t>CIRUS SRL</t>
  </si>
  <si>
    <t>LULIAN S.R.L.</t>
  </si>
  <si>
    <t>THE CIRCLE STUDIO S.R.L.</t>
  </si>
  <si>
    <t>PRESTISSIMO SRL</t>
  </si>
  <si>
    <t>MOBILPAD VASICOM S.R.L.</t>
  </si>
  <si>
    <t>MUNICIPIUL TG - JIU</t>
  </si>
  <si>
    <t>NEW-RECYCLING S.R.L.</t>
  </si>
  <si>
    <t>ONE ELITE GROUP S.R.L.</t>
  </si>
  <si>
    <t>Unitatea Administrativ-Teritorială Municipiul Râmnicu Vâlcea</t>
  </si>
  <si>
    <t>PAROHIA SFINŢII APOSTOLI</t>
  </si>
  <si>
    <t>JUDETUL MEHEDINTI</t>
  </si>
  <si>
    <t>ORASUL BALS</t>
  </si>
  <si>
    <t>SIMART 3D SRL</t>
  </si>
  <si>
    <t>TUFAN AGROINDUSTRIE S.R.L.</t>
  </si>
  <si>
    <t>SLIMLINE CONCEPT S.R.L.</t>
  </si>
  <si>
    <t>BEAUTY ONE COSMETICE EXCLUSIVE S.R.L.</t>
  </si>
  <si>
    <t>HOTEL SUCIDAVA S.R.L.</t>
  </si>
  <si>
    <t>PRODUCTIE CUTII SRL</t>
  </si>
  <si>
    <t>LIVPACK SRL</t>
  </si>
  <si>
    <t>4PRODEMA ENERGIE SI MEDIU S.R.L.</t>
  </si>
  <si>
    <t>ECOZONE PROTECT SOLUTIONS A&amp;D SRL</t>
  </si>
  <si>
    <t>MOBSIO S.R.L.</t>
  </si>
  <si>
    <t>ROAD CONSTRUCT SRL</t>
  </si>
  <si>
    <t>Extindere transport public cu troleibuzul în municipiul Târgu Jiu - Etapa II</t>
  </si>
  <si>
    <t>CONSTRUIRE STATIE DE COMPOSTARE PRIN BIO-USCARE</t>
  </si>
  <si>
    <t>Construim sanatate in aer curat</t>
  </si>
  <si>
    <t>REVITALIZARE URBANA ZONA OSTROVENI</t>
  </si>
  <si>
    <t>Consolidare, restaurare și amenajare subsol (grup sanitar+spațiu tehnic+spațiu depozitare) la biserica "Sfinții Apostoli" Târgu Jiu</t>
  </si>
  <si>
    <t>Digitalizarea proceselor la nivelul regiunii Sud-Vest Oltenia - Județul Mehedinți</t>
  </si>
  <si>
    <t>Primăria Balș – Primărie Smart</t>
  </si>
  <si>
    <t>Dezvoltarea activității SIMART 3D SRL prin achiziția de echipamente</t>
  </si>
  <si>
    <t xml:space="preserve">Dezvoltarea activitatii societatii Tufan Agroindustrie SRL prin achizitia de active </t>
  </si>
  <si>
    <t>RELAXARE SI FRUMUSETE</t>
  </si>
  <si>
    <t>Creșterea competitivității și inovării în cadrul societății  BEAUTY ONE COSMETICE EXCLUSIVE S.R.L.</t>
  </si>
  <si>
    <t>LUCRARI DE RENOVARE LA HOTEL SUCIDAVA</t>
  </si>
  <si>
    <t>ACHIZITIE ECHIPAMENTE PENTRU PRODUCTIA AMBALAJE CARTON</t>
  </si>
  <si>
    <t>DIGITALIZAREA FIRMEI AVI  SRL</t>
  </si>
  <si>
    <t>Cresterea competitivitatii prin investitii productive a S.C. Livpack S.R.L.</t>
  </si>
  <si>
    <t>Modernizarea activității societatii 4PRODEMA ENERGIE SI MEDIU SRL prin achiziția de echipamente</t>
  </si>
  <si>
    <t>Creșterea competitivității companiei  ECOZONE PROTECT SOLUTIONS A &amp; D SRL</t>
  </si>
  <si>
    <t>Dezvoltarea activitatii societatii MOBSIO</t>
  </si>
  <si>
    <t>“Dezvoltarea intensității digitale pentru Road Construct SRL”</t>
  </si>
  <si>
    <t>Obiectivul general al proiectului il constituie infintarea unei unitati noi de productie pentru ramele de ochelari personalizate.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PRSVO/217/PRSVO_P1/OP1.</t>
  </si>
  <si>
    <t>Obiectivul general proiectului consta in imbunatatirea semnificativa a capacitatii tehnice si organizationale a societatii 4PRODEMA ENERGIE SI MEDIU S.R.L.  de gestiona dezvoltarea de servicii. Imbunatatirea capacitatii de a dezvolta prestarea serviciilor va fi realizata prin echipamentele performante pe care societatea isi propune sa le achizitioneze prin intermediul prezentului proiect.</t>
  </si>
  <si>
    <t>27.04.2027</t>
  </si>
  <si>
    <t>31.10.2026</t>
  </si>
  <si>
    <t>14.05.2026</t>
  </si>
  <si>
    <t>18.12.2023</t>
  </si>
  <si>
    <t>12.05.2025</t>
  </si>
  <si>
    <t>20.10.2023</t>
  </si>
  <si>
    <t>13.04.2027</t>
  </si>
  <si>
    <t>28.05.2024</t>
  </si>
  <si>
    <t>07.05.2026</t>
  </si>
  <si>
    <t>Prioritatea 2-Digitalizare in beneficiul cetatenilor si al firmelor</t>
  </si>
  <si>
    <t>Prioritatea 4-Mobilitate urbana durabila</t>
  </si>
  <si>
    <t>Prioritatea 1-Competivitate prin inovare si intreprinderi dinamice</t>
  </si>
  <si>
    <t>Prioritatea 8-Asistență tehnică</t>
  </si>
  <si>
    <t>Prioritatea 3-Eficiență energetică și infrastructură verde</t>
  </si>
  <si>
    <t>Prioritatea 5-Accesibilitate și conectivitate la nivel regional</t>
  </si>
  <si>
    <t>SDC METAL SRL</t>
  </si>
  <si>
    <t>MTD CONSTRUCT SRL</t>
  </si>
  <si>
    <t>ENDURO TEAM SRL</t>
  </si>
  <si>
    <t>BUSINESS CONSULTING HUB SRL</t>
  </si>
  <si>
    <t>DOMARCONS SRL</t>
  </si>
  <si>
    <t>Îmbunătățirea competitivității si a inovării în IMM-uri</t>
  </si>
  <si>
    <t>Sprijin pentru transport urban sustenabil si durabil apel dedicat MRJ Târgu Jiu</t>
  </si>
  <si>
    <t>MUNICIPIUL DROBETA TURNU SEVERIN</t>
  </si>
  <si>
    <t>DENTIFY STANICA S.R.L.</t>
  </si>
  <si>
    <t>LEX EDO S.R.L.</t>
  </si>
  <si>
    <t>ARBEIT PROJECT SOLUTION S.R.L.</t>
  </si>
  <si>
    <t>ANNA FURNITURE SRL</t>
  </si>
  <si>
    <t>SKY FASTANDFIXED S.R.L.</t>
  </si>
  <si>
    <t>Reabilitare Parcul Gărzile Patriotice</t>
  </si>
  <si>
    <t>Dezvoltarea activității DENTIFY STANICA S.R.L. prin achiziția de echipamente</t>
  </si>
  <si>
    <t>Construire aparthotel C3 S+P+3E+M retrasa, desființare construcția C2, racordare la rețelele de utilități publice și împrejmuire teren</t>
  </si>
  <si>
    <t>DIGITALIZARE ȘI DOTARE</t>
  </si>
  <si>
    <t>DEZVOLTAREA SOCIETĂȚII ANNA FURNITURE SRL PRIN ACHIZIȚIA DE ECHIPAMENTE</t>
  </si>
  <si>
    <t>Dezvoltarea activitatii societatii SKY FASTANDFIXED SRL</t>
  </si>
  <si>
    <t>Obiectiv general al proiectului îl constituie dezvoltarea activității DENTIFY STANICA SRL prin extinderea gamei de servicii oferite ca urmare a realizării unei investiții în achiziția de active corporale si necorporale de înaltă performanță.</t>
  </si>
  <si>
    <t>Cresterea competitivitatii firmei Lex Edo SRL prin construirea unui  aparthotel C3 S+P+3E+M si imprejuirea terenului, prin dezvoltarea și îmbunătățirea calității serviciilor de cazare, datorită dezvoltării nivelului tehnologic si a dotarilor de ultima generatie și crearea de locuri de muncă în cadrul societatii.</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</si>
  <si>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SOCIETĂȚII ANNA FURNITURE SRL PRIN ACHIZIȚIA DE ECHIPAMENTE” este intensificarea cresterii sustenabile a societății și creșterea numărului mediu de salariați față de anul anterior depunerii cererii de finanțare, ca urmare a implementării prezentului proiect.</t>
  </si>
  <si>
    <t xml:space="preserve">Obiectivul firmei Road Construct SRL în cadrul proiectului ce presupune achiziția de echipamente TIC (Tehnologia Informației și Comunicațiilor) este de a îmbunătăți eficiența și calitatea proceselor de proiectare și management al infrastructurilor rutiere, podurilor și lucrărilor edilitare și civile, prin integrarea tehnologiilor digitale avansate. </t>
  </si>
  <si>
    <t>Digitalizarea proceselor de asistență socială la nivelul Județului Mehedinți</t>
  </si>
  <si>
    <t xml:space="preserve">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t>
  </si>
  <si>
    <t xml:space="preserve">Obiectivul general al proiectului consta in dezvoltarea activitatii societatii SKY FASTANDFIXED SRL  ca urmare a extinderii activitatii de prestare servicii de asistenta stomatologica, in Municipiul Slatina, judetul Olt, prin realizarea unei investitii in active corporale, necorporale si servicii de specialitate.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</si>
  <si>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”Digitalizare și dotare” este intensificarea cresterii sustenabile a societății și creșterea numărului mediu de salariați față de anul anterior depunerii cererii de finanțare, ca urmare a implementării prezentului proiect.</t>
  </si>
  <si>
    <t>Obiectivul investiției constituie un pas important în direcția conservării, protejării și îmbunătățirii spațiilor verzi aflate în stare precară, oferind o soluție modernă de spațiu pietonal și ca zonă de recreere și agrement. Acest tip de investiție oferă beneficii pentru sănătatea locuitorilor, este accesibilă și nepoluantă, motiv pentru care contribuie la reducerea poluării și creșterea calității vieții.</t>
  </si>
  <si>
    <t xml:space="preserve">Obiectivul general al proiectului Obiectivul general al proiectului depus de SC UZINA MECANICĂ RÂMNICU VÂLCEA SA în cadrul Programului Regional Sud-Vest Oltenia 2021-2027 se concentrează extinderea capacității unități existente in ceea ce priveste Fabricarea de recipiente, containere și alte produse similare din oțel. Acest obiectiv se aliniază la prioritățile strategice stabilite de Fondul European de Dezvoltare Regională (FEDR), subliniind angajamentul societății către creșterea sustenabilă, inovație și competitivitate pe piața din domeniu. </t>
  </si>
  <si>
    <t>Obiectivul general al proiectului consta in dezvoltarea activitatii societatii MOBSIO SRL ca urmare a extinderii activitatii de fabricare mobilier. Atingerea obiectivului general  va determina cresterea competitivitatii solicitantului MOBSIO SRL, in vederea consolidarii pozitiei in domeniul INGINERIE INDUSTRIALA SI MATERIALE.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</si>
  <si>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companiei  ECOZONE PROTECT SOLUTIONS A &amp; D SRL” este intensificarea cresterii sustenabile a societății și creșterea numărului mediu de salariați față de anul anterior depunerii cererii de finanțare, ca urmare a implementării prezentului proiect.</t>
  </si>
  <si>
    <t>Obiectivul general al proiectului Livpack este de a imbunatati si extinde capacitatea de productie si competitivitatea companiei pe piata ambalajelor din carton, prin implementarea unor tehnologii avansate si sustenabile, si prin accesarea de noi piete internationale.</t>
  </si>
  <si>
    <t>Obiectivul general al proiectului este să contribuim la consolidarea poziției pe piață a unei microîntreprinderi inovatoare. Această întreprindere va utiliza în principal resurse umane locale în domeniul productiei de ambalaje din carton,domeniu competitiv identificat în Programul Regional Sud-Vest Oltenia 2021-2027.</t>
  </si>
  <si>
    <t>Scopul principal al investiției în modernizarea și extinderea Hotelului Sucidava este de a spori competitivitatea și atractivitatea acestuia în regiunea Oltenia, prin îmbunătățirea calității serviciilor oferite, creșterea eficienței energetice și promovarea sustenabilității. Prin această investiție, SC HOTEL SUCIDAVA SRL urmărește să ofere oaspeților experiențe autentice și de înaltă calitate, să contribuie la dezvoltarea economică locală și să sprijine protecția mediului înconjurător.</t>
  </si>
  <si>
    <t xml:space="preserve">Obiectivul general al proiectului este diversificarea activității societății prin introducerea serviciilor de întreținere corporală, crescând astfel competitivitatea societății prin consolidarea poziției pe piața. Acest obiectiv este în concordanță cu cererea crescută pentru acest tip de servicii la nivel județean și regional. </t>
  </si>
  <si>
    <t xml:space="preserve">Obiectivul general al proiectului implementat de Ideal Slimline Concept  SRL consta in extinderea serviciilor de intretinere si remodelare corporala,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</si>
  <si>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ACTIVITATII SOCIETATII TUFAN AGROINDUSTRIE SRL PRIN ACHIZITIA DE ACTIVE” este intensificarea cresterii sustenabile a societății și creșterea numărului mediu de salariați față de anul anterior depunerii cererii de finanțare, ca urmare a implementării prezentului proiect.</t>
  </si>
  <si>
    <t>Obiectivul general al proiectului cu titlul „Primăria Balș – Primărie Smart ”, pe care UAT Oraș Balș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</si>
  <si>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cu titlul „Digitalizarea proceselor la nivelul regiunii Sud-Vest Oltenia - Județul Mehedinți” pe care Județul Mehedinți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</si>
  <si>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îl reprezintă creșterea a calității vieții socio-culturale, religioase și turistice, prin îmbunătățirea infrastructurii obiectivului de patrimoniu „Sfinții Apostoli Petru și Pavel” din Târgu-Jiu și introducerea acestuia în circuitul turistic.</t>
  </si>
  <si>
    <t>Proiectul propune regenerarea urbana a spatiilor publice din zonele de locuit aferente cartierului Ostroveni din intravilanul Municipiului Ramnicu Valcea, in vederea cresterii calitatii vietii locuitorilor din zona. Amplanamentul  proiectului se afla in Cartierul Ostroveni  și este delimitat  la nord de Aleea Stejarului, Strada Mihai Eminescu și Aleea Trandafirilor, la sud  de Strada Eugen Ciorascu, la est de Strada Tineretului și la vest de Strada Panduri.</t>
  </si>
  <si>
    <t xml:space="preserve">Obiectivul general al proiectului implementat de One Elite Group  SRL consta in crearea unei unitati noi de prestari servicii, într-o locatie de vis și benefică sănătății,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t>
  </si>
  <si>
    <t>Obiectivul general al proiectului depus de NEW-RECYCLING SRL în cadrul Programului Regional Sud-Vest Oltenia 2021-2027 se concentrează pe consolidarea și expansiunea capacităților sale operaționale în domeniul producției de compost din deșeuri organice, prin crearea unei noi unități de fabricare compost din deseuri organice. Acest obiectiv se aliniază la prioritățile strategice stabilite de Fondul European de Dezvoltare Regională (FEDR), subliniind angajamentul societății către creșterea sustenabilă, inovație și competitivitate în sectorul de transformare a deșeurilor organice în compost.</t>
  </si>
  <si>
    <t>Obiectivul general al proiectului il constituie creșterea nivelului de intensitate digitală a societatii LULIAN SRL astfel incât sa atingă un nivel ridicat.</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</si>
  <si>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”Cresterea competitivitatii societatii MOBILPAD VASICOM SRL prin achizitie de echipamente performante” este intensificarea cresterii sustenabile a societății și creșterea numărului mediu de salariați față de anul anterior depunerii cererii de finanțare, ca urmare a implementării prezentului proiect. </t>
  </si>
  <si>
    <t>Obiectivul general al proiectului il reprezinta îmbunătățirea competitivității societatii AGRICOLA MACESU SRL in domeniul activitatilor de intretinere si reparare a autovehiculelor, cu accent pe crearea locurilor de muncă de calitate, durabile, prin investitii productive si, implicit, sporirea performantelor sale financiare si de marketing.</t>
  </si>
  <si>
    <t>Obiectivul general al proiectului il reprezinta îmbunătățirea competitivității societatii TOPO MEASUREMENTS SRL in domeniul activitatilor de inginerie si consultanta tehnica legate de acestea, cu accent pe crearea locurilor de muncă de calitate, durabile, prin investitii productive si, implicit, sporirea performantelor sale financiare si de marketing.</t>
  </si>
  <si>
    <t>Prin implementarea proiectului si a planului de investitii se asteapta sa crească eficiența, siguranța și sustenabilitatea procesului de fabricatie a bunurilor, îmbunătățind în același timp calitatea acestora și capacitatea de a aborda o gamă variată de proiecte în condiții de eficienta maximă. Obiectivul General contribuie la indeplinirea indicatorilor de realizare, de rezultat si specifici Programului conform Ghidului solicitantului.</t>
  </si>
  <si>
    <t xml:space="preserve">Obiectivul general al proiectului implementat de Silvi Consult SRL consta in crearea unei unitati de prestari servicii de arhitectura noi,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t>
  </si>
  <si>
    <t>Obiectivul general al proiectului este creșterea competitivității și sustenabilității întreprinderii prin adoptarea unor tehnologii inovatoare și eficiente energetic, contribuind astfel la transformarea economică inteligentă și la îmbunătățirea conectivității TIC regionale. Prin achiziția a 8 echipamente de întreținere corporală și a unul sistem fotovoltaic.</t>
  </si>
  <si>
    <t>Obiectivul general al proiectului este reprezentat de cresterea competitivității societatii DUA FORTA SRL in domeniul activitatilor turistice, prin construirea si dotarea unei noi unitati turistice - pensiune, cu accent pe crearea locurilor de muncă de calitate, durabile, prin investitii productive si, implicit, sporirea performantelor sale financiare si de marketing.</t>
  </si>
  <si>
    <t xml:space="preserve">Obiectivul general al proiectului il constituie cresterea competatitivitatii intreprinderii FUN AND JOY TEAM SRL  prin realizarea unei investitii initiale in domeniul fabricarii de mobila. Proiectul initiat de FUN AND JOY TEAM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</si>
  <si>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HOFFMAN CB DESIGN SRL prin achiziția de echipamente performante” este intensificarea cresterii sustenabile a societății și creșterea numărului mediu de salariați față de anul anterior depunerii cererii de finanțare, ca urmare a implementării prezentului proiect.</t>
  </si>
  <si>
    <t xml:space="preserve">Prin obiectivului general, societatea contribuie la realizarea Obiectivul de Politică 1 – O Europă mai competitivă și mai inteligentă, prin promovarea unei transformări economice inovatoare și inteligente și a conectivității TIC regionale, Prioritatea 2 – Digitalizare în beneficiul cetățenilor și al firmelor, Obiectivul specific 1.2 – Valorificarea avantajelor digitalizării, în beneficiul cetățenilor, al companiilor, al organizațiilor de cercetare și al autorităților publice, Acţiunea 2 – Digitalizare în folosul IMM-urilor care urmareste realizarea de investiții in digitalizare pentru a consolida preluarea TIC de către IMM-uri prin utilizarea de instrumente, echipamente și servicii digitale. </t>
  </si>
  <si>
    <t>Obiectivul general consta in cresterea competitivității și sustenabilității microîntreprinderii prin investiții în tehnologii avansate, certificări de calitate, internaționalizare și dezvoltarea competențelor angajaților, contribuind astfel la intensificarea creșterii economice și crearea de noi locuri de muncă.</t>
  </si>
  <si>
    <t xml:space="preserve">Obiectivul general al proiectului consta in dezvoltarea/cresterea capacitatii bazei materiale a companiei fapt care va conduce la prestarea serviciilor stomatologice la o calitate net superioara prin integrarea in paleta de servicii a unor servicii noi, in scopul cresterii satisfactiei clientilor. </t>
  </si>
  <si>
    <t xml:space="preserve">Scopul proiectului  este de a sprijini microîntreprinderea în adoptarea de tehnologii și practici inovative pentru a deveni mai competitivă pe piață și a contribui la creșterea economică a județului Mehedinți, într-un domeniu foarte important protecției mediului. Obiectivele principale includ creșterea competitivității prin tehnologii moderne, promovarea inovării în produse și servicii, îmbunătățirea capacităților organizaționale, accesul pe piețe noi și adoptarea de practici sustenabile. </t>
  </si>
  <si>
    <t xml:space="preserve">Obiectivul general al proiectului il constituie cresterea competatitivitatii intreprinderii DEMIS PRIM DIRECT SRL prin realizarea unei investitii initiale in domeniul fabricarii de mobilier. Proiectul initiat de DEMIS PRIM DIRECT SRL consta in dotarea cu active corporale si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</si>
  <si>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al proiectului de investitie propus de DI&amp;DA&amp;DRS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t>
  </si>
  <si>
    <t>Obiectivul general al proiectului depus de D&amp;G MED SRL în cadrul Programului Regional Sud-Vest Oltenia 2021-2027 este de a consolida capacitatea companiei de a oferi servicii medicale de specialitate inovative și accesibile, prin crearea unei noi unitati de prestari servicii medicale specializate in scopul demararii activitatii vizate prin proiect, si anume “Activităţi de asistenţă medicală specializată” .</t>
  </si>
  <si>
    <t>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t>
  </si>
  <si>
    <t>Obiectivul general al proiectului il constituie dezvoltarea activa a companiei, prin crearea unei noi unitati de prestari servicii, diversificarea portofoliul de servicii, cu accent pe crearea locurilor de munca de calitate, durabile, prin investitii productive, precum si achizitia unor echipamente moderne, inovative si eficiente energetic</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</si>
  <si>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ACTIVITATII SOCIETATII DR. CIOANĂ SRL PRIN ACHIZITIA DE ACTIVE” este intensificarea cresterii sustenabile a societății și creșterea numărului mediu de salariați față de anul anterior depunerii cererii de finanțare, ca urmare a implementării prezentului proiect.</t>
  </si>
  <si>
    <t>Obiectivul general al proiectului constă în înființarea unui laborator de tehnică dentară și dotarea acestuia cu echipamente specifice pentru oferirea unor servicii de tehnică dentară performante și de înaltă calitate.</t>
  </si>
  <si>
    <t xml:space="preserve">Obiectivul general al proiectului consta in dezvoltarea/cresterea capacitatii bazei materiale a companiei INTERMIND SRL fapt care va conduce la prestarea serviciilor de intretinere corporala de calitate excelenta prin integrarea in paleta de servicii a unor servicii noi, in scopul cresterii satisfactiei clientilor. </t>
  </si>
  <si>
    <t xml:space="preserve">Obiectivul general al proiectului il constituie dezvoltarea capacitatii de prestare a serviciilor de asistentă specializată a societatii DERMOGENESIS S.R.L..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</si>
  <si>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Achiziție utilaje producție tâmplărie PVC”este intensificarea cresterii sustenabile a societății și creșterea numărului mediu de salariați față de anul anterior depunerii cererii de finanțare, ca urmare a implementării prezentului proiect.</t>
  </si>
  <si>
    <t xml:space="preserve">Obiectivul general al proiectului il constituie cresterea competatitivitatii intreprinderii METAL STORAGE SRL prin realizarea unei investitii in domeniul fabricarii de usi si fereste din lemn stratificat. Proiectul initiat de METAL STORAGE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</si>
  <si>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 xml:space="preserve">Obiectivul general al proiectului il constituie cresterea competatitivitatii intreprinderii PROMOTION UNIC CONSULTING SRL prin realizarea unei investitii initiale in domeniul recuperarea materialelor reciclabile sortate. Proiectul initiat de PROMOTION UNIC CONSULTING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</si>
  <si>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al proiectului inițiat de ELURA SERV SRL este de a diversifica serviciile companiei, prin implementarea unor servicii noi și inovatoare în domeniul reparațiilor și întreținerii autovehiculelor, inclusiv pe vehicule electrice și hibride. Această inițiativă vizează îmbunătățirea competitivității și a poziției pe piață a companiei, răspunzând în același timp cerințelor și tendințelor actuale din industrie privind sustenabilitatea și eficiența energetică.</t>
  </si>
  <si>
    <t xml:space="preserve">Obiectivul general al proiectului propus de UNLIMITED ELECTRIC SPORTS SRL în cadrul Programului Regional Sud-Vest Oltenia 2021-2027 se concentrează pe crearea unei  noi unități de productie , a unor produse care nu au fost fabricate anterior în unitate, fara a reutiliza active pe care societatea le detine in prezent in patrimoniu. </t>
  </si>
  <si>
    <t xml:space="preserve">Obiectivul general al proiectului de investitie propus de NEW VISION ESTHETICS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</si>
  <si>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IMOBIL CU FUNCTIUNE DE PENSIUNE P+1E MANSARDAT, IMPREJMUIRE, UTILITATI SI BAZIN VIDANJABIL” este intensificarea cresterii sustenabile a societății și creșterea numărului mediu de salariați față de anul anterior depunerii cererii de finanțare, ca urmare a implementării prezentului proiect.</t>
  </si>
  <si>
    <t xml:space="preserve">Obiectivul general al proiectului, scopul Proiectului, este digitalizarea activitatii societatii noastre, prin adoptarea de tehnologii și instrumente digitale care vor conduce la inovarea modelului de afaceri. 
</t>
  </si>
  <si>
    <t xml:space="preserve">Obiectivul general al proiectului il constituie cresterea competatitivitatii intreprinderii NOVOLARI IMPEX SRL prin realizarea unei investitii initiale in domeniul fabricării de mobilă pentru birouri și magazine. Proiectul initiat de NOVOLARI IMPEX SRL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</si>
  <si>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 xml:space="preserve">Obiectivul general al proiectului implementat de Duber Logistic SRL consta in crearea unei unitati de prestari servicii de intretinere si remodelare corporala noi,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t>
  </si>
  <si>
    <t xml:space="preserve">Obiectivul general al proiectului il constituie cresterea competatitivitatii intreprinderii ANSAMA TRANS LOGISTIK S.R.L. prin realizarea unei investitii initiale in domeniul :Fabricarea produselor de uz gospodaresc si sanitar, din hartie sau carton. </t>
  </si>
  <si>
    <t>Obiectivul general al proiectului de investiții este de a îmbunătăți competitivitatea și capacitatea Raudent Smile S.R.L. de a furniza servicii stomatologice de înaltă calitate, atât la nivel local, în Horezu și împrejurimi, cât și pe plan internațional, prin atragerea pacienților străini și dezvoltarea turismului medical.</t>
  </si>
  <si>
    <t>Obiectivul general al proiectului depus de DPP LEX S.R.L. în cadrul Programului Regional Sud-Vest Oltenia 2021-2027 este de a consolida capacitatea companiei de a oferi servicii de întreținere corporală de specialitate inovative și accesibile, prin „extinderea capacitatii” în scopul demarării activității vizate prin proiect.</t>
  </si>
  <si>
    <t xml:space="preserve">Obiectivul general al proiectului il constituie cresterea competatitivitatii intreprinderii MARNEW PRINTOFFSET SRL prin realizarea unei investitii initiale in domeniul tipografic. Proiectul initiat de MARNEW PRINTOFFSET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</si>
  <si>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al proiectului depus de M.P. IMPLEMENT S.R.L. în cadrul Programului Regional Sud-Vest Oltenia 2021-2027 este de a consolida capacitatea companiei de a oferi servicii de activitati recreative si distractive de specialitate inovative și accesibile, prin „diversificarea activitatii” în scopul demarării activității vizate prin proiect.</t>
  </si>
  <si>
    <t xml:space="preserve">Obiectivul general al proiectului de investitie propus de ALIN PICIU MEDICAL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t>
  </si>
  <si>
    <t xml:space="preserve">Obiectivul general al proiectului propus de COSTESCU AURICA SRL este cresterea competitivitatii companiei pe piata prelucrarii carnei de porc, prin extinderea capacității operaționale ca urmare a modernizarii tehnologice, a inovarii de serviciu si proces, precum si a dezvoltarii competentelor profesionale ale angajatilor. </t>
  </si>
  <si>
    <t>Obiectivului General: Proiectul își propune să adauge valoare lanțului logistic regional prin achiziția și implementarea de echipamente moderne pentru recuperarea de date.</t>
  </si>
  <si>
    <t xml:space="preserve">Scopul proiectului este de a diversifica activitatea firmei SCD TOPMED KINETIC SRL prin dezvoltarea unui serviciu nou si inovativ si extinderea capacitatii serviciilor prin crearea unei locatii noi, în vederea creșterii durabile a competitivității, cu capacitate de a genera locuri de muncă sigure și cu un nivel de salarizare atractiv. </t>
  </si>
  <si>
    <t>Obiectivul general al proiectului propus de SARIRI MEDIA SRL este de a îmbunătăți competitivitatea și capacitatea de inovare a companiei prin modernizarea și dezvoltarea infrastructurii tehnologice. Acest lucru va fi realizat prin achiziția de echipamente avansate care vor permite creșterea eficienței operaționale, diversificarea ofertei de servicii și crearea de noi locuri de muncă, contribuind astfel la dezvoltarea economică și socială a regiunii Sud-Vest Oltenia.</t>
  </si>
  <si>
    <t xml:space="preserve">Obiectivul general al proiectului este reprezentat de realizarea unei investiii necesare pentru promovarea unei transformari economice inovatoare si inteligente la nivelul societatii, repectiv prin in crearea unei infrastructuri noi si dotarea acesteia cu echipamente/utilaje.Obiectivul general al proiectului este in concordanta si cu obiectivul general al societatii, si anume de a deveni un lider recunoscut în industria producției de mobilă, oferind produse de înaltă calitate, inovatoare și durabile, care să satisfacă nevoile și preferințele clienților noștri. </t>
  </si>
  <si>
    <t>Obiectivul general al proiectului: intensificarea cresterii sustenabile, cresterea competitivitatii si crearea de locuri de munca in cadrul DND DUAL MEDIX SRL. Investiția în dotarea clinicii stomatologice cu echipamente moderne este esențială pentru îmbunătățirea calității serviciilor oferite, creșterea satisfacției pacienților și asigurarea unei practici stomatologice inovative și eficiente.</t>
  </si>
  <si>
    <t>Obiectivul principal al proiectului îl reprezintă utilizarea eficientă a resurselor prin investiția în echipamente de ultimă generație, în instruirea angajaților și în tehnologii IT&amp;C, necesare pentru prestarea de servicii inovative, de sănătate inteligentă. Obiectivul general decurge din principalele activități care vor fi implementate prin proiect: achiziția de echipamente de ultimă generație, angajarea și instruirea angajaților, achiziția de tehnologie IT&amp;C cu ajutorul cărora se vor presta servicii inovative, conform conceptului de sănătate inteligentă.</t>
  </si>
  <si>
    <t>Obiectivul general al solicitantului, prin realizarea acestui proiect, este reprezentat de Creșterea competitivității SC NOVASTARMED-SEV SRL prin dotarea cu echipamente performante și eco-eficiente.</t>
  </si>
  <si>
    <t>Obiectivul general al proiectului il constituie dezvoltarea activității companiei DACOFLOR MOBILIER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 Datorită echipamentelor  și utilajelor propuse spre finanțare, solicitantul crează cadrul propice pentru abordarea unor metode de producție industriale cu un consum redus de energie.</t>
  </si>
  <si>
    <t xml:space="preserve">Obiectivul general al proiectului este reprezentat de îmbunătățirea competitivității societatii ADI PROD COM SERV SRL in domeniul activitatilor turistice, prin dotarea unei unitati turistice nou infiintate, cu accent pe crearea locurilor de muncă de calitate, durabile, prin investitii productive, extinderea retelei teritoriale si, implicit, sporirea performantelor sale financiare si de marketing. </t>
  </si>
  <si>
    <t>Obiectivul general al proiectului este CONSTRUIRE CLINICA MEDICALA IN ORASUL HOREZU . Activitatea in care se realizeaza investitia propusa prin poriect este cuprinsa in clasa CAEN 8622- Activitati de asistenta medicala specializata. Aceasta clasa include prestarea de consultatii si tratamente medicale de specialitate in diverse domenii, acordate de catre medici specialisti si chirurgi.</t>
  </si>
  <si>
    <t>Obiectivul general al proiectului este să contribuim la consolidarea poziției pe piață a unei microîntreprinderi inovatoare. Această întreprindere va utiliza în principal resurse umane locale în domeniul serviciilor de întreținere și reparație a autovehiculelor, un domeniu competitiv identificat în Programul Regional Sud-Vest Oltenia 2021-2027.</t>
  </si>
  <si>
    <t xml:space="preserve">Obiectivul general al proiectului il reprezinta consolidarea pozitiei companiei pe piata prin cresterea competitivitatii si eficientei operationale, cat si prin diversificarea si imbunatatirea gamei de produse disponibile si stimularea inovatiei productiei muzicale.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</si>
  <si>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SCHIMBARE DESTINAȚIE DIN LOCUINȚĂ ÎN PENSIUNE CU MOFICĂRI DE FAȚADE ȘI REFACEREA ÎMPREJMUIRII PENTRU CONSTRUCȚIE EXISTENTĂ S+P+1E+M (C1” este intensificarea cresterii sustenabile a societății și creșterea numărului mediu de salariați față de anul anterior depunerii cererii de finanțare, ca urmare a implementării prezentului proiect.</t>
  </si>
  <si>
    <t xml:space="preserve">Obiectivul principal al proiectului este cresterea competitivitatii firmei si dezvoltarea antreprenoriatului prin ajutorul nerambursabil acordat pentru realizarea de investitii necesare cresterii capacitatii de prestare servicii si a inovarii. Scopul proiectului presupune consolidarea pe piata a companiei Danic Ideal S.R.L., precum si cresterea competitivitatii firmei si dezvoltarea antreprenoriatului prin achizitia de echipamente si investitii inovative in activitatea intreprinderii. </t>
  </si>
  <si>
    <t>Obiectivul general al proiectului il constituie imbunătățirea sustenabilității și creșterea competitivității prin implementarea unor soluții inovative și eficiente in activitatea pe care o propunem pentru finantare. Proiectul va urmări dezvoltarea infrastructurii tehnologice și a proceselor de operare, pentru a maximiza rezultatele pe care urmarim sa le obtinem.</t>
  </si>
  <si>
    <t xml:space="preserve">Obiectivul general al proiectului îl constituie imbunatatirea competitivității și  a inovarii , cat si consolidarea poziției pe piață a societății SC HAPPY MARRIAGE DIAMOND &amp; GOLD SRL în domeniul turismului. </t>
  </si>
  <si>
    <t>Obiectivul principal al proiectului este cresterea competitivitatii firmei si dezvoltarea antreprenoriatului prin ajutorul nerambursabil acordat pentru realizarea de investitii necesare cresterii capacitatii de prestare servicii si a inovarii.</t>
  </si>
  <si>
    <t>Obiectivul general al proiectului este de a consolida și extinde capacitatea de producție cinematografică a SQUADRENTAL.COM S.R.L., pentru a răspunde cerințelor în continuă schimbare ale pieței și pentru a-și consolida poziția pe piață. Prin implementarea acestui proiect, compania își propune să își îmbunătățească infrastructura și tehnologia, să-și extindă portofoliul de servicii și să-și consolideze echipa de profesioniști, astfel încât să fie capabilă să ofere producții cinematografice de calitate superioară și să facă față cerințelor și competiției din industrie.</t>
  </si>
  <si>
    <t>Obiectivul proiectului este de a-si imbunatati competitivitatea si a creste gradul de inovare in cadrul societatii ROGADENT SRL, alaturi de dezvoltarea competentilor angajatilor pentru specializare inteligenta, tranzitie indusriala si antreprenoriat, concomitent cu dezvoltarea infrastructurii sale medicale din municipiul Craiova prin diversificarea activității clinicii și dotarea acesteia cu echipamente medicale moderne și necesare, astfel încât să ofere servicii medicale de calitate și accesibile comunității locale.</t>
  </si>
  <si>
    <t xml:space="preserve">Obiectivul general al proiectului il reprezinta dezvoltarea firmei S.C. PRO CHEMICALS S.R.L. si cresterea competivitatii societatii pe piata regionala si nationala prin perfectionarea productiei de confectii si protectii din table de aluminiu sau otel pentru izolatii termice industriale. </t>
  </si>
  <si>
    <t xml:space="preserve">Obiectivul general al proiectului îl reprezintă dezvoltarea societății IMT METAL TECH SRL prin investiția în echipamente performante, cu caracter sustenabil și inovativ. Acest obiectiv general este puternic corelat cu obiectivele specifice ale apelului și ale Priorității 1 a PRSV PTJ, și anume, 1.3 - Intensificarea creșterii sustenabile și creșterea competitivității IMM-urilor și crearea de locuri de muncă în cadrul IMM-urilor, inclusiv prin investiții productive (FEDR), Intervenția - Îmbunătațirea competitivității și a inovării în microîntreprinderi, prin operațiuni dedicate, precum și 1.4 - Dezvoltarea competențelor pentru specializare inteligentă, tranziție industrială și antreprenoriat (FEDR). </t>
  </si>
  <si>
    <t xml:space="preserve">Obiectivul general al proiectului îl reprezintă dezvoltarea societății SENSO PRINT-PACK SRL prin investiția în echipamente performante, cu caracter sustenabil și inovativ. Acest obiectiv general este puternic corelat cu obiectivele specifice ale apelului și ale Priorității 1 a PRSV PTJ, și anume, 1.3 - Intensificarea creșterii sustenabile și creșterea competitivității IMM-urilor și crearea de locuri de muncă în cadrul IMM-urilor, inclusiv prin investiții productive (FEDR), Intervenția - Îmbunătațirea competitivității și a inovării în microîntreprinderi, prin operațiuni dedicate, precum și 1.4 - Dezvoltarea competențelor pentru specializare inteligentă, tranziție industrială și antreprenoriat (FEDR). </t>
  </si>
  <si>
    <t>Obiectivul general al acestui proiect constă în sprijinirea transformării digitale, creșterea productivității, a rezilienței, reducerea erorilor și a timpului de prelucrare a cererilor (cetățenilor) adresate autorităților publice, prin adoptarea de soluții de automatizare a proceselor de lucru robotice – RPA (automatizarea sarcinilor laborioase, repetitive și bazate pe norme).</t>
  </si>
  <si>
    <t>Obiectivul general al proiectului il constituie dezvoltarea activității companiei NOARIM GROUP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 Datorită echipamentelor și utilajelor propuse spre finanțare, solicitantul crează cadrul propice pentru abordarea unor metode de producție industriale cu un consum redus de energie.</t>
  </si>
  <si>
    <t>Obiectivul general al proiectului depus de TERRA BAM S.R.L. în cadrul Programului Regional Sud-Vest Oltenia 2021-2027 este de a consolida capacitatea companiei de a oferi servicii de întreținere auto inovative și accesibile, prin „diversificarea serviciilor” în scopul demarării activității vizate prin proiect, și anume „Întreținerea și repararea autovehiculelor”.</t>
  </si>
  <si>
    <t>Obiectivului General 1.Creșterea eficienței operaționale, respectiv utomatizarea proceselor repetitive și administrative pentru a reduce timpul și resursele necesare pentru îndeplinirea sarcinilor zilnice si imbunătățirea comunicării și colaborării între departamente prin utilizarea de platforme digitale integrate. 2.Crearea de platforme online pentru a facilita interacțiunea cu clienții și pentru a oferi suport și informații în timp real si Implementarea de soluții de management al resurselor care să permită monitorizarea și optimizarea utilizării acestora. 3.Adoptarea de tehnologii de ultimă generație pentru a rămâne competitiv pe piață și pentru a răspunde rapid la schimbările din mediul de afaceri si dezvoltarea unor noi produse și servicii digitale pentru a atrage noi segmente de piață.</t>
  </si>
  <si>
    <t xml:space="preserve"> Prin implementareaproiectului si realizarea activitatilor propuse, vor fi construite si dotate un Centru de tineret si un loc de joacă pentru copii, legate printr-un pasaj subteran, o infrastructuraurbana moderna care va contribui la revigorarea culturala, recreativa, educationala, socială a elevilor, tinerilor si altor categorii de persoane din Novaci, inclusiv persoane cudizabilitati, persoane din grupuri vulnerabile sau defavorizate (tineri absolventi, copii/parinti din familii monoparentale, someri, persoane de etnie roma, varstnici si pensionari -cu venituri reduse) prin desfasurarea unor activitati cultural – recreative, educationale de catre si pentru elevii si tinerii din localitate, activitati/actiuni pe diferite tematicisociale (educaţie pentru mediu, sănătate, educaţie morală, rutieră, civică, workshopuri, acţiuni de voluntariat, etc) si pentru ceilalati locuitori ai orasului Novaci.</t>
  </si>
  <si>
    <t>Dezvoltarea activităților culturale, recreative, turistice și educaționale de la nivelul municipiului precum si de cooperare atat intre municipiul Caracal si Orasul Bals in conformitate cu Acordul de Cooperare in domeniul dezvoltarii urbane cat si cu alte institutii sociale, culturale si de invatamant din municipiul Caracal si Judetul Olt.</t>
  </si>
  <si>
    <t>Proiectul cuprinde mai multe obiective de investiții complementare, alăturate, situate în zona central-istorică a Municipiului Caracal. Acestea sunt: Strada Crizantemei (zona urbană “7 scări”), Subzona Piaţa Victoriei șiTeatrul de Vară Caracal. Obiectivul general al proiectului îl reprezintă dezvoltarea urbană durabilă, integrată şi incluzivă a unei subzone a Municipiului Caracal, prin îmbunătățirea mediului urban şi a serviciilor publice culturale, având la bază priorităţile stabilite în Strategia de Dezvoltare Durabilă a Municipiului Caracal 2021-2027.</t>
  </si>
  <si>
    <t>. Prin obiectivul general proiectul urmăreşte creşterea capacităţii facutăţilor cu profil electric din cadrul Universităţii din Craiova de a anticipa şi a răspunde cerinţelor pieţei privind standardele şi calitatea academică, de a dezvolta oferta educaţională, beneficiind de spaţii pentru învăţământ şi cercetare adecvate pentru a oferi studenţilor competenţe cros-disciplinare..</t>
  </si>
  <si>
    <t xml:space="preserve">Asigurarea calitatii condițiilor de cazare și masa pentru elevi ca parte a conditiilor de invatare din sistemul local de educatie prin amenajarea si dotarea corespunzatoare a 15 dormitoare cu bai proprii in suprafata de 370,05 mp si a unei cantine in suprafata de 190,5 mp Dat fiind faptul ca mare parte dintre liceenii ce frecventeaza cursurile liceului au domiciliul in localitati din jurul municipiului Craiova, este necesara realizarea unui camin care sa le poata oferi acestora cazare pe perioada anului scolar. Astfel, prin proiect se propune amenajarea a 15 camere de dormit cu baie proprie, in suprafata de 370,05 mp, dintre care 1 camera este destinata persoanelor cu dizabilitati. </t>
  </si>
  <si>
    <t>Imbunătățirea conectivității regionale și creșterea gradului de accesibilitate a zonelor rurale și urbane situate în proximitatea rețelei rutiere TEN-T, prin modernizarea drumului judeţean DJ 657. Scopul proiectului vizează diminuarea disparităţilor existente în interiorul judeţului Olt, dar și a celor intraregionale (dintre județele regiunii Sud-Vest Oltenia) și interregionale, spre județul Argeș (regiunea Sud-Muntenia), prin modernizarea DJ 657, ce va permite accesibilizarea unui areal cu o dezvoltare economică deficitară, cu implicații asupra dezvoltării acestuia și implicit asupra dezvoltării județului Olt și a regiunii Sud-Vest Oltenia.</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</si>
  <si>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firmei LINEX WOLF SRL prin investiții în activitatea de fabricare motoare și transformatoare electrice” este intensificarea cresterii sustenabile a societății și creșterea numărului mediu de salariați față de anul anterior depunerii cererii de finanțare, ca urmare a implementării proiectului.</t>
  </si>
  <si>
    <t>Obiectivul general al proiectului este reprezentat de îmbunătățirea competitivității societatii ARAIA EVENTS SRL in domeniul activitatilor recreative si distractive, prin crearea unei unitati noi de prestari servicii si dotarea echipamente moderne, inovative, cu accent pe crearea locurilor de muncă de calitate, durabile, prin investitii productive, extinderea retelei teritoriale si, implicit, sporirea performantelor sale financiare si de marketing.</t>
  </si>
  <si>
    <t>NR.CRT.</t>
  </si>
  <si>
    <t>UAT Comuna Bâcleș</t>
  </si>
  <si>
    <t>Cresterea Eficientei Energetice in cadrul cladirilor Rezidentiale din Municipiul Craiova - CEERT L5</t>
  </si>
  <si>
    <t>UAT Municipiul Târgu Jiu</t>
  </si>
  <si>
    <t>Parteneriatul dintre UAT Judetul Olt, Comuna Giuvarasti, Comuna Tia Mare, Comuna Izbiceni, Comuna Cilieni, Comuna Scarisoara, Comuna Babiciu, Comuna Rusanesti, Comuna Gostavatu, Comuna Stoenesti</t>
  </si>
  <si>
    <t>UAT Comuna Fârtățești</t>
  </si>
  <si>
    <t>UAT Comuna Amărăștii de Jos</t>
  </si>
  <si>
    <t>Îmbunătățirea infrastructurii educaționale prin infiintarea unui campus scolar la Liceul cu Program sportiv Petrache Triscu din municipiul Craiova – EDU PRO SPORT Craiova</t>
  </si>
  <si>
    <t>UAT Comuna Dănicei</t>
  </si>
  <si>
    <t>UAT Municipiului Drobeta Turnu Severin</t>
  </si>
  <si>
    <t>Uat Comuna Tătulești</t>
  </si>
  <si>
    <t>Obiectivul general al proiectului îl reprezintă dezvoltarea urbană sustenabilă prin creșterea atractivității zonelor incluse în proiect, îmbunătățirea accesului pentru locuitori, turiști la spații verzi și prin crearea de noi căi de acces pietonal.</t>
  </si>
  <si>
    <t>Obiectivul general al proiectului reprezintă îmbunătățirea mediului urban prin regenerare fizică a spațiilor publice urbane în orașul Călimănești, județul Vâlcea. Îmbunătățirea mediului urban se va realiza prin amenajarea trotuarelor adiacente străzii Calea lui Traian, cu schimbarea finisajului stradal, echiparea și dotarea cu mobilier urban, precum și amenajarea de parcări existente și realizarea unui pasaj pietonal subteran.</t>
  </si>
  <si>
    <t xml:space="preserve">CONSTRUIRE CLINICA MEDICALA IN ORASUL HOREZU </t>
  </si>
  <si>
    <t>Obiectivul general al proiectului consta in dezvoltarea activitatii societatii HNY DESIGN SRL ca urmare a extinderii activitatii de fabricare mobilier, confiorm Cod CAEN 31069 – Fabricarea de mobila n.c.a., in Municipiul Craiova, judetul Dolj, prin realizarea unei investitii initiale in active corporale, servicii, curs de competente digitale, certificarea sistemului de management ISO 14001 si certificare de proces/serviciu, conform standardului ISO 17065, parteneriate internationale si schimburilor de bune practici pentru identificarea unor soluții concrete de implementare a unor procese de producție ecologice și utilizarea eficientă a resurselor în activitatea de producție.</t>
  </si>
  <si>
    <t xml:space="preserve">Obiectivul general al proiectului depus de LUPASCU STOMATOLOGIE SI RADIOLOGIE SRL în cadrul Programului Regional Sud-Vest Oltenia 2021-2027 este de a consolida capacitatea companiei de a oferi servicii stomatologice de specialitate inovative și accesibile, prin „crearea unei noi unități” în scopul demarării activității vizate prin proiect, și anume „Activități de asistență stomatologică specializată”, la noul sediu secundar (punct de lucru) ce se va regăsi la adresa: Municipiul Slatina, Strada Ecaterina Teodoroiu, Nr. 38, Jud. Olt. </t>
  </si>
  <si>
    <t>Obiectivul general al proiectului propus spre finantare este cresterea competitivitatii economice a firmei CITYDENTAL CLINIC SRL. Obiectivul va fi atins prin îmbunătățirea competitivității și a inovării în microîntreprinderea CITYDENTAL CLINIC SRL, ca urmare a desfasurarii activitatilor propuse prin proiect (respectic, cod caen rev. 2 - 8623 - "Activități de asistenta stomatologica" si este in concordanta cu prevederile Ghidului Solicitantului si cu obiectivele specifice ale apelului: Prioritatea 1.</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</si>
  <si>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Cresterea competitivitatii societatii CAVI`S MOBILI SRL prin achizitie de echipamente performante” este intensificarea cresterii sustenabile a societății și creșterea numărului mediu de salariați față de anul anterior depunerii cererii de finanțare, ca urmare a implementării prezentului proiect.</t>
  </si>
  <si>
    <t>ZEBLEX S.R.L.</t>
  </si>
  <si>
    <t>Digitalizarea principalelor procese desfășurate în cadrul companiei ZEBLEX S.R.L</t>
  </si>
  <si>
    <t>Obiectivul general al proiectului constă în consolidarea capacităţii instituţionale şi eficientizarea activităţii la nivelul Municipiului Drobeta Turnu-Severin prin simplificarea procedurilor administrative şi reducerea birocraţiei pentru cetăţeni, implementând măsuri din perspectiva back-office şi front-office pentru serviciile publice furnizate şi asigurarea unei planificări urbane integrate, prin conjugarea eforturilor de planificare specifică de nivel local şi sectorial, pentru asigurarea unui proces decizional strategic, astfel încât să se asigure corespondenţa cu nevoile şi exigenţele de finanţare pentru perioada de programare a fondurilor europene 2021-2027.</t>
  </si>
  <si>
    <t>Obiectivul general al proiectului este reprezentat de îmbunătățirea competitivității societatii NIZAROM CONSTRUCT SRL in domeniul fabricarii de mobilă pentru bucătării, prin diversificarea producției unității, cu accent pe crearea locurilor de muncă de calitate, durabile, prin investitii productive, extinderea retelei teritoriale si, implicit, sporirea  performantelor sale financiare si de marketing.</t>
  </si>
  <si>
    <t xml:space="preserve"> ZEBLEX S.R.L</t>
  </si>
  <si>
    <t>Construirea unei unități noi în cadrul companiei  ZEBLEX S.R.L.</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</si>
  <si>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”Construirea unei unități noi în cadrul companiei ZEBLEX SRL ”este intensificarea cresterii sustenabile a societății și creșterea numărului mediu de salariați față de anul anterior depunerii cererii de finanțare, ca urmare a implementării prezentului proiect. </t>
  </si>
  <si>
    <t>Obiectivul principal al acestui proiect este să sporească competitivitatea și productivitatea firmei noastre prin achizitia unor utilaje și tehnologii avansate pentru desfasurarea activitatii pe care o propunem. CLAID PROD COM SRL își propune să devină un lider în domeniul de activitate conform codului CAEN 2223, prin promovarea inovației tehnologice.</t>
  </si>
  <si>
    <t>Obiectivul general este de a asigura, in perioada 1 ianuarie - 31 decembrie 2024, resursele financiare pentru implementarea PR SV Oltenia 2021-2027, precum si pentru inchiderea POR 2014-2020. Beneficiarul va urmari respectarea integrala a termenelor procedurale, a instructiunilor si a legislatiei aplicabile in derularea activitatilor legate de PR SV Oltenia 2021-2027: -elaborarea ghidurilor solicitantului; -lansarea regionala a apelurilor de proiecte; -informarea, comunicarea si promovarea oportunitatilor de finantare.</t>
  </si>
  <si>
    <t>Obiectivul general al proiectului este intensificarea creșterii sustenabile și creșterea competitivității IMM-urilor și crearea de locuri de muncă în cadrul IMM-urilor, inclusiv prininvestiții productive asigurarea unei dezvoltări sustenabile a regiunii prin urmare obiectivul general al proiectului cu titlul „Dezvoltarea societatii ISIN SHOP SRL prin achizitie de active corporale” este intensificarea cresterii sustenabile a societății și creșterea numărului mediu de salariați față de anul anterior depunerii cererii de finanțare, ca urmare a implementării prezentului proiect.</t>
  </si>
  <si>
    <t xml:space="preserve">Obiectivul general al proiectului il constituie crearea unei noi unitati de producție, individualizată și autonomă, dotarea acesteia cu echipamente inovatoare și implicit diversificarea portofoliului de produse. Astfel, CYBNETIC WEB AGENCY S.R.L urmărește să înglobeze metode de producție eficiente din punct de vedere energetic, echipamente dotate cu tehnologii durabile, minimizarea și revalorificarea deșeurilor rezultate din activitatea de fabricare a mobilierului. </t>
  </si>
  <si>
    <t xml:space="preserve">Obiectivul general al proiectului „EXTINDEREA ACTIVITĂȚII SOCIETĂȚII SC ADVANCE DESIGN BUILDING COMPANY SRL” îl constituie extinderea capacității companiei prin achizițiade software și echipamente performante de ultimă generație, ce încorporează cele mai noi tehnologii existente la momentul actual pe piața de profil, care sunt mai eficiente energetic, au un consum redus de energie și respectă principiul de „a nu aduce prejudicii semnificative obiectivelor de mediu”, echipamente ce vor susține dezvoltarea companiei și creșterea capacității acesteia de a derula servicii în domeniul proiectării pentru lucrări de construcții. </t>
  </si>
  <si>
    <t>Obiectivul general al proiectului este extinderea și diversificarea activității PARTENER BUSSINES OFFICE SRL, prin achiziția de echipamente specifice, operaționalizarea serviciilor de vopsitorie și vulcanizare, angajarea și formarea profesională a angajaților si implementarea oportunităților de internaționalizare. Principalul obiectiv este de a diversifica gama de servicii oferite de service-ul auto, introducând activități de vopsitorie și vulcanizare în pachetul de servicii existent.</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</si>
  <si>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hală de producție caroserii remorci și semiremorci, reabilitare energetică a construcției existente C1 și împrejmuire teren” este intensificarea cresterii sustenabile a societății și creșterea numărului mediu de salariați față de anul anterior depunerii cererii de finanțare, ca urmare a implementării prezentului proiect.</t>
  </si>
  <si>
    <t xml:space="preserve">Obiectivul general al proiectului este creșterea eficienței energetice a corpurilor C1 și C2 ale Spitalului Județean de Urgență Vâlcea din municipiul Râmnicu Vâlcea, str. RemusBellu, nr. 3, prin implementarea unor măsuri de reabilitare energetică profundă, ce vizează reducerea pierderilor și a consumurilor energetice, precum și introducerea unor sisteme de producere a energiei din surse regenerabile, cu impact pozitiv asupra mediului înconjurător și calității vieții utilizatorilor finali (pacienți, aparținători, angajați etc.), contribuind totodată la eficientizarea cheltuielilor publice. </t>
  </si>
  <si>
    <t>Obiectivele specifice ale proiectului constau în realizarea unui proces ireversibil de schimbare culturală și de îmbunătățire a calității vieții pentru preșcolarii din comuna Stoilești, prin intermediul următoarelor acțiuni: -creşterea nivelului de educaţie, de socializare şi a stării de sănătate a elevilor; -creşterea numărului de copii care participă la sistemul educațional de stat și reducerea abandonului școlar; -îmbunătățirea capacităților cognitive ale elevilor prin motivarea gândirii critice, deprinderea de abilități noi, îmbunătățirea memoriei, creșterea stimei de sine, dezvoltarea spiritului de "fair play" și stimularea lucrului în echipă; -extinderea diversității serviciilor și facilităților pe care grădinița le oferă preșcolarilor săi; -creșterea gradului de acces a populației școlare defavorizate (mediul rural) la un proces instructiv-educativ calitativ și atractiv prin modernizarea și dotarea cu materiale didactice și echipamente specifice moderne, corelate cu nevoile existente ale unității de învățământ.</t>
  </si>
  <si>
    <t>Obiectivul general al proiectului este cresterea eficientei energetice a cladirii cu destinatie educationala Gradinita Amarastii de Jos, Comuna Amarastii de Jos, Nr. 547A, Jud. Dolj, in termen de 12 luni. Obiectivul implică reducerea consumului de energie și a costurilor aferente, îmbunătățirea confortului termic și a calității aerului interior pentru copii și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 conform obiectivelor specifice, definite în Documentatie de Avizare a Lucrarilor de Interventii.</t>
  </si>
  <si>
    <t>Obiectivul general al proiectului este cresterea eficientei energetice a cladirii a primăriei din Comuna Obarsia de Camp, in termen de 12 luni. Obiectivul implică reducerea consumului de energie și a costurilor aferente, îmbunătățirea confortului termic și a calității aerului interior pentru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 conform obiectivelor specifice, definite în Documentatia de Avizare a Lucrarilor de Interventii.</t>
  </si>
  <si>
    <t>Cresterea eficientei energetice şi modernizarea cladirii in care isi desfasoara activitatea sectia externa a Spitalului Judetean de Urgenta Drobeta Turnu Severin, judetul Mehedinti - Pavilionul de Neuropsihiatrie Gura Vaii. Proiectul urmareste cresterea eficientei energetice a Pavilionului de Neuropsihiatrie Gura Vaii, ca urmare a realizarii unor lucrari de reabilitare energetica si termica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t>
  </si>
  <si>
    <t>Obiectivul general al proiectului este imbunatatirea dezvoltarii infrastructurii educationale prescolare prin scaderea consumurilor energetice si cresterea eficientei energetice la cladirea Gradinitei nr. 20 din Drobeta Turnu Severin. Imbunatatirea performantei energetice se va face prin masuri prietenoase cu mediul inconjurator si de crestere a eficientei energetice, referitoare la infrastructura realizata prin proiect si echipamentele achizitionate.</t>
  </si>
  <si>
    <t>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învăţământului preuniversitar sunt antepreşcolarii, preşcolarii şi elevii. Beneficiarii secundari ai învăţământului preuniversitar sunt familiile antepreşcolarilor, ale preşcolarilor şi ale elevilor.</t>
  </si>
  <si>
    <t>Obiectivul general al proiectului vizează creșterea eficienței energetice în clădirile publice în strictă corelare cu măsurile prevăzute în raportul de audit energetic (lucrări de reabilitare termică a elementelor de anvelopă a clădirii, lucrări de reabilitare/modernizare termică a sistemului de încălzire/a sistemului de furnizare a apei calde de consum, instalarea unor sisteme alternative de producere a energiei electrice și termice pentru consum propriu, lucrări de instalare/reabilitare/modernizare a sistemelor de climatizare, ventilare naturală și ventilare mecanică pentru asigurarea calității aerului interior, lucrări de reabilitare/modernizare/înlocuire a instalației de iluminat).</t>
  </si>
  <si>
    <t>Obiectivul general al proiectului este reducerea consumului anual de energie primară în Spitalului Orășenesc Sfântul Ștefan Rovinari ca urmare a creșterii eficienței energetice a acestuia și a utilizării surselor regenerabile de energie. Reducerea consumului de energie pentru încălzirea spațiilor din clădirea Spitalului Sfântul Stefan Rovinari are ca efect reducerea costurilor de întreținere cu încălzirea, diminuarea efectelor schimbărilor climatice, creșterea independentei energetice, reducerea consumului de combustibil convențional utilizat la prepararea agentului termic pentru încălzire, precum și ameliorarea aspectului urbanistic al localității.</t>
  </si>
  <si>
    <t xml:space="preserve">Creșterea eficienței energetice a clădirii SCOLII CU CLASELE I-VIII BERISLĂVESTI, SAT STOENESTI, COMUNA BERISLĂVESTI, JUDETUL VÂLCEA și reducerea producției de emisii de gaze cu efect de seră (GES) în comuna Berislăvești, județul Vâlcea. In urma realizarii Auditului energetic si Expertizei Tehnice masurile de reabilitare propuse in vederea cresterii eficieniei energetice si a confortului termic se refera la izolarea termica a elementelor opace ale anvelopei (pereti exteriori, planșeu peste pământ, planșeul delemn de peste etajul unu,tamplarie exterioara), la reabilitarea instalatiilor iluminat prin instalarea/ schimbarea acestora, instalare de pompe de caldura, Instalare sistem de ventilare cu recuperare de caldura pentru salilele de curs. </t>
  </si>
  <si>
    <t>Cresterea gradului de participare la nivelul educatiei timpurii si invatamantului obligatoriu, in special pentru copii cu risc crescut de parasire timpurie a sistemului din cadrul Centrului Scolar de Educatie Incluziva Targu Jiu. Extinderea cu o constructie noua pentru asigurarea spatiilor si dotarilor necesare la desfasurarea activitatilor educationale pentru copii/elevi cu cerinte educationale special (CES). Cresterea calitatii actului educational prin asigurarea spatiilor si dotarilor necesare.</t>
  </si>
  <si>
    <t>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Phoenix - Craiova. Obiectivul general sustine Obiectivul Specific 4.4 Creșterea calității infrastructurii în vederea asigurării accesului sporit la educaţie timpurie şi sprijinirea participării părinţilor pe piaţa forţei de muncă. Reabilitarea si dotarea corpului de cladire apartinand Gradinitei cu Program Prelungit Phoenix.</t>
  </si>
  <si>
    <t>Obiectivulul general al proiectului este reprezentat de promovarea dezvoltării sustenabile și integrate la nivelul Municipiului Râmnicu Vâlcea. Proiectul Dezvoltare locala în comunitati marginalizate, componenta 1- Colonia Nuci face parte din setul de masuri destinat revitalizarii si imbunatatirii zonei marginalizate din Municipiului Ramnicu Vâlcea prin dezvoltarea teritoriala sustenabila in complementaritate cu promovarea dezvoltarii integrate si incluzive in domeniul social, economic si al mediului, precum si a culturii, a patrimoniului natural, a turismului sustenabil, si a securitatii in zonele urbane din municipiul Ramnicu Valcea, asigurand caracterul integrat al tuturor proiectelor si masurilor propuse spre finantare prin PRSV Oltenia 2021-2027.</t>
  </si>
  <si>
    <t>Obiectivul general al proiectului este reprezentat de îmbunătățirea competitivității societatii IONI-FERM SRL in domeniul activitatilor turistice, prin crearea si dotarea unei noi unitati turistice, cu accent pe crearea locurilor de muncă de calitate, durabile, prin investitii productive, extinderea retelei teritoriale si, implicit, sporirea performantelor sale financiare si de marketing.</t>
  </si>
  <si>
    <t>Obiectivul general al proiectului il constituie dezvoltarea activitatii All Instal SRL in domeniul identificat expres in Strategia de dezvoltare inteligenta Sud-Vest Oltenia 2021-2027 ca urmare a realizarii unei investitii in echipamente specifice realizarii tevilor din mase plastice.</t>
  </si>
  <si>
    <t>Obiectivul general al proiectului: dezvoltarea/cresterea capacitatii bazei materiale a companiei fapt care va conduce la prestarea serviciilor mediclae pe de-o parte la o calitate net superioara iar pe de alta parte la integrarea in paleta de servicii a unor servicii noi, in scopul cresterii satisfactiei clientilor.</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</si>
  <si>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performanței Renta Impex SRL prin achiziție de echipamente” este intensificarea cresterii sustenabile a societății și creșterea numărului mediu de salariați față de anul anterior depunerii cererii de finanțare, ca urmare a implementării prezentului proiect.</t>
  </si>
  <si>
    <t>Cresterea competitivitatii si a inovarii a societatii comerciale GERIM 2011 SRL prin realizarea investitiei “ ÎNFIINȚARE TABĂRĂ COPII: CONSTRUIRE CENTRU ACTIVITĂȚI ARTISTICE COPII C35-PARTER, CENTRU ACTIVITĂȚI SPORTIVE C34-PARTER, PISCINĂ EXTERIOARĂ C33, PISCINĂ EXTERIOARĂ C32, BUNGALOURI C18-C31-PARTER, AMENAJARE CURTE, ÎMPREJMUIRE, BAZIN VIDANJABIL ȘI UTILITĂȚI “ pe piata serviciilor locala si internationala.</t>
  </si>
  <si>
    <t>Obiectivul general al proiectului este in concordanta si cu obiectivul general al societatii, si anume de a deveni un lider recunoscut în industria reciclarii din constructii,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 unor masuri care sa asigure promovarea dezvoltarii durabile.</t>
  </si>
  <si>
    <t>Obiectivul principal al acestui proiect este să sporească competitivitatea și productivitatea firmei noastre prin achizitia unor utilaje și tehnologii avansate pentru desfasurarea activitatii pe care o propunem. Aceste investiții vor juca un rol esențial în îmbunătățirea calității serviciilor și produselor oferite, contribuind direct la creșterea sustenabilă a firmei noastre și la crearea de noi locuri de muncă. Aceste eforturi sunt aliniate cu obiectivul specific de intensificare a creșterii sustenabile și creșterea competitivității IMMurilor, inclusiv prin investiții productive</t>
  </si>
  <si>
    <t>Revitalizare zona urbana Nord</t>
  </si>
  <si>
    <t>SC FRESH FOOD LOGISTIC SRL</t>
  </si>
  <si>
    <t>Construire centru logistic format din 3 hale C2-P, C3-P+1, C4-P, FRESH FOOD LOGISTIC SRL</t>
  </si>
  <si>
    <t>ELLE ARTISTS SRL</t>
  </si>
  <si>
    <t>Cresterea competitivitatii prin inovare in cadrul societatii Elle Artists</t>
  </si>
  <si>
    <t>KRONDEX LOTISLY S.R.L.</t>
  </si>
  <si>
    <t>DEZVOLTARE KRONDEX LOTISLY SRL PRIN ACHIZIȚIONARE ECHIPAMENTE DE RECICLARE</t>
  </si>
  <si>
    <t>Drobeta Turnu Severin</t>
  </si>
  <si>
    <t>MIRFO MACHINE TOOLS SRL</t>
  </si>
  <si>
    <t>Dezvoltarea durabilă a societății MIRFO MACHINE TOOLS SRL prin investiția în echipamente performante</t>
  </si>
  <si>
    <t>Obiectivul general al proiectului îl reprezintă creșterea competitivității SC MIRFO MACHINE TOOLS SRL printr-o investiție inițială și productivă cu caracter sustenabil și inovativ.</t>
  </si>
  <si>
    <t>CAMUSDENT S.R.L.</t>
  </si>
  <si>
    <t>CREȘTEREA COMPETITIVITĂȚII CAMUSDENT SRL PRIN INVESTIȚII ÎN TEHNOLOGIE AVANSATĂ</t>
  </si>
  <si>
    <t>VIOPLASTCHIM S.R.L.</t>
  </si>
  <si>
    <t xml:space="preserve">CONSTRUIRE HALA PRODUCTIE-RECICLARE MASE PLASTICE, PLATFORMA BETONATA, IMPREJMUIRE TEREN, BAZIN ETANS VIDANJABIL, RACORDARE UTILITATI </t>
  </si>
  <si>
    <t>ANDRA COTTAGE S.R.L.</t>
  </si>
  <si>
    <t>NEXTANIRO S.R.L.</t>
  </si>
  <si>
    <t>Creșterea competitivității si inovării in cadrul societății NEXTANIRO S.R.L.</t>
  </si>
  <si>
    <t>Municipiul
Craiova</t>
  </si>
  <si>
    <t>UAT MUNICIPIUL TG - JIU</t>
  </si>
  <si>
    <t>Îmbunătățirea atractivității și siguranței deplasărilor pietonale adiacente coridorului Străzii
Unirii, Municipiul Târgu Jiu - Pasaj pietonal Strada Unirii - Strada Geneva - Bulevardul Republicii</t>
  </si>
  <si>
    <t>QCAR SRL</t>
  </si>
  <si>
    <t>Extinderea capacitatii SC QCAR SRL prin achizitia de echipamente</t>
  </si>
  <si>
    <t>MANDAS DENTAL SRL</t>
  </si>
  <si>
    <t>Extinderea serviciilor SC MANDAS DENTAL SRL prin achizitia de echipamente</t>
  </si>
  <si>
    <t>Amenajare alee centrala a Gradinii Publice din cadrul zonei protejate a Ansamblului monumental Calea Eroilor, Municipiul Targu Jiu, Judetul Gorj</t>
  </si>
  <si>
    <t>Dezvoltarea sustenabilă, integrată și incluzivă a patrimoniului cultural și turistic al municipiului Târgu Jiu.</t>
  </si>
  <si>
    <t>14.01.2028</t>
  </si>
  <si>
    <t>15.07.2022</t>
  </si>
  <si>
    <t>04.04.2023</t>
  </si>
  <si>
    <t>30.11.2026</t>
  </si>
  <si>
    <t>30.04.2027</t>
  </si>
  <si>
    <t>12.06.2023</t>
  </si>
  <si>
    <t>01.04.2025</t>
  </si>
  <si>
    <t>14.05.2027</t>
  </si>
  <si>
    <t>01.01.2022</t>
  </si>
  <si>
    <t>30.04.2028</t>
  </si>
  <si>
    <t>MAZSTEEL DESIGN S.R.L.</t>
  </si>
  <si>
    <t>Achizitii echipamente tehnologice de productie confectii metalice pentru societatea MAZSTEEL DESIGN SRL</t>
  </si>
  <si>
    <t>GRAFIC NION DESIGN SRL</t>
  </si>
  <si>
    <t>Dezvoltarea societatii GRAFIC NION DESIGN SRL prin achizitia de mijloace fixe</t>
  </si>
  <si>
    <t>Municipiul
Slatina</t>
  </si>
  <si>
    <t>SOCCER CLUB BUCOVAT S.R.L.</t>
  </si>
  <si>
    <t>Inovare si competitivitate prin achizitie de echipamente la SOCCER CLUB BUCOVAT SRL</t>
  </si>
  <si>
    <t>20.05.2027</t>
  </si>
  <si>
    <t>FLAVIRASIG S.R.L.</t>
  </si>
  <si>
    <t>Dotarea FLAVIRASIG SRL</t>
  </si>
  <si>
    <t>UAT MUNICIPIUL TÂRGU JIU</t>
  </si>
  <si>
    <t>Amenajare spații verzi și perdea vegetală de protecție strada Marin Preda</t>
  </si>
  <si>
    <t>29.10.2024</t>
  </si>
  <si>
    <t>19.05.2027</t>
  </si>
  <si>
    <t>Constructie noua gradinita in comuna Breasta, judetul Dolj</t>
  </si>
  <si>
    <t>UAT COMUNA BREASTA</t>
  </si>
  <si>
    <t>Obiectivul general al proiectului este imbunatatirea competitivitatii si a inovarii in cadrul societatii Elle Artists SRL prin achizitionarea si dotarea societatii cu echipamente in vederea unei transformari economice inovatoare si inteligente, devenind astfel un prestator de servicii competitiv datorita tehnologiilor moderne ale echipamentelor ce se propun fi achizitionate prin proiect.</t>
  </si>
  <si>
    <t>Obiectivul general al proiectului propus de CAMUSDENT SRL este cresterea competitivitatii companiei pe piata serviciilor stomatologice, prin extinderea capacității operaționale ca urmare a modernizarii tehnologice, a inovarii de serviciu si proces, precum si a dezvoltarii competentelor profesionale ale angajatilor.”</t>
  </si>
  <si>
    <t>Promovarea mobilității urbane multimodale durabile, ca parte a tranziției către o economie cu zero emisii de dioxid de carbon în municipiul Târgu Jiu</t>
  </si>
  <si>
    <t>Obiectivul general al proiectului este „Imbunatatirea  competitivitatii firmei KREMARIO CAFFE &amp; PUB SRL si crearea de locuri de munca” – in domeniul Facilități de cazare pentru vacante si perioade de scurta durata, Cod CAEN 5520, prin constructia unei pensiuni, mobilarea si dotarea acestuia cu echipamente functionale noi necesare pentru desfasurarea activitatii.</t>
  </si>
  <si>
    <t>Obiectivul general al proiectului il constituie extinderea capacitatii de prestare a serviciilor medicale a societatii A&amp;C MEDICAL PRIME S.R.L. prin cresterea numarului de consultatii oferite.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PRSVO/152/PRSVO_P1/OP1.</t>
  </si>
  <si>
    <t>Conservarea, protejarea, promovarea si dezvoltarea patrimoniului national si cultural – Casa Rusanescu (Casa Casatoriilor)</t>
  </si>
  <si>
    <t>Extindere transport public cu troleibuzul în municipiul Târgu Jiu - Etapa I</t>
  </si>
  <si>
    <t>Amenajarea peisagistică a Grădinii Publice din cadrul Zonei Protejate a Ansamblului Monumental Calea Eroilor-Etapa II- Zona Sud</t>
  </si>
  <si>
    <t>CONSOLIDARE, RESTAURARE ȘI PUNERE ÎN VALOARE BISERICA „BUNA VESTIRE” ȘI „SFINȚII ÎMPĂRAȚI” – Corp – C1 din cadrul Ansamblului fostei Mănăstiri Obedeanu</t>
  </si>
  <si>
    <t>CONSTRUIRE SPATII DE CAZARE P</t>
  </si>
  <si>
    <t>Dezvoltarea activitatii A&amp;C MEDICAL PRIME SRL prin achizitia de echipamente</t>
  </si>
  <si>
    <t>Investitii productive pentru dezvoltarea ROMINOX METAL SRL</t>
  </si>
  <si>
    <t>Dezvoltarea societatii ABM CONSTRUCT SRL prin achizitia de mijloace fixe</t>
  </si>
  <si>
    <t>Conservarea si protejarea patrimoniului cultural din Municipiul Craiova prin restaurarea si valorificarea durabila a scolii ,,Obedeanu ” corp C1</t>
  </si>
  <si>
    <t>Dezvoltarea activitatii societatii DENTA MED &amp; TECH SRL</t>
  </si>
  <si>
    <t>DOTAREA CU ECHIPAMENTE MEDICALE SC FAM DBM MED CONSULT SRL</t>
  </si>
  <si>
    <t>Construire atelier de producție bijuterii, birouri și spațiu comercial – showroom</t>
  </si>
  <si>
    <t>ÎMBUNĂTĂȚIREA COMPETITIVITĂȚII și a INOVĂRII Societății C&amp;C CONSTRUCT SRL prin INVESTIȚII în echipamente specifice acțiunii “Operaţiuni de mecanică generală”</t>
  </si>
  <si>
    <t>CREȘTEREA COMPETITIVITĂȚII ȘI A CAPACITĂȚII DE INOVARE PRIN ACHIZIȚIA DE TEHNOLOGII NOI ÎN DOMENIUL FINISĂRII TEXTILELOR</t>
  </si>
  <si>
    <t>Construire hala P+1 cu functiunea de depozitare produse agroalimentare</t>
  </si>
  <si>
    <t>Imbunatatirea competitivitatii si a inovarii in microintreprinderea SALUTEN EDU SRL</t>
  </si>
  <si>
    <t>DEZVOLTAREA SOCIETATII CIDS FOUR YOU SRL</t>
  </si>
  <si>
    <t>CONSTRUIRE CENTRU DE RECUPERARE MEDICALA CU REGIM DE INALTIME P+1E SI IMPREJMUIRE</t>
  </si>
  <si>
    <t>Vâlcea</t>
  </si>
  <si>
    <t>Dolj</t>
  </si>
  <si>
    <t>Stoileşti</t>
  </si>
  <si>
    <t>Amărăştii de Jos</t>
  </si>
  <si>
    <t>Olt</t>
  </si>
  <si>
    <t>Obârşia de Câmp</t>
  </si>
  <si>
    <t>Mehedinţi</t>
  </si>
  <si>
    <t>Teslui</t>
  </si>
  <si>
    <t>Costeşti</t>
  </si>
  <si>
    <t>Goicea</t>
  </si>
  <si>
    <t>Daneţi</t>
  </si>
  <si>
    <t>Bengeşti-Ciocadia</t>
  </si>
  <si>
    <t>Gorj</t>
  </si>
  <si>
    <t>Brezniţa-Ocol</t>
  </si>
  <si>
    <t>Bâcleş</t>
  </si>
  <si>
    <t>Cireşu</t>
  </si>
  <si>
    <t>Işalniţa</t>
  </si>
  <si>
    <t>Dănciuleşti</t>
  </si>
  <si>
    <t>Poiana Mare</t>
  </si>
  <si>
    <t>Galicea Mare</t>
  </si>
  <si>
    <t>Şişeşti</t>
  </si>
  <si>
    <t>Ciupercenii Noi</t>
  </si>
  <si>
    <t>Berislăveşti</t>
  </si>
  <si>
    <t>Giubega</t>
  </si>
  <si>
    <t>Eşelniţa</t>
  </si>
  <si>
    <t>Malovăţ</t>
  </si>
  <si>
    <t>Muşeteşti</t>
  </si>
  <si>
    <t>Maglavit</t>
  </si>
  <si>
    <t>Pleniţa</t>
  </si>
  <si>
    <t>Făgeţelu</t>
  </si>
  <si>
    <t>Ghimpeţeni</t>
  </si>
  <si>
    <t>Băbiciu</t>
  </si>
  <si>
    <t>Păuşeşti-Măglaşi</t>
  </si>
  <si>
    <t>Budeşti</t>
  </si>
  <si>
    <t>Orleşti</t>
  </si>
  <si>
    <t>Copăceni</t>
  </si>
  <si>
    <t>Goleşti</t>
  </si>
  <si>
    <t>Fârtăţeşti</t>
  </si>
  <si>
    <t>Măciuca</t>
  </si>
  <si>
    <t>Ghidici</t>
  </si>
  <si>
    <t>Dănicei</t>
  </si>
  <si>
    <t>Bârca</t>
  </si>
  <si>
    <t>Caraula</t>
  </si>
  <si>
    <t>Voineasa</t>
  </si>
  <si>
    <t>Verguleasa</t>
  </si>
  <si>
    <t>Izvoru Bârzii</t>
  </si>
  <si>
    <t>Pârşcoveni</t>
  </si>
  <si>
    <t>Baia de Fier</t>
  </si>
  <si>
    <t>Calui</t>
  </si>
  <si>
    <t>Perişor</t>
  </si>
  <si>
    <t>Tătuleşti</t>
  </si>
  <si>
    <t>Cruşeţ</t>
  </si>
  <si>
    <t>Ponoarele</t>
  </si>
  <si>
    <t>Izbiceni</t>
  </si>
  <si>
    <t>Bujoreni</t>
  </si>
  <si>
    <t>Ghindeni</t>
  </si>
  <si>
    <t>Dăeşti</t>
  </si>
  <si>
    <t>Podari</t>
  </si>
  <si>
    <t>Brădeşti</t>
  </si>
  <si>
    <t>Coteana</t>
  </si>
  <si>
    <t>Mihăeşti</t>
  </si>
  <si>
    <t>Malu Mare</t>
  </si>
  <si>
    <t>Mătăsari</t>
  </si>
  <si>
    <t>Plopşoru</t>
  </si>
  <si>
    <t>Moţăţei</t>
  </si>
  <si>
    <t>Şimnicu de Sus</t>
  </si>
  <si>
    <t>Cârcea</t>
  </si>
  <si>
    <t>Slătioara</t>
  </si>
  <si>
    <t>Afumaţi</t>
  </si>
  <si>
    <t>Pieleşti</t>
  </si>
  <si>
    <t>Breasta</t>
  </si>
  <si>
    <t>JUDET</t>
  </si>
  <si>
    <t>LOCALITATE</t>
  </si>
  <si>
    <t>STATUS</t>
  </si>
  <si>
    <t>IN IMPLEMENTARE</t>
  </si>
  <si>
    <t>FINALIZAT</t>
  </si>
  <si>
    <t>Sprijin pentru dezvoltare urbană integrată MRJ_Craiova</t>
  </si>
  <si>
    <t>Proiectul de fata presupune restaurarea, consolidarea, protejarea si conservarea obiectivului depatrimoniu Casa Rusanescu din Municipiul Craiova (cod Dj-II-m-B-08126 în Lista Monumentelor istorice), edificata la sfarsitul sec. al XVIII-lea, cu regim de înaltime P+1 care se afla intr-o stare avansata de degradare atat la interior, cat si la exterior si dotarea acestuia conform noului profil cultural, conturat in cadrul acestui proiect. Se va amenaja în acest imobil – un Muzeu al Personalitatilor Craiovene, ce va fi dotat cu echipamente moderne de expunere, spatii interactive si primitoare necesare pentru organizarea diferitelor evenimente: sustinerea de conferinte si proiectii audio-video, lansari de carte, dezbateri culturale, reusindu-se in acest fel, pastrarea memoriei istorice si culturale a municipiului Craiova cat si a figurilor marcante ale orasului ce au influentat de-a lungul veacurilor, traseul cultural si istoric al urbei.</t>
  </si>
  <si>
    <t>01.01.2023</t>
  </si>
  <si>
    <t>30.09.2026</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</si>
  <si>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SOCIETĂȚII CIDS FOUR YOU SRL” este intensificarea cresterii sustenabile a societății și creșterea numărului mediu de salariați față de anul anterior depunerii cererii de finanțare, ca urmare a implementării prezentului proiect. </t>
  </si>
  <si>
    <t xml:space="preserve"> Mehedinţi</t>
  </si>
  <si>
    <t>Obiectivul general al proiectului ROMINOX METAL S.R.L. este reprezentat de realizarea în decursul celor 12 luni de implementare a investitiilor în active corporale si active necorporale performante, cu scopul de extindere a capacitatii avansate de productie a componentelor confectiilor metalice si a produselor realizate din sticla plata, în domeniul cu potential competitiv -Domeniul RIS 3 SVO INGINERIE INDUSTRIALA SI MATERIALE, respectiv „Industria prelucratoare”.</t>
  </si>
  <si>
    <t xml:space="preserve">Cultura, ca factor de dezvoltare urbana reafirma importanta identitatii si a specificitatii locale care implica nevoia de protejare a patrimoniului cultural si de constientizare a valorii acestuia de catre comunitate. Masurile intreprinse de administratia publica centrala si locala in acest domeniu trebuie sa sustina contributia culturii si patrimoniului cultural la regenerarea teritoriala a comunitatii respective, prin punerea în valoare a elementelor de identitate locala si regionala si printr-o mai buna protejare a patrimoniului cultural local si national. </t>
  </si>
  <si>
    <t xml:space="preserve">Obiectivul general al proiectului este reprezentat de intensificarea creșterii sustenabile și creșterea competitivității SC SPOTCLEAN MENAJ SRL și crearea de locuri de muncă în cadrul acesteia, prin diversificarea economica durabila a firmei vizând și dezvoltarea de competent profesionale/recalificarea în ceea ce privește adoptarea tehnologiilor avansate. </t>
  </si>
  <si>
    <t>Obiectivul general al proiectului il reprezinta mbunătățirea accesului la educația timpurie și creșterea calității serviciilor educaționale pentru copiii din comuna Breasta, județul Dolj, prin construirea unei grădinițe moderne și adecvate nevoilor comunității locale, contribuind astfel la dezvoltarea durabilă și reducerea disparităților regionale.</t>
  </si>
  <si>
    <t>Obiectivul general al proiectului depus de QCAR S.R.L. în cadrul Programului Regional Sud-Vest Oltenia 2021-2027 este de a consolida capacitatea companiei de a oferi servicii inovative și de înaltă calitate în domeniul imprimării și personalizării, prin diversificarea activităților și implementarea tehnologiilor avansate.</t>
  </si>
  <si>
    <t>Proiectul Revitalizare zona urbana Nord face parte din setul de masuri destinat revitalizarii si imbunatatirii mediului urban al Municipiului Ramnicu Valcea prin dezvoltarea teritoriala sustenabila in complementaritate cu promovarea dezvoltarii integrate si incluzive in domeniul social, economic si al mediului, precum si a culturii, a patrimoniului natural, a turismului sustenabil, si a securitatii in zonele urbane din municipiul Ramnicu Valcea, asigurand caracterul integrat al tuturor proiectelor si masurilor propuse spre finantare prin PRSV Oltenia 2021-2027.</t>
  </si>
  <si>
    <t>Actualul proiect raspunde in totalitate obiectivelor de politica vizata de linia de finantare: oActualul proiect raspunde in totalitate obiectivelor de politica vizata de linia de finantare: o Europa mai competitiva si mai inteligenta, prin promovarea unei transformari economice inovatoare si inteligente si a conectivitatii tic regionale; Obiective specifice: OS 1.3. Intensificarea cresterii sustenabile si cresterea competitivitatii imm-urilor si crearea de locuri de munca in cadrul IMM-urilor, inclusiv prin investitii productive (FEDR) OS 1.4. Dezvoltarea competentelor pentru specializare inteligenta, tranzitie industriala si antreprenoriat (FEDR) prioritatea 1: Competitivitate prin inovare si intreprinderi dinamice.</t>
  </si>
  <si>
    <t>Obiectivul general al proiectului de investitie propus de ECOABAC SERV SRL vizează : dezvoltarea firmei prin achizitia de echipamente mai eficiente energetic, prietenoase cu mediul, dezvoltare care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diverisificarea  serviciilor, prin intraraea pe piata captarii, tratarii si distributia apei.</t>
  </si>
  <si>
    <t xml:space="preserve">Obiectivul general al proiectului “Modernizarea, extinderea şi reabilitarea spaţiilor verzi în Oraşul Filiaşi” este reprezentat de realizarea acţiunilor de protecţie şi conservare a naturii, a biodiversitatii şi a infrastructurii verzi, precum şi de reducerea formelor de poluare de la nivel urban, prin modernizarea, extinderea şi reabilitarea spaţiilor verzi din Oraşul Filiaşi, ce vor furniza o gamă largă de servicii ecosistemice.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</si>
  <si>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ALICOMTEX SRL” este intensificarea cresterii sustenabile a societății și creșterea numărului mediu de salariați față de anul anterior depunerii cererii de finanțare, ca urmare a implementării prezentului proiect.</t>
  </si>
  <si>
    <t>Obiectivul general al proiectului îl constituie promovarea mobilității urbane durabile prin modernizarea statiilor de transport public și extinderea sistemului de management al traficului prin integrarea de noi intersecții semaforizate în sistemul de management adaptiv al traficului, în vederea asigurării prioritizării pentru autobuze la traversarea acestor intersecții. Se va urmări, în principal, îmbunătăţirea eficienţei transportului public de călători, a frecvenţei şi a timpilor săi de parcurs, a transferului către acesta de la transportul privat cu autoturisme, precum şi a transferului către modurile nemotorizate de transport.</t>
  </si>
  <si>
    <t>Obiectivul general al proiectului este reprezentat de diversificarea capacitatii unei unitati existente, prin dotarea acesteia cu echipamente eficiente energetic si cele privind economia circulara, inclusiv prevenirea si reciclarea deseurilor, prevenirea si controlul poluarii asupra aerului, solului, protectia resurselor de apa, protectia si conservarea biodiversitatii. Obiectivul general al proiectului este in concordanta si cu obiectivul general al societatii, si anume de a deveni un lider recunoscut în industria alimentara, oferind produse de înaltă calitate, inovatoare și durabile, care să satisfacă nevoile și preferințele clienților.</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</si>
  <si>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”Investiția DASS CENTER SRL pentru dezvoltarea competitivității” este intensificarea cresterii sustenabile a societății și creșterea numărului mediu de salariați față de anul anterior depunerii cererii de finanțare, ca urmare a implementării prezentului proiect.</t>
  </si>
  <si>
    <t>Reabilitarea cladirii corp C1 a Liceului tehnologic Petrache Poenaru amplasat în orasul Balcesti, aleea petrache Poenaru, nr. 5-7, jud. Valcea, în scopul asigurarii conditiilor optime pentru cresterea confortului si sigurantei desfasurarii activitatilor specifice acestei institutii. In acest scop este necesara si oportuna realizarea lucrarilor de interventie asupra cladirii, cu scopul de a creste performanta energetica, respectiv reducerea consumurilor energetice pentru încalzire, în conditiile asigurarii si mentinerii climatului termic interior, repararea si aducerea la standarde actuale atat a instalatiilor cat si a cladirii în ansamblul ei.</t>
  </si>
  <si>
    <t>MODERNIZAREA INFRASTRUCTURII VERZI ‘’INSULA SĂLCIOARA’’ – BAZA DE AGREMENT OSTROVENI</t>
  </si>
  <si>
    <t>Regenerare urbana zona Schela  - Dezvoltare integrata a cartierului Veterani</t>
  </si>
  <si>
    <t>Obiectivul principal al investitiei propuse este regenerarea zonei urbane studiate prin crearea zone publice de agrement care sa raspunda necesitatilor locuitorilor din zona adresat tuturor categoriilor de varsta interesate. Regenerarea zonei presupune ample masuri de igenizare cu efecte pozitive asupra mediului prin curatarea si eliminarea deseurilor depozitate de-a lungul timpului, inierbarea si plantarea cu arbori si arbusti."</t>
  </si>
  <si>
    <t>31.01.2024</t>
  </si>
  <si>
    <t>30.06.2026</t>
  </si>
  <si>
    <t>Dezvoltarea durabilă și creșterea competitivității economice a HOLARDEV SRL prin realizarea unei investiții inițiale pentru prestarea de servicii de tip IAAS</t>
  </si>
  <si>
    <t xml:space="preserve"> Gorj</t>
  </si>
  <si>
    <t>Obiectivul general al proiectului creșterea competitivității și dezvoltarea sustenabilă a companiei HOLARDEV SRL prin achiziția de echipamente IT, dotări și aplicații software, angajarea de personal și furnizarea de programe de formare, activități de certificare, activități de internaționalizare și măsuri de reducere a impactului asupra factorilor de mediu.</t>
  </si>
  <si>
    <t>01.10.2024</t>
  </si>
  <si>
    <t>Centru de Ingrijiri Paliative Craiova</t>
  </si>
  <si>
    <t xml:space="preserve"> Dolj</t>
  </si>
  <si>
    <t>"Obiectivul general al infiintarii centrului de îngrijire paliativă este de a oferi îngrijire specializată și susținere pentru pacienții care se confruntă cu boli grave, incurabile și avansate, în special pentru cei aflați în stadiile terminale ale bolii. Acest centru va fi creat pentru a îmbunătăți calitatea vieții pacienților și a familiilor lor, concentrându-se pe gestionarea simptomelor, controlul durerii și promovarea confortului fizic, emoțional și spiritual.</t>
  </si>
  <si>
    <t>18.05.2026</t>
  </si>
  <si>
    <t>Structuri de afaceri - incubatoare de afaceri - Etapizate</t>
  </si>
  <si>
    <t>Construire cladire de birouri pentru Incubator de Afaceri, racorduri, bransamente la utilitati si amenajari exterioare</t>
  </si>
  <si>
    <t>Brădeşti, Dolj</t>
  </si>
  <si>
    <t>REZILIAT</t>
  </si>
  <si>
    <t>Sprijin pentru dezvoltare urbană integrată MRJ_Targu Jiu</t>
  </si>
  <si>
    <t>Consolidare, restaurare și punere în valoare biserica ”Sfinții Voievozi”</t>
  </si>
  <si>
    <t xml:space="preserve">"Prin realizarea proiectului se urmărește accesarea fondurilor nerambursabile aplicabile prin Programul Regional Sud-Vest Oltenia 2021-2027, Prioritatea 7, contribuind astfel la dezvoltarea turismului cultural, precum și la cresterea numarului de vizitatori la acest obiectiv de patrimoniu.  Obiectivul General al proiectului îl reprezintă creșterea atractivității turistice a zonei prin punerea în valoare și utilizarea durabilă a obiectivului de patrimoniu „Sfinții Voievozi” din Târgu-Jiu și introducerea acestuia în circuitul turistic.  </t>
  </si>
  <si>
    <t>EXTINDERE, MODIFICARE, MODERNIZARE SI RECOMPARTIMENTARE CONSTRUCTII C1, C2, C3, C4 CU SCHIMBAREA DESTINATIEI IN PENSIUNE TURISTICA, AMENAJARI EXTERIOARE, BAZIN ETANS VIDANJABIL SI IMPREJMUIRE TEREN</t>
  </si>
  <si>
    <t>IMBUNATATIREA COMPETITIVITATII SI A INOVARII SC LIFE STORAGE SRL</t>
  </si>
  <si>
    <t>Obiectivul general al firmei noastre care prestează servicii medicale este să asigure furnizarea de îngrijiri medicale de înaltă calitate, sigure și eficiente, pentru a îmbunătăți starea de sănătate și calitatea vieții pacienților. Aceasta implică menținerea unor standarde ridicate de calitate în toate serviciile oferite, utilizarea celor mai bune practici și a tehnologiilor medicale de vârf pentru a oferi tratamente eficiente și sigure.</t>
  </si>
  <si>
    <t>28.06.2024</t>
  </si>
  <si>
    <t>31.07.2026</t>
  </si>
  <si>
    <t>ÎMBUNĂTĂȚIREA COMPETITIVITĂȚII ȘI A INOVĂRII ÎN MICROÎNTREPRINDERI ÎN CADRUL SOCIETĂŢII ALERO HYLT SRL</t>
  </si>
  <si>
    <t>Îmbunătățirea atractivității și siguranței deplasărilor pietonale adiacente coridorului Străzii Unirii, Municipiul Târgu Jiu - Pasaj pietonal Strada Unirii - Strada Victoriei</t>
  </si>
  <si>
    <t>Dezvoltarea integrată și incluzivă a zonei de regenerare urbană Zona protejată a Ansamblului Monumental Calea Eroilor.</t>
  </si>
  <si>
    <t>Dezvoltarea activitatii societatii CLINICA FOCUS SRL</t>
  </si>
  <si>
    <t>CREȘTEREA COMPETITIVITĂȚII S.C. CABINET NEFROLMED DR. POPA ROMEO S.R.L. PRIN CONSTRUIRE ȘI DOTARE CLINICA SANA VITA</t>
  </si>
  <si>
    <t xml:space="preserve">"Obiectivul general al proiectului propus este reprezentat de creșterea durabilă și a competitivității firmei CABINET NEFROLMED DR. POPA ROMEO  S.R.L. prin înființarea și dezvoltarea clinicii  Sana Vita, o unitate medicală stomatologică modernă, care să ofere servicii complete și de calitate superioară, asigurând accesul echitabil și îmbunătățind sănătatea orală a populației. Proiectul de construire a unei clinici stomatologice în Craiova are ca scop principal îmbunătățirea accesului la servicii stomatologice de înaltă calitate pentru locuitorii din Craiova și zonele învecinate. </t>
  </si>
  <si>
    <t>CONSTRUIRE HALĂ ȘI ACHIZIȚII UTILAJE PENTRU DEZVOLTARE FIRMĂ ORAS STREHAIA, JUDEȚUL MEHEDINȚI</t>
  </si>
  <si>
    <t>Obiectivul general al proiectului consta in imbunatatirea competitivitatii economice, dezvoltarea durabila si consolidarea pe piata a pozitiei detinuta de RADAND FOREST S.R.L  prin crearea unei noi unitati de productie ce va permite activarea cu succes a firmei intr-un nou domeniu de activitate.</t>
  </si>
  <si>
    <t>DENTAL PLUS TDA S.R.L.</t>
  </si>
  <si>
    <t>Dezvoltarea activitatii societatii  DENTAL PLUS TDA SRL</t>
  </si>
  <si>
    <t>SMART TEAM SSC WORKSHOPS S.R.L.</t>
  </si>
  <si>
    <t>Dezvoltarea activitatii societatii SMART TEAM SSC WORKSHOPS</t>
  </si>
  <si>
    <t>OBIECTUL GENERAL AL PROIECTULUI ESTE IN CONCORDANTA CU OBIECTIVUL PRIORITATII DE INVESTITII - Prioritatea 1 - „Competitivitate prin inovare și întreprinderi dinamice”, Obiectivul Specific 1.3. - „Intensificarea creșterii sustenabile și creșterea competitivității IMM-urilor și crearea de locuri de muncă în cadrul IMM-urilor, inclusiv prin investiții productive (FEDR)”. Imbunatatirea competitivitatii companiei SMART TEAM SSC WORKSHOPS S.R.L prin crearea unei unități noi destinată oferirii de activități recreative și educative pentru copii, prin dotarea spațiului cu echipamente și facilități moderne și sigure.</t>
  </si>
  <si>
    <t>THE PLACE HAIR &amp; MAKE UP STUDIO S.R.L.</t>
  </si>
  <si>
    <t>’’Inovare si competitivitate prin achizitie de echipamente la THE PLACE HAIR &amp; MAKE UP STUDIO SRL’’</t>
  </si>
  <si>
    <t>IL PRETE S.R.L.</t>
  </si>
  <si>
    <t>CREȘTEREA COMPETITIVITĂȚII SC IL PRETE SRL PRIN DOTAREA CU ECHIPAMENTE MODERNE</t>
  </si>
  <si>
    <t>ANDEL WHITE S.R.L.</t>
  </si>
  <si>
    <t>CRESTEREA COMPETITIVITATII SOCIETATII ANDEL WHITE S.R.L.</t>
  </si>
  <si>
    <t xml:space="preserve">"Obiectivul general al proiectului este de a sprijini cresterea competitivitatii, intensificarea cresterii sustenabile prin adoptarea de tehnologii avansate si crearea de noi locuri de munca in linie cu obiectivele Programului IMBUNATATIREA COMPETITIVITATII SI A INOVARII IN MICROINTREPINDERI SI IMM-URI, Prioritatea 1  COMPETITIVITATE PRIN INOVARE ȘI ÎNTREPRINDERI DINAMICE. Investiția propusă vizează dotarea clinicii cu echipamente moderne, performante si introducerea de tehnologii avansate in desfasurarea serviciilor stomatologice. </t>
  </si>
  <si>
    <t>COUTURE DS S.R.L.</t>
  </si>
  <si>
    <t>Modernizarea și creșterea competitivității COUTURE DS S.R.L. prin achiziționarea de tehnologii noi</t>
  </si>
  <si>
    <t>DAEX CONSULT SRL</t>
  </si>
  <si>
    <t>Dotarea DAEX CONSULT SRL</t>
  </si>
  <si>
    <t>ARHIEPISCOPIA RÂMNICULUI</t>
  </si>
  <si>
    <t>Restaurarea, consolidarea, punerea în valoare a Bisericii Buna Vestire și reabilitare clădire anexă</t>
  </si>
  <si>
    <t>Obiectivul general: Restaurarea, consolidarea, punerea în valoare a Bisericii „Buna Vestire” și reabilitare clădire anexă din Municipiul Rm. Vâlcea, jud. Vâlcea.
Prin obiectivele propuse, proiectul contribuie și la îndeplinirea obiectivului specific 5.1 Promovarea dezvoltării integrate și incluzive în domeniul social, economic și al mediului, precum și a culturii, a patrimoniului natural, a turismului sustenabil și a securității în zonele urbane al Priorității de investiții 7. Dezvoltare teritoriala sustenabila finanțat prin PR Sud - Vest Oltenia 2021-2027.</t>
  </si>
  <si>
    <t>Sprijin pentru dezvoltare urbană integrată MRJ_Valcea</t>
  </si>
  <si>
    <t>Sprijin pentru transport urban sustenabil si durabil apel dedicat MRJ Valcea</t>
  </si>
  <si>
    <t>Creșterea mobilitățății urbane, pietonale și cicliste în Municipiul Râmnicu Vâlcea - Componenta II</t>
  </si>
  <si>
    <t>31.03.2028</t>
  </si>
  <si>
    <t>MUNICIPIUL SLATINA</t>
  </si>
  <si>
    <t>Construire parcare de tip Park&amp;Ride si integrarea acesteia la sistemul de transport public din Municipiul Slatina</t>
  </si>
  <si>
    <t>Sprijin pentru transport urban sustenabil si durabil apel dedicat MRJ_Slatina</t>
  </si>
  <si>
    <t>Obiectivul general al proiectului: ""Construirea unei parcări de tip Park &amp; Ride și integrarea acesteia în sistemul de transport public al Municipiului Slatina."" Obiectivul general al proiectului constă în crearea unei infrastructuri moderne și sustenabile de tip „Park &amp; Ride” în municipiul Slatina, județul Olt, care să faciliteze tranziția către o mobilitate urbană durabilă, reducerea emisiilor de carbon și creșterea calității vieții locuitorilor.</t>
  </si>
  <si>
    <t>PAROHIA TOŢI SFINŢII</t>
  </si>
  <si>
    <t>Sprijin pentru dezvoltare urbană integrată MRJ_Drobeta Turnu Severin</t>
  </si>
  <si>
    <t>File de Istorie-Punerea in valoare a vestigiilor monumentului istoric „Podul lui Traian"; restaurarea, conservarea și punerea în valoare a Amfiteatrului roman</t>
  </si>
  <si>
    <t>Dezvoltarea teritoriala durabila a judetului Mehedinti - proiectul vizeaza valorificarea durabila a patrimoniului cultural istoric prin integrarea, ca obiective vizitabile, a celor doua monumente, respectiv Podul lui Traian (ruina) si Amfiteatrul roman, in parcul arheologic existent, gestionat de Muzeul Regiunii Portilor de Fier -actor esential in viata culturala mehedinteana- si, implicit, diversificarea ofertei culturale a muzeului.</t>
  </si>
  <si>
    <t>PAROHIA "SFINTUL ILIE" CRAIOVA</t>
  </si>
  <si>
    <t>PAROHIA "SF.SPIRIDON"</t>
  </si>
  <si>
    <t xml:space="preserve"> ORAŞ STREHAIA</t>
  </si>
  <si>
    <t>JUDEŢUL DOLJ</t>
  </si>
  <si>
    <t>SSM CONS S.R.L.</t>
  </si>
  <si>
    <t>TURBO RECOND S.R.L.</t>
  </si>
  <si>
    <t>W.A.HOTELS SRL</t>
  </si>
  <si>
    <t>TOP COSMETIC C&amp;G DISTRIBUTION SRL</t>
  </si>
  <si>
    <t>ENCOM PET S.R.L.</t>
  </si>
  <si>
    <t>SRD EVENTS S.R.L.</t>
  </si>
  <si>
    <t>ARHIEPISCOPIA CRAIOVEI</t>
  </si>
  <si>
    <t>JUDETUL OLT</t>
  </si>
  <si>
    <t>ORAŞ VÂNJU-MARE</t>
  </si>
  <si>
    <t>ORAŞ BECHET</t>
  </si>
  <si>
    <t>PAROHIA "SF ARHANGHELI"</t>
  </si>
  <si>
    <t>AIM VIDEO SOLUTIONS S.R.L.</t>
  </si>
  <si>
    <t>Parohia Sfântul Mare Mucenic Gheorghe</t>
  </si>
  <si>
    <t>ANUBISEO OPTIMUS S.R.L.</t>
  </si>
  <si>
    <t>AVIZOO PLANT S.R.L.</t>
  </si>
  <si>
    <t>DOLJ CONSTRUCT PROIECTARE S.R.L.</t>
  </si>
  <si>
    <t>SEMINO SRL</t>
  </si>
  <si>
    <t>RED CARPET BALLROOM SRL</t>
  </si>
  <si>
    <t>IACOBI EXIM SRL</t>
  </si>
  <si>
    <t>BIAX PREST S.R.L.</t>
  </si>
  <si>
    <t>STOMATOLOGIE DENTAL DIANA S.R.L.</t>
  </si>
  <si>
    <t>STAMADVIC S.R.L.</t>
  </si>
  <si>
    <t>BADROM BBC S.R.L.</t>
  </si>
  <si>
    <t>MUNICIPIUL CARACAL</t>
  </si>
  <si>
    <t>PAROHIA SFINTA TREIME</t>
  </si>
  <si>
    <t>Consolidare, restaurare si punere in valoare Biserica - SF. ILIE</t>
  </si>
  <si>
    <t>CONSOLIDARE, RESTAURARE ȘI PUNERE ÎN VALOARE BISERICA "SF. SPIRIDON" ȘI „SF. NICOLAE”</t>
  </si>
  <si>
    <t>Digitalizarea proceselor la nivelul regiunii Sud-Vest Oltenia - Orașul Strehaia</t>
  </si>
  <si>
    <t>Reabilitarea si punerea în valoare a monumentului istoric categoria B (casa) din strada Jiețului nr. 19 – actuala Şcoală Populară de Arte şi Meserii Cornetti</t>
  </si>
  <si>
    <t>Fabrica de preparate din carne Drobeta</t>
  </si>
  <si>
    <t>DEZVOLTAREA SC TURBO RECOND SRL IN ACTIVITATEA CODULUI CAEN 4520</t>
  </si>
  <si>
    <t>Realizarea unei investitii initiale in domeniul activitatilor recreative si distractive</t>
  </si>
  <si>
    <t>Dezvoltarea firmei Top Cosmetic C&amp;G Distribution prin atragerea de fonduri nerambursabile</t>
  </si>
  <si>
    <t>Achiziționare și dotare firmă cu mașini de injecție electrice pentru dopuri, capace, mânere, pentru sticle PET și găleți din polietilenă de mare densitate</t>
  </si>
  <si>
    <t>HOTEL 3 STELE CU SALA EVENIMENTE SI SERVICII SPA</t>
  </si>
  <si>
    <t>CONSOLIDARE, RESTAURARE SI PUNERE IN VALOARE MANASTIREA BUCOVAT COSUNA - BISERICA ”SF. NICOLAE”</t>
  </si>
  <si>
    <t>Digitalizarea proceselor la nivelul regiunii Sud-Vest Oltenia - Județul Olt</t>
  </si>
  <si>
    <t>Digitalizarea proceselor de asistență socială la nivelul Județului Olt</t>
  </si>
  <si>
    <t>Eficiență prin interconectare și interoperabilitate la nivelul regiunii sud-vest - Orașul Vînju Mare</t>
  </si>
  <si>
    <t>Digitalizarea proceselor la nivelul regiunii Sud-Vest Oltenia - Orașul Bechet</t>
  </si>
  <si>
    <t>RESTAURARE, CONSOLIDARE SI VALORIFICARE  TURISTICA BISERICA CU HRAMUL „SFINTII 	ARHANGHELI MIHAIL SI GAVRIL”, AMENAJARE INCINTA CU SISTEMATIZARE  VERTICALA  A TERENULUI, REFACERE  IMPREJMUIRE SI ACCESE IN INCINTA, REALIZARE ILUMINAT ARHITECTURAL SI AMBIENTAL</t>
  </si>
  <si>
    <t>Investind in Viitor: Streaming cu Realitate Augmentata si Inteligenta Artificiala</t>
  </si>
  <si>
    <t>Restaurare, consolidare și conservare a Bisericii “Sfântul Gheorghe” din municipiul Râmnicu Vâlcea, județul Vâlcea</t>
  </si>
  <si>
    <t>Dezvoltarea de evenimente cu ajutorul dronelor de lumini în cadrul ANUBISE OPTIMUS SRL</t>
  </si>
  <si>
    <t>Diversificarea capacitatii de productie  a SC AVIZOO PLANT  SRL prin achizitia de echipamente</t>
  </si>
  <si>
    <t>Îmbunătățirea atractivității și siguranței deplasărilor pietonale adiacente coridorului Străzii Unirii, Municipiul Târgu Jiu - Pasaj pietonal Strada Unirii - Bulevardul Constantin Brâncuși</t>
  </si>
  <si>
    <t>Dezvoltarea societății DOLJ CONSTRUCT PROIECTARE SRL prin achiziția de echipamente pe fonduri nerambursabile</t>
  </si>
  <si>
    <t>Extinderea capacitatii de productie a SC SEMINO SRL prin achizitia de echipamente</t>
  </si>
  <si>
    <t>CRESTEREA COMPETIVITATII FIRMEI RED CARPET BALLROOM SRL</t>
  </si>
  <si>
    <t>Investiții destinate îmbunătățirii competitivității și a inovării IACOBI EXIM SRL</t>
  </si>
  <si>
    <t>Construire și dotare pensiune turistică</t>
  </si>
  <si>
    <t>Dezvoltarea societatii STOMATOLOGIE DENTAL DIANA SRL  prin achizitie de echipamente si lucrari de modernizare</t>
  </si>
  <si>
    <t>Creșterea competitivității societății STAMADVIC SRL prin achiziție de echipamente performante</t>
  </si>
  <si>
    <t>DEZVOLTAREA ACTIVITATII BADROM BBC SRL</t>
  </si>
  <si>
    <t>Restaurarea și consolidarea clădirii de patrimoniu din str. Iancu Jianu nr. 26 din Municipiul Caracal</t>
  </si>
  <si>
    <t>Restaurarea și consolidarea Bisericii cu hramul „Sfanta Treime”, restaurarea și consolidarea Turnului de intrare și a împrejmuirii, valorificare turistica, amenajarea incintei cu sistematizare verticala a terenului, realizarea iluminatului arhitectural și ambiental</t>
  </si>
  <si>
    <t>Amenajare spatii verzi si perdea vegetatie strada Termocentralei</t>
  </si>
  <si>
    <t>Amenajare spații verzi pe culoarul adiacent bulevardului Ecaterina Teodoroiu</t>
  </si>
  <si>
    <t>Obiectivul general al proiectului constă în creșterea capacităților tehnologice si a competitivității SSM CONS ca urmare a pătrunderii pe o nouă piață de desfacere prin ridicarea acestora la un înalt nivel calitativ prin intermediul tehnologiei moderne utilizate, cât și cu ajutorul unui personal experimentat și calificat în acest domeniu.</t>
  </si>
  <si>
    <t>Cresterea competitivitatii si a inovarii a societatii comerciale SRD EVENTS SRL prin realizarea investitiei “ Hotel 3 stele cu sala evenimente si servicii SPA“ pe piata serviciilor locala si internationala. Proiectul propus spre finantare se va implementa in Regiunea Sud-Vest Oltenia, judetul Valcea, municipiul Ramnicu Valcea, strada Ostroveni, nr. 139, nr. cadastral 51732.</t>
  </si>
  <si>
    <t>Obiectivul General al proiectului îl reprezintă creșterea atractivității turistice a zonei prin punerea în valoare și utilizarea durabilă a obiectivului de patrimoniu Biserica “SF Arhangheli Mihail și Gavril” din Craiova și introducerea acestuia în circuitul turistic.</t>
  </si>
  <si>
    <t>Creșterea capacității de producție și extinderea prezenței AIM Video Solutions pe piața internațională de transmisiuni live cu realitate augmentată și inteligență artificială prin modernizarea infrastructurii tehnologice și îmbunătățirea competențelor echipei.</t>
  </si>
  <si>
    <t>Obiectivul general al proiectului: Stimularea dezvoltării durabile a municipiului Râmnicu Vâlcea prin consolidarea, restaurarea și valorificarea durabilă a Bisericii “Sf. Gheorghe”, ca parte a patrimoniului cultural local, generând efecte economice, sociale și culturale pozitive în întreaga regiune Sud-Vest Oltenia.</t>
  </si>
  <si>
    <t>Obiectivul general al proiectului: Proiectul are ca scop consolidarea, restaurarea și punerea în valoare a tuturor valențelor culturale și istorice în vederea măririi gradului de importanță a acestui monument în viața culturală a comunității, respectiv valorificarea potențialului istoric al municipiului Craiova și a Ansamblului Bisericii SF Treime, prin promovarea ca obiectiv turistic a monumentului istoric de importanță și valoare locală.</t>
  </si>
  <si>
    <t>27.04.2026</t>
  </si>
  <si>
    <t>"„Valorificarea avantajelor digitalizării, în beneficiul cetățenilor, al companiilor, al organizațiilor de cercetare și al autorităților publice”, reprezintă obiectivul general al proiectului cu titlul „Digitalizarea proceselor la nivelul regiunii Sud-Vest Oltenia - Oraș Strehaia” pe care Oraș Strehaia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</si>
  <si>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propus de Turbo Recond SRL este să dezvolte un centru de servicii auto inovator care să integreze întreținerea, repararea, și restaurarea autovehiculelor cu serviciile de spălătorie auto sub un singur acoperiș. Prin această integrare, compania urmărește să ofere o soluție completă și convenabilă pentru toate necesitățile legate de vehicule, accesibilă printr-un sistem de abonamente lunare. Scopul este de a crea un flux de servicii auto care să răspundă cerințelor și așteptărilor crescute ale posesorilor de autovehicule, oferind opțiuni de spălare de la self-service la spălătorie automatizată, servicii de întreținere, vulcanizare, lucrări minore de tinichigerie și vopsitorie, precum și restaurare completă a vehiculelor clasice și de colecție. Acesta va constitui un model de afacere sustenabil și eficient, care încorporează cele mai noi tehnologii și practici din domeniu.</t>
  </si>
  <si>
    <t>"Obiectivul general al proiectului este acela de a creste cifra de afaceri a companiei cu 25% masurata prin cresterea cotei de piata si a volumului de vanzari in completarea gamei existente de produse.  Investitia consta in crearea unei noi unități de producție, fiind o locatie nou (hala), produse noii, o linie tehnologica noua – in Municipiul Râmnicu-Vâlcea, stradă Timiș, nr. 8, parter, județul VÂLCEA."</t>
  </si>
  <si>
    <t>"Obiectivul general al proiectului îl reprezintă CONSOLIDARE, RESTAURARE ȘI PUNERE ÎN VALOARE MÂNĂSTIREA BUCOVĂȚ COȘUNA – BISERICA ”SF. NICOLAE” MUNICIPIUL CRAIOVA, STR. COȘUNA NR. 17-17A, JUDEȚ DOLJ.Ansamblul Mânăstirii Buvovăț-Coșuna figurează ca monument istoric fiind înscris în Lista monumentelor istorice din 2015 pentru județul Dolj, iar biserica „Sfântul Nicolae” – monument din incinta mânăstirii, este înscrisă în aceeași listă .Proiectul are ca scop consolidarea, restaurarea și punerea în valoare a tuturor valențelor culturale și istorice în vederea măririi gradului de importanță a acestui monument în viața culturală a comunității, respectiv valorificarea potențialului istoric al municipiului Craiova și a Bisericii ”SF. NICOLAE”, prin promovarea ca obiectiv turistic a monumentului istoric de importanță și valoare națională."</t>
  </si>
  <si>
    <t>"„Valorificarea avantajelor digitalizării, în beneficiul cetățenilor, al companiilor, al organizațiilor de cercetare și al autorităților publice”, cod RSO1.2 - FEDR - RSO1.2, care reprezintă obiectivul general al proiectului cu titlul „Digitalizarea proceselor la nivelul regiunii Sud-Vest Oltenia - Județul Olt”, pe care Județul Olt dorește să îl finanțeze prin apelul de finanțare, se încadrează în linia stabilită de Obiectivul Specific 1.2 al Programului Regional Sud-Vest Oltenia 2021-2027 și vizează transformarea digitală a administrațiilor publice locale/județene.</t>
  </si>
  <si>
    <t>"„Valorificarea avantajelor digitalizării, în beneficiul cetățenilor, al companiilor, al organizațiilor de cercetare și al autorităților publice”, cod RSO1.2 - FEDR - RSO1.2, care reprezintă obiectivul general al proiectului cu titlul „Digitalizarea proceselor de asistență socială la nivelul Județului Olt”, pe care Direcția Generală de Asistență Socială și Protecția Copilului Olt dorește să îl finanțeze prin apelul de finanțare, se încadrează în linia stabilită de Obiectivul Specific 1.2 al Programului Regional Sud-Vest Oltenia 2021-2027 și vizează transformarea digitală a administrațiilor publice locale/județene.</t>
  </si>
  <si>
    <t>"„Valorificarea avantajelor digitalizării, în beneficiul cetățenilor, al companiilor, al organizațiilor de cercetare și al autorităților publice”, cod RSO1.2 - FEDR - RSO1.2 reprezintă obiectivul general al proiectului cu titlul „Eficiență prin interconectare și interoperabilitate la nivelul regiunii sud-vest - Orașul Vînju Mare” pe care UAT Oraș Vînju Mare dorește să îl finanțeze prin apelul de finanțare, se încadrează în linia stabilită de Obiectivul Specific 1.2 al Programului Regional Sud-Vest Oltenia 2021-2027 și vizează transformarea digitală a administrațiilor publice locale/județene.</t>
  </si>
  <si>
    <t>"„Valorificarea avantajelor digitalizării, în beneficiul cetățenilor, al companiilor, al organizațiilor de cercetare și al autorităților publice”, cod RSO1.2 - FEDR - RSO1.2, care reprezintă obiectivul general al proiectului cu titlul „Digitalizarea proceselor la nivelul regiunii Sud-Vest Oltenia - Orașul Bechet ”, pe care Orașul Bechet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</si>
  <si>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propus de AVIZOO PLANT SRL în cadrul Programului Regional Sud-Vest Oltenia 2021-2027 se concentrează pe stabilirea unei noi activitati pentru sacrificarea,  prelucrarea si conservarea carnii de pasare. Acest obiectiv este aliniat la prioritățile strategice stabilite de Fondul European de Dezvoltare Regională (FEDR), reflectând angajamentul societății pentru creștere durabilă, inovație și competitivitate în industria tehnologiei informatiei. Contextul Programului de Finanțare: Programul Regional Sud-Vest Oltenia 2021-2027 pune accent pe promovarea creșterii economice prin susținerea inovației, eficienței energetice și tranziției către o economie verde.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</si>
  <si>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DOLJ CONSTRUCT PROIECTARE SRL prin achiziția de echipamente pe fonduri nerambursabile” este intensificarea cresterii sustenabile a societății și creșterea numărului mediu de salariați față de anul anterior depunerii cererii de finanțare, ca urmare a implementării prezentului proiect.</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</si>
  <si>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firmei RED CARPET BALLROOM SRL”  este intensificarea cresterii sustenabile a societății și creșterea numărului mediu de salariați față de anul anterior depunerii cererii de finanțare, ca urmare a implementării prezentului proiect.</t>
  </si>
  <si>
    <t>"Obiectivul general al proiectului este realizarea unei structuri de cazare P+1 ce va oferi servicii de cazare, cat si cresterea durabila a localitatii si crearea de noi locuri de munca durabile. Societatea işi propune astfel, să asigure o dezvoltare durabilă prin dezvoltarea activităţii, ceea ce presupune o nouă abordare, incluzând conceput de învățare interregională şi investiţii în echipamente performante care să asigure calitatea serviciilor la nivelul standardelor existente pe piaţa internaţională, creşterea portofoliului de comenzi şi a numărului de clienţi, cât și dezvoltarea şi imbunătăţirea constantă a serviciilor pentru a face faţă concurenţei şi noilor concepte de pe piaţă. Societatea Biax Prest SRL intenţionează, pe de o parte, să aducă avantaje mediului de afaceri local cât şi regional, prin dezvoltarea economică a acestuia, iar pe de altă parte, să ofere potenţialilor clienţi, servicii de calitate care să le atingă expectativele.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</si>
  <si>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societatii STOMATOLOGIE DENTAL DIANA SRL  prin achizitie de echipamente si lucrari de modernizare” este intensificarea cresterii sustenabile a societății și creșterea numărului mediu de salariați față de anul anterior depunerii cererii de finanțare, ca urmare a implementării prezentului proiect.</t>
  </si>
  <si>
    <t>"Obiectivul general al proiectului “Restaurarea și consolidarea clădirii de patrimoniu din str. Iancu Jianu nr 26 din Municipiul Caracal” este reprezentat de conservarea, protecția și valorificarea durabilă a patrimoniului cultural din Municipiul Caracal, prin restaurarea și consolidarea clădirii de patrimoniu din strada Iancu Jianu, nr 26, din Municipiul Caracal, jud Olt, și includerea acesteia în circuitul public, în vederea dezvoltării activităților culturale, recreative, turistice și educaționale de la nivelul municipiului. Proiectul de restaurare și consolidare a clădirii de patrimoniu de pe Str. Iancu Jianu nr. 26, municipiul Caracal, respectă și promovează valorile Noului Bauhaus European prin integrarea celor trei dimensiuni cheie: sustenabilitate, estetică și incluziune.</t>
  </si>
  <si>
    <t>BUSINESS CONSTRUCTION SRL</t>
  </si>
  <si>
    <t>CTE SOLUTION HUNGARY KFT</t>
  </si>
  <si>
    <t>Construire hala productie – paleti, cai de acces, parcare</t>
  </si>
  <si>
    <t xml:space="preserve"> Râmnicu Vâlcea</t>
  </si>
  <si>
    <t>Bălceşti</t>
  </si>
  <si>
    <t>Caracal</t>
  </si>
  <si>
    <t>Băileşti</t>
  </si>
  <si>
    <t>Drobeta-Turnu Severin</t>
  </si>
  <si>
    <t xml:space="preserve"> Băileşti</t>
  </si>
  <si>
    <t>Calafat</t>
  </si>
  <si>
    <t xml:space="preserve"> Caracal</t>
  </si>
  <si>
    <t xml:space="preserve"> Craiova</t>
  </si>
  <si>
    <t>Drăgăşani</t>
  </si>
  <si>
    <t xml:space="preserve"> Drobeta-Turnu Severin</t>
  </si>
  <si>
    <t xml:space="preserve"> Orşova</t>
  </si>
  <si>
    <t xml:space="preserve"> Slatina</t>
  </si>
  <si>
    <t>Târgu Jiu</t>
  </si>
  <si>
    <t xml:space="preserve"> Băbeni</t>
  </si>
  <si>
    <t xml:space="preserve"> Baia de Aramă</t>
  </si>
  <si>
    <t xml:space="preserve"> Băile Govora</t>
  </si>
  <si>
    <t>Băile Olăneşti</t>
  </si>
  <si>
    <t>Balş</t>
  </si>
  <si>
    <t>Bechet</t>
  </si>
  <si>
    <t>Berbeşti</t>
  </si>
  <si>
    <t>Brezoi</t>
  </si>
  <si>
    <t>Bumbeşti-Jiu</t>
  </si>
  <si>
    <t xml:space="preserve"> Călimăneşti</t>
  </si>
  <si>
    <t>Corabia</t>
  </si>
  <si>
    <t>Dăbuleni</t>
  </si>
  <si>
    <t>Drăgăneşti-Olt</t>
  </si>
  <si>
    <t xml:space="preserve"> Drăgăneşti-Olt</t>
  </si>
  <si>
    <t xml:space="preserve"> Filiaşi</t>
  </si>
  <si>
    <t>Horezu</t>
  </si>
  <si>
    <t xml:space="preserve"> Novaci</t>
  </si>
  <si>
    <t>Ocnele Mari</t>
  </si>
  <si>
    <t>Piatra-Olt</t>
  </si>
  <si>
    <t xml:space="preserve"> Rovinari</t>
  </si>
  <si>
    <t xml:space="preserve"> Scorniceşti</t>
  </si>
  <si>
    <t>Şegarcea</t>
  </si>
  <si>
    <t xml:space="preserve"> Târgu Cărbuneşti</t>
  </si>
  <si>
    <t xml:space="preserve"> Strehaia</t>
  </si>
  <si>
    <t>Tismana</t>
  </si>
  <si>
    <t>Turceni</t>
  </si>
  <si>
    <t>Vânju Mare</t>
  </si>
  <si>
    <t>STAR 2001 SA</t>
  </si>
  <si>
    <t>Sprijin pentru dezvoltare urbană integrată MRJ_Ramnicu Valcea</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</si>
  <si>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hala productie – paleti, cai de acces, parcare” este intensificarea cresterii sustenabile a societății și creșterea numărului mediu de salariați față de anul anterior depunerii cererii de finanțare, ca urmare a implementării prezentului proiect.</t>
  </si>
  <si>
    <t xml:space="preserve">Unitatea Administrativ-Teritorială Municipiul Râmnicu Vâlcea
</t>
  </si>
  <si>
    <t>Obiectivul general al proiectului depus de FRESH FOOD LOGISTIC SRL în cadrul Programului Regional Sud-Vest Oltenia 2021-2027 se concentrează pe consolidarea și expansiunea capacităților sale operaționale în domeniul depozitării, prin crearea unei noi unități de depozitare. Acest obiectiv se aliniază la prioritățile strategice stabilite de Fondul European de Dezvoltare Regională (FEDR), subliniind angajamentul societății către creșterea sustenabilă, inovație și competitivitate pe piața de servicii de depozitare.</t>
  </si>
  <si>
    <t>Obiectivul general al proiectului este în concordanță cu obiectivele programului, respectiv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Dezvoltarea competențelor pentru specializare inteligentă, tranziție industrială și antreprenoriat.</t>
  </si>
  <si>
    <t>Obiectivul general al proiectului depus de MANDAS DENTAL SRL în cadrul Programului Regional Sud-Vest Oltenia 2021-2027 este de a consolida capacitatea companiei de a oferi servicii stomatologice de specialitate inovative și accesibile, prin „diversificarea serviciilor” în scopul demarării activității vizate prin proiect, și anume „Activități de asistență stomatologică”.</t>
  </si>
  <si>
    <t>Obiectivul general al proiectului cu titlul „Extinderea capacitatii de productie a societatii ABM CONSTRUCT SRL” este intensificarea cresterii sustenabile a societății și creșterea numărului mediu de salariați față de anul anterior depunerii cererii de finanțare, ca urmare a implementării prezentului proiect.</t>
  </si>
  <si>
    <t>Obiectivul general al proiectului este crearea unui hub integrat pentru producția și  bijuteriilor de lux, prin construirea unui atelier modern de producție, dotat cu echipamente de ultimă generație, a unor birouri administrative funcționale și a unui spațiu comercial – showroom, toate amplasate într-o singură locație. Proiectul urmărește să îmbunătățească semnificativ capacitatea de producție, calitatea produselor și eficiența proceselor prin implementarea tehnologiilor avansate și a echipamentelor specializate în prelucrarea aurului și a metalelor fine.</t>
  </si>
  <si>
    <t>Obiectivul General al proiectului vizează creșterea sustenabilă, creșterea competitivității și crearea de noi locuri de muncă în cadrul micro-întreprinderii SALUTEN EDU SRL  prin integrarea de tehnologii noi care favorizează modernizarea cabinetului medical, cu accent pe îmbunătățirea serviciilor oferite clienților, și eficientizarea energiei prin achiziția de echipamente ce utilizează surse regenerabile de energie ce nu aduc efecte negative mediului incojurator.</t>
  </si>
  <si>
    <t>"Obiectivul general al proiectului este reprezentat de intensificarea acțiunilor de protecție și conservare a naturii, a biodiversității și a infrastructurii verzi, precum și reducererea tuturor formelor de poluare în Municipiul Râmnicu Vâlcea.</t>
  </si>
  <si>
    <t xml:space="preserve">"Obiectivul general al proiectului este realizarea unei investiții inițiale în cadrul firmei S.C. TECH VENTURES S.R.L , ca urmarea crearii incubatorului de afaceri sectorial dotat cu active corporale si necorporale. </t>
  </si>
  <si>
    <t>"Obiectivul general al proiectului il constituie cresterea competatitivitatii intreprinderii DENTAL PLUS TDA SRL in prin realizarea unei investitii initiale in domeniul serviciilor de asistenta stomatologica. Proiectul initiat de DENTAL PLUS TDA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t>
  </si>
  <si>
    <t>Obiectivul general al proiectului de investitie propus de THE PLACE HAIR&amp;MAKE UP STUDIO SRL vizează: dezvoltarea firmei prin achizitia de echipamente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intretinere corporala concordanta cu standardele prevazute la nivel European, dar si dezvoltarea regiunii SV Oltenia prin aportul pe care il va aduce la contributiile statului.</t>
  </si>
  <si>
    <t>Obiectivul proiectului: “CREȘTEREA COMPETITIVITĂȚII SC IL PRETE SRL PRIN DOTAREA CU ECHIPAMENTE MODERNE” este creșterea competitivității și inovării societății IL PRETE SRL prin achiziționarea de echipamente și dotări noi, performante, eficiente energetic, 100% electrice și prin creșterea numărului de locuri de muncă ca urmare a implementării prezentului proiect. Astfel se vor angaja 3 oameni: un șofer și doi operatori mașini de hârtie și carton. Pe perioada implementării proiectului atât directorul general, cât și managerul accesare fonduri europene și operatorul introducere și prelucrare date, cât și doi dintre cei trei oameni ce vor fi angajați prin prezentul proiect, respectiv pe funcțiile de operator mașini de hârtie și carton și operator mașini de hârtie și carton, vor participa la activități de dezvoltare a personalului, respectiv la cursuri de competențe digitale și de competențe antreprenoriale.</t>
  </si>
  <si>
    <t>Obiectul principal al proiectului este cresterea competivitatii firmei si dezvoltare antreprenoriatului prin ajutorul nerambursabil acordat pentru realizarea de investitii necesare cresterii capacitatii de prestare servicii si a inovarii. Scopul proiectului presupune consolidarea pe piata a companie Top Cosmetic C&amp;G Distribution S.R.L., precum si cresterea competivitatii firmei si dezvoltarea antreprenoriatului prin achizitia de echipamente si investitii inovative in activitatea intreprinderii.</t>
  </si>
  <si>
    <t>"Obiectivul general al proiectului este intensificarea creșterii sustenabile și creșterea competitivității IMM-urilor și crearea de locuri de muncă în cadrul IMM-urilor, inclusiv prin investiții productive pentru asigurarea unei dezvoltări sustenabile a regiunii. Prin urmare obiectivul general al proiectului cu titlul ”Creșterea competitivității societății STAMADVIC SRL prin achiziție de echipamente performante ” este intensificarea cresterii sustenabile a societății și creșterea numărului mediu de salariați față de anul anterior depunerii cererii de finanțare, ca urmare a implementării prezentului proiect.</t>
  </si>
  <si>
    <t>18.03.2028</t>
  </si>
  <si>
    <t>Obiectivul general al investitiei il constituie crearea unui coridor de mobilitate urbană și creșterea performanțelor transportului public prin investiții integrate în municipiul Drobeta Turnu Severin.</t>
  </si>
  <si>
    <t>Obiectivele generale ale proiectului constau in:
- Cresterea numarului de obiective de patrimoniu cultural restaurate; 
- Cresterea numarului preconizat de vizite, prin valorificarea obiectivului de patrimoniu restaurat.</t>
  </si>
  <si>
    <t>MUNICIPIUL ORŞOVA</t>
  </si>
  <si>
    <t>PANVIL PAN  S.R.L.</t>
  </si>
  <si>
    <t>BC ET ENGINEERING S.R.L.</t>
  </si>
  <si>
    <t>STELMIT EXIM SRL</t>
  </si>
  <si>
    <t>BESKAR STEEL S.R.L.</t>
  </si>
  <si>
    <t>WISE BASED SRL</t>
  </si>
  <si>
    <t>ADEZMAX AUTOSERV S.R.L.</t>
  </si>
  <si>
    <t>MENTAL - HOPE S.R.L.</t>
  </si>
  <si>
    <t>ARISTOCAT STUDIO VET S.R.L.</t>
  </si>
  <si>
    <t>MAR TRAN CONSTRUCT S.R.L.</t>
  </si>
  <si>
    <t>ARHITALIA GIOVANNAPOLI S.R.L.</t>
  </si>
  <si>
    <t>Digitalizarea proceselor de asistență socială la nivelul Municipiului Orșova</t>
  </si>
  <si>
    <t>OFERIREA UNOR SERVICII INOVATIVE SI DIGITALIZATE DE SANATATE SI WELLNESS LA UN NIVEL RIDICAT DE CALITATE - CONSTRUIREA UNEI UNITATI NOI A SOCIETATII</t>
  </si>
  <si>
    <t>Construire sediu firma, amenajari exterioare, imprejmuire teren si bransamente</t>
  </si>
  <si>
    <t>DIGITALIZAREA SOCIETATII SI REALIZAREA UNOR PRODUSE INOVATIVE - CONSTRUIREA UNEI UNITATI NOI, HALA PRODUCTIE SI ECHIPAMENTE ECOLOGICE</t>
  </si>
  <si>
    <t>Digitalizarea proceselor de asistență socială la nivelul Municipiului Drobeta Turnu-Severin</t>
  </si>
  <si>
    <t>Digitalizarea proceselor de asistență socială la nivelul Județului Dolj</t>
  </si>
  <si>
    <t>ÎMBUNĂTĂȚIREA COMPETITIVITĂȚII ȘI A INOVĂRII ÎN SC BESKAR STEEL SRL</t>
  </si>
  <si>
    <t>Investiții destinate îmbunătățirii competitivității și a inovării WISE BASED SRL</t>
  </si>
  <si>
    <t>Modernizarea fluxului operational  al atelierului de reparatii autovehicule</t>
  </si>
  <si>
    <t>Dezvoltarea activitatii societatii MENTAL - HOPE S.R.L.</t>
  </si>
  <si>
    <t>Inovare si competitivitate prin achizitie de echipamente la ARISTOCAT STUDIO VET SRL</t>
  </si>
  <si>
    <t>CONSTRUIRE CENTRU DE SERVICII IN DOMENIUL INGINERIEI CIVILE SI EDILITARE P+1E – ’’CONSTRUIRE SEDIU FIRMA P+1E’’</t>
  </si>
  <si>
    <t>DIGITALIZAREA SOCIETĂȚII ARHITALIA GIOVANNAPOLI SRL</t>
  </si>
  <si>
    <t>Reabilitare Casa Olănescu</t>
  </si>
  <si>
    <t>Modernizarea sistemului de transport public de calatori din Municipiul Craiova prin achizitia de autobuze electrice si extinderea sistemului de management al traficului</t>
  </si>
  <si>
    <t>Orsova</t>
  </si>
  <si>
    <t>Baile Govora</t>
  </si>
  <si>
    <t>Căzănești</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</si>
  <si>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sediu firmă, amenajări exterioare, împrejmuire teren și branșamente” este intensificarea cresterii sustenabile a societății și creșterea numărului mediu de salariați față de anul anterior depunerii cererii de finanțare, ca urmare a implementării prezentului proiect.</t>
  </si>
  <si>
    <t>Dragasani</t>
  </si>
  <si>
    <t>Municipiul
Drobeta-
Turnu Severin</t>
  </si>
  <si>
    <t xml:space="preserve">
Drobeta-
Turnu Severin</t>
  </si>
  <si>
    <t>"„Valorificarea avantajelor digitalizării, în beneficiul cetățenilor, al companiilor, al organizațiilor de cercetare și al autorităților publice”,  reprezintă obiectivul general al proiectului cu titlul „Digitalizarea proceselor de asistență socială la nivelul Municipiului Drobeta Turnu-Severin”, pe care Direcția de Asistență Socială Drobeta Turnu Severin dorește să îl finanțeze prin apelul de finanțare, se încadrează în linia stabilită de Obiectivul Specific 1.2 al Programului Regional Sud-Vest Oltenia 2021-2027 și vizează transformarea digitală a administrațiilor publice locale/județene.</t>
  </si>
  <si>
    <t>Municipiul 
Craiova</t>
  </si>
  <si>
    <t>"„Valorificarea avantajelor digitalizării, în beneficiul cetățenilor, al companiilor, al organizațiilor de cercetare și al autorităților publice”, care reprezintă obiectivul general al proiectului cu titlul „Digitalizarea proceselor de asistență socială la nivelul Județului Dolj”, pe care Direcția Generală de Asistență Socială și Protecția Copilului Dolj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</si>
  <si>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BESKAR STEEL SRL este de a realiza investiții strategice în infrastructura tehnologică și capitalul uman, pentru a îmbunătăți competitivitatea și inovarea în producția de oțel. Proiectul își propune să atingă următoarele rezultate specifice: Modernizarea și optimizarea proceselor de producție prin achiziția de echipamente de ultimă generație și implementarea de tehnologii avansate. Creșterea capacității de producție și diversificarea gamei de produse pentru a răspunde mai bine cerințelor pieței. Dezvoltarea competențelor angajaților prin programe de formare profesională și recalificare în domeniile de specializare inteligentă.</t>
  </si>
  <si>
    <t xml:space="preserve">Crearea unui nou coridor de mobilitate urbană și creșterea performanțelor transportului public prin investiții integrate în Municipiul Drobeta Turnu Severin </t>
  </si>
  <si>
    <t>Municipiul
Târgu Jiu</t>
  </si>
  <si>
    <t>Obiectivul general este reprezentant de intensificarea creșterii sustenabile și cresterea competitivității și crearea de locuri de muncă, inclusiv dezvoltarea competențelor pentru specializare inteligentă, tranziție industrială și antreprenoriat in cadrul  companiei  ADEZMAX AUTOSERV SRL in domeniul serviciilor de intretinere si reparatie a autovehiculelor prin investitii tehnologii inovative si digitalizare, actiuni care vor contribui la transformarea companiei intr-o intreprindere dinamica.</t>
  </si>
  <si>
    <t>Carcea</t>
  </si>
  <si>
    <t>Sprijin pentru transport urban sustenabil si durabil apel dedicat MRJ_Drobeta Turnu Severin</t>
  </si>
  <si>
    <t>Sprijin pentru transport urban sustenabil si durabil apel dedicat MRJ_Craiova</t>
  </si>
  <si>
    <t>Sprijin pentru conservarea, imbunatatirea infrastructurii verzi-albastre MRJ_Craiova</t>
  </si>
  <si>
    <t>Bălcești</t>
  </si>
  <si>
    <t>Cernele, Tarlaua 70, Parcela 15</t>
  </si>
  <si>
    <t>Craiova, Str. Sărarilor, Nr.3</t>
  </si>
  <si>
    <t xml:space="preserve"> Ramnicu Valcea, Str Independentei, Nr. 14A</t>
  </si>
  <si>
    <t xml:space="preserve">COD DE APEL </t>
  </si>
  <si>
    <t>PRSVO/224/PRSVO_P2/OP1/RSO1.2/PRSVO_A9</t>
  </si>
  <si>
    <t>PRSVO/19/PRSVO_P3/OP2/RSO2.1/PRSVO_A14</t>
  </si>
  <si>
    <t>PRSVO/301/PRSVO_P3/OP2/RSO2.1/PRSVO_A14</t>
  </si>
  <si>
    <t>PRSVO/300/PRSVO_P3/OP2/RSO2.1/PRSVO_A15</t>
  </si>
  <si>
    <t>PRSVO/85/PRSVO_P3/OP2/RSO2.7/PRSVO_A21</t>
  </si>
  <si>
    <t>PRSVO/96/PRSVO_P3/OP2/RSO2.7/PRSVO_A21</t>
  </si>
  <si>
    <t>PRSVO/181/PRSVO_P4/OP2/RSO2.8/PRSVO_A22</t>
  </si>
  <si>
    <t>PRSVO/188/PRSVO_P4/OP2/RSO2.8/PRSVO_A22</t>
  </si>
  <si>
    <t>PRSVO/303/PRSVO_P4/OP2/RSO2.8/PRSVO_A22</t>
  </si>
  <si>
    <t>PRSVO/18/PRSVO_P5/OP3/RSO3.2/PRSVO_A19</t>
  </si>
  <si>
    <t>PRSVO/294/PRSVO_P5/OP3/RSO3.2/PRSVO_A19</t>
  </si>
  <si>
    <t>PRSVO/23/PRSVO_P6/OP4/RSO4.2/PRSVO_A16</t>
  </si>
  <si>
    <t>PRSVO/297/PRSVO_P6/OP4/RSO4.2/PRSVO_A23</t>
  </si>
  <si>
    <t>PRSVO/296/PRSVO_P6/OP4/RSO4.2/PRSVO_A16</t>
  </si>
  <si>
    <t>PRSVO/295/PRSVO_P6/OP4/RSO4.2/PRSVO_A17</t>
  </si>
  <si>
    <t>PRSVO/141/PRSVO_P7/OP5/RSO5.1/PRSVO_A18</t>
  </si>
  <si>
    <t>PRSVO/306/PRSVO_P7/OP5/RSO5.1/PRSVO_A18</t>
  </si>
  <si>
    <t>PRSVO/476/PRSVO_P8/AT/AT/PRSVO_A4</t>
  </si>
  <si>
    <t>PRSVO/226/PRSVO_P8/AT/AT/PRSVO_A4</t>
  </si>
  <si>
    <t>PRSVO/142/PRSVO_P7/OP5/RSO5.1/PRSVO_A18</t>
  </si>
  <si>
    <t>PRSVO/307/PRSVO_P7/OP5/RSO5.2/PRSVO_A13</t>
  </si>
  <si>
    <t>PRSVO/133/PRSVO_P7/OP5/RSO5.1/PRSVO_A18</t>
  </si>
  <si>
    <t>PRSVO/152/PRSVO_P1/OP1</t>
  </si>
  <si>
    <t>PRSVO/445/PRSVO_P4/OP2/RSO2.8/PRSVO_A22</t>
  </si>
  <si>
    <t>PRSVO/275/PRSVO_P3/OP2/RSO2.7/PRSVO_A21</t>
  </si>
  <si>
    <t>PRSVO/416/PRSVO_P7/OP5/RSO5.1/PRSVO_A18</t>
  </si>
  <si>
    <t>PRSVO/241/PRSVO_P2/OP1/RSO1.2/PRSVO_A8</t>
  </si>
  <si>
    <t>PRSVO/446/PRSVO_P4/OP2/RSO2.8/PRSVO_A22</t>
  </si>
  <si>
    <t>PRSVO/217/PRSVO_P1/OP1</t>
  </si>
  <si>
    <t>PRSVO/529/PRSVO_P6/OP4/RSO4.2/PRSVO_A17</t>
  </si>
  <si>
    <t>PRSVO/304/PRSVO_P1/OP1/RSO1.3/PRSVO_A5</t>
  </si>
  <si>
    <t>Construire Grădiniță cu program normal, sat Izvoru, Comuna Găneasa, județul Olt</t>
  </si>
  <si>
    <t>EduStomaTech (EST) Infrastructură inovativă pentru educație terțiară incluzivă și rezilientă</t>
  </si>
  <si>
    <t>Reabilitare Gradinita cu program prelungit nr. 22, municipiul Drobeta Turnu Severin</t>
  </si>
  <si>
    <t>Construire grădiniță Schela</t>
  </si>
  <si>
    <t>Reabilitare și modernizare Grădinița cu Program Prelungit nr.21</t>
  </si>
  <si>
    <t>PRSVO/532/PRSVO_P6/OP4/RSO4.2/PRSVO_A23</t>
  </si>
  <si>
    <t>Infrastructura educațională pentru nivel preșcolar</t>
  </si>
  <si>
    <t xml:space="preserve"> Craiova, str. A.I.Cuza, nr. 7</t>
  </si>
  <si>
    <t xml:space="preserve">Craiova, Bulevardul 1 Mai, Nr.66 </t>
  </si>
  <si>
    <t xml:space="preserve"> Bălcești, str. Ecaterina Teodoroiu, nr. 52</t>
  </si>
  <si>
    <t>Satul Geamăna,
 comuna Stoilești</t>
  </si>
  <si>
    <t xml:space="preserve"> Amarastii de Jos
Nr. 547A</t>
  </si>
  <si>
    <t>Slatina, Str.
Plevnei, nr.6</t>
  </si>
  <si>
    <t>Caracal, strada
Dragos Voda, nr. 2A</t>
  </si>
  <si>
    <t xml:space="preserve">Teslui, Strada
Unirii, nr.25, </t>
  </si>
  <si>
    <t xml:space="preserve">Gura Văii, Str. Jidostitei, nr. 2
</t>
  </si>
  <si>
    <t xml:space="preserve">Drobeta-Turnu Severin, Str. Dimitrie
Grecescu, nr. 1
</t>
  </si>
  <si>
    <t>Drobeta Turnu Severin,
strada Walter Maracineanu nr. 2</t>
  </si>
  <si>
    <t>Caracal, Bulevardul Nicolae
Titulescu 39A</t>
  </si>
  <si>
    <t>Călimăneşti, Calea lui Traian, nr. 555</t>
  </si>
  <si>
    <t xml:space="preserve"> Comuna Daneti,
Sat Brabeti, Str. Nicolae Titulescu nr. 104</t>
  </si>
  <si>
    <t xml:space="preserve"> Turceni, Str. 13
Septembrie, nr.54</t>
  </si>
  <si>
    <t>Ramnicu Valcea, Calea lui Traian nr. 97</t>
  </si>
  <si>
    <t>Sat Ciresu,
comuna Ciresu, Str. Principala</t>
  </si>
  <si>
    <t>Rovinari, Str. Jiului nr.2</t>
  </si>
  <si>
    <t>Corabia, Strada Bibescu- Voda, nr.40</t>
  </si>
  <si>
    <t>Poiana Mare, strada Mihail
Kogalniceanu, nr. 21</t>
  </si>
  <si>
    <t>Comuna Sisesti</t>
  </si>
  <si>
    <t>Ciupercenii Noi, Str. Școli nr. 8</t>
  </si>
  <si>
    <t xml:space="preserve">Comuna Berislăvești, Sat
Stoenești, Jud.Vâlcea </t>
  </si>
  <si>
    <t>Bălceşti, Str. Ale. Petrache Poenaru nr. 1</t>
  </si>
  <si>
    <t>Drobeta Turnu Severin, strada Crișan nr. 47 A</t>
  </si>
  <si>
    <t xml:space="preserve">Drobeta Turnu Severin, Bd. Revolutiei 16-22 Decembrie 1989 nr.9,
</t>
  </si>
  <si>
    <t xml:space="preserve">Sat Giubega, str. Calea Craiovei, nr.67 </t>
  </si>
  <si>
    <t>Eşelniţa, strada Teilor, nr. 522</t>
  </si>
  <si>
    <t xml:space="preserve"> Caracal, Str. Piata Victoriei Nr. 10</t>
  </si>
  <si>
    <t>Bals, Str. Nicolae Bălcescu nr. 14</t>
  </si>
  <si>
    <t xml:space="preserve">Maglavit, str. Calea Severinului, nr. 75 </t>
  </si>
  <si>
    <t xml:space="preserve">Filiasi, Bd. Racoteanu nr. 200 </t>
  </si>
  <si>
    <t>Targu Jiu, Strada Tudor Vladimirescu nr.
32</t>
  </si>
  <si>
    <t>Novaci</t>
  </si>
  <si>
    <t>Giuvărăşti, Izbiceni, Cilieni, Rusăneşti, Scărişoara, Tia Mare, Băbiciu, Gostavăţu, Stoeneşti</t>
  </si>
  <si>
    <t>Bălceşti, Str. Ale. Petrache
Poenaru nr. 1</t>
  </si>
  <si>
    <t>Comuna Amarastii de Jos, sat Ocolna, nr. 204</t>
  </si>
  <si>
    <t xml:space="preserve"> Horezu, str Manastirii, nr 104</t>
  </si>
  <si>
    <t>Comuna Budești, sat
Bîrsești, str. Școlii nr. 2</t>
  </si>
  <si>
    <t>Craiova, str Potelu, nr 2</t>
  </si>
  <si>
    <t>Comuna Maciuca, Sat Oveselu, Str. Principala
nr. 65-67</t>
  </si>
  <si>
    <t>Ghidici, str. Emil Naiculescu, nr. 2</t>
  </si>
  <si>
    <t>Comuna Amărăștii de Jos, sat Prapor, Nr. 222C</t>
  </si>
  <si>
    <t>Comuna Stoilesti, sat Stoilesti</t>
  </si>
  <si>
    <t>Targu Jiu,Strada
Dumbrava, nr. 34</t>
  </si>
  <si>
    <t xml:space="preserve"> Craiova, Bld. Oltenia, nr. 81</t>
  </si>
  <si>
    <t>Craiova, Strada Libertatii, nr. 25</t>
  </si>
  <si>
    <t xml:space="preserve"> Drobeta Turnu Severin, strada Calugareni, nr. 1bis</t>
  </si>
  <si>
    <t xml:space="preserve"> Craiova, str. Gen. Stefan
Falcoianu nr. 6.</t>
  </si>
  <si>
    <t>Caracal, str Cuza Voda, nr 15</t>
  </si>
  <si>
    <t>Caracal, Str. Piaţa Victoriei,
nr. 35D,</t>
  </si>
  <si>
    <t xml:space="preserve"> Caracal pe str. Plevnei nr. 1
</t>
  </si>
  <si>
    <t>Bals, str.NIcolae Balcescu, nr. 23-25</t>
  </si>
  <si>
    <t>Călimăneşti</t>
  </si>
  <si>
    <t>Comuna Breasta,  sat Breasta, strada Morii nr.15</t>
  </si>
  <si>
    <t>Craiova, Bd-ul Stirbei Voda, nr.2</t>
  </si>
  <si>
    <t xml:space="preserve"> Târgu Jiu, Str. Termocentralei - Cartier Romanești - Drum National 66 -  Str. 9 Mai - Str. Victoriei </t>
  </si>
  <si>
    <t>Târgu Jiu, Bd-ul Constantin Brâncuși, nr. 12</t>
  </si>
  <si>
    <t>Craiova, str. Pictor Oscar Obedeanu, nr. 1</t>
  </si>
  <si>
    <t>Târgu Jiu, str.NARCISELOR, Nr. 14</t>
  </si>
  <si>
    <t>Târgu Jiu, Strada Narciselor, nr. 60</t>
  </si>
  <si>
    <t>Craiova, Str. Pictor OSCAR OBEDEANU, NR.1</t>
  </si>
  <si>
    <t>Drobeta Turnu Severin, Str. Cicero, nr. 25</t>
  </si>
  <si>
    <t>Târgu Jiu, str. Merilor, nr.15</t>
  </si>
  <si>
    <t>Craiova, Str. BUREBISTA, nr. 3</t>
  </si>
  <si>
    <t>Craiova, Str. Brazda lui Novac nr. 79A</t>
  </si>
  <si>
    <t>Drobeta-Turnu Severin, Str. Someș, nr. 3</t>
  </si>
  <si>
    <t xml:space="preserve"> Drobeta-Turnu Severin, str. Serpentina Rosiori nr. 1-3</t>
  </si>
  <si>
    <t>Târgu Jiu, Aleea Târgului, Nr. 6, Etaj 1</t>
  </si>
  <si>
    <t>Craiova, Calea Unirii, nr.100</t>
  </si>
  <si>
    <t>Târgu Jiu, str. Tudor Vladimirescu, nr. 1A</t>
  </si>
  <si>
    <t>Novaci, str. Plaiului, nr. 8</t>
  </si>
  <si>
    <t>Craiova, bld. Ilie Balaci, nr. 48A</t>
  </si>
  <si>
    <t>Craiova,  str. Girlesti, nr.84G</t>
  </si>
  <si>
    <t>Caracal, Str. Marului, Nr. 13</t>
  </si>
  <si>
    <t>Craiova, Str. Bibescu, Nr. 2A</t>
  </si>
  <si>
    <t>Craiova, Str. Preciziei, Nr. 5</t>
  </si>
  <si>
    <t>Craiova, Str. Primăverii Nr.66</t>
  </si>
  <si>
    <t xml:space="preserve"> Craiova, str. Cocorului, nr. 26</t>
  </si>
  <si>
    <t>Baile Olanesti, str. Dr. Carol Davilla nr. 4, in Cladirea Tisa Spa Resort, etaj 3</t>
  </si>
  <si>
    <t>Râmnicu Vâlcea, Scuarul Mircea cel Bătrân, nr. 1</t>
  </si>
  <si>
    <t>Slatina, Bd-ul Sfântul Constantin Brâncoveanu, nr. 4A</t>
  </si>
  <si>
    <t>Râmnicu Vâlcea, str. Căpitan Negoescu, nr. 1</t>
  </si>
  <si>
    <t>Drobeta-Turnu Severin, Str. Independentei nr. 2,</t>
  </si>
  <si>
    <t>Craiova, Str. C.S. Nicolaescu-Plopșor nr.3</t>
  </si>
  <si>
    <t>Craiova, str. Jean Negulescu nr. 3A</t>
  </si>
  <si>
    <t>Strehaia, Str. Republicii, nr. 124</t>
  </si>
  <si>
    <t>Drobeta-Turnu Severin, Calea Dudasului, Nr. 49</t>
  </si>
  <si>
    <t>Craiova,  Str. Mihai Viteazu, nr.16A</t>
  </si>
  <si>
    <t>Râmnicu-Vâlcea, str. Timiș, nr. 4</t>
  </si>
  <si>
    <t>Ramnicu Valcea, str. Ostroveni, nr. 139</t>
  </si>
  <si>
    <t>Craiova, Seminarul Teologic</t>
  </si>
  <si>
    <t xml:space="preserve">Slatina, Bd-ul A. I. Cuza, nr. 14, </t>
  </si>
  <si>
    <t>Slatina, Drăgănești, nr. 7</t>
  </si>
  <si>
    <t>Vânju Mare, Strada Rahovei, Nr. 8.</t>
  </si>
  <si>
    <t>Craiova, str. Frații Buzești, nr. 20</t>
  </si>
  <si>
    <t>Caracal, Str. 1 Decembrie 1918, nr. 88, incăperea 1</t>
  </si>
  <si>
    <t>Râmnicu Vâlcea, str. Emil Avrămescu, nr. 11-13</t>
  </si>
  <si>
    <t>Craiova, Str. Vlad Tepes nr 16</t>
  </si>
  <si>
    <t>Filiasi, bd-ul. Racoteanu nr.253,</t>
  </si>
  <si>
    <t>Craiova, Str. VASILE CONTA, Nr. 6</t>
  </si>
  <si>
    <t>Băileşti,  Str. Dreptatii, nr. 56</t>
  </si>
  <si>
    <t>Drăgănești-Olt, Str. Părului, Nr. 38</t>
  </si>
  <si>
    <t>Craiova, Str. Eugeniu Carada, nr. 2</t>
  </si>
  <si>
    <t>Râmnicu Vâlcea, Str. Albinei, nr. 21</t>
  </si>
  <si>
    <t>Târgu Jiu, Str. 11 iunie 1848 , Nr. 102, Bl. 102, Sc.1, parter</t>
  </si>
  <si>
    <t>Râmnicu Vâlcea,  Str. General Magheru 1, Bl. V1, Et. 1</t>
  </si>
  <si>
    <t>Craiova, Bd-ul GHEORGHE CHIȚU, Nr. 20</t>
  </si>
  <si>
    <t>Caracal, str. Iancu Jianu, nr.26</t>
  </si>
  <si>
    <t>Craiova, str. Ion Maiorescu nr. 1.</t>
  </si>
  <si>
    <t>Târgu Jiu, strada Termocentralei, nr. 27</t>
  </si>
  <si>
    <t>Orșova, Bd-ul Porțile de Fier, nr. 32</t>
  </si>
  <si>
    <t>Căzănești,  Str.MĂCEȘULUI,  Nr. 57A</t>
  </si>
  <si>
    <t>Drobeta-Turnu Severin, Str.Decebal, nr. 40, Bloc A1, parter, apartament 1.</t>
  </si>
  <si>
    <t xml:space="preserve">Craiova, Bd-ul Nicolae Titulescu, nr. 22A </t>
  </si>
  <si>
    <t>Craiova, Str. IPOTEȘTI, Nr. 37</t>
  </si>
  <si>
    <t>Craiova, Calea Severinului, nr. 2E</t>
  </si>
  <si>
    <t>Târgu Jiu, Str Vaduri, Nr. 22</t>
  </si>
  <si>
    <t>Slatina, str. Independentei, nr. 2A, Parter,</t>
  </si>
  <si>
    <t>Craiova, Str. George Fotino, nr. 10, bl. B7, sc. 2, ap. 1</t>
  </si>
  <si>
    <t>Craiova, Strada Stefan Luchian, Nr.29</t>
  </si>
  <si>
    <t>Carcea, Str. Aeroportului nr. 11</t>
  </si>
  <si>
    <t>Râmnicu Vâlcea, strada Antim lvireanu, nr. 17</t>
  </si>
  <si>
    <t>Craiova, Intersectia Str.Brestei cu str.Pelendava</t>
  </si>
  <si>
    <t>Babeni</t>
  </si>
  <si>
    <t>Strehaia</t>
  </si>
  <si>
    <t>Râmnicu Vâlcea</t>
  </si>
  <si>
    <t xml:space="preserve"> Novaci, strada Eroilor nr. 3,</t>
  </si>
  <si>
    <t>Caracal, Str. Iancu Jianu, nr. 24</t>
  </si>
  <si>
    <t>Comuna Voineasa, Sat Voineasa, Str. I.Gh.
Duca, Nr. 98</t>
  </si>
  <si>
    <t>Strehaia, str. Republicii, nr. 124</t>
  </si>
  <si>
    <t>Drobeta Turnu Severin  Str Traian, Nr. 277</t>
  </si>
  <si>
    <t xml:space="preserve"> Comuna Veruleasa, loc Poganu str. Principala, nr. 68</t>
  </si>
  <si>
    <t xml:space="preserve"> Craiova, Str. Closca nr. 1</t>
  </si>
  <si>
    <t>Filiasi, bld. Racoteanu, nr. 194</t>
  </si>
  <si>
    <t>Craiova, Str. Brestei nr.144</t>
  </si>
  <si>
    <t>Filiasi, bld. Racoteanu, nr. 178</t>
  </si>
  <si>
    <t>Craiova, Str. Tineretului nr. 28</t>
  </si>
  <si>
    <t>Ramnicu Valcea</t>
  </si>
  <si>
    <t>Turceni, Strada Muncii Nr.12</t>
  </si>
  <si>
    <t>Balcesti, Aleea Castanilor, nr. 2A</t>
  </si>
  <si>
    <t xml:space="preserve"> Drobeta Turnu Severin, strada Traian NR 65,</t>
  </si>
  <si>
    <t>Comuna Tătulești, Str
Principala nr 226</t>
  </si>
  <si>
    <t>Horezu,  str. Urșani, nr. 65</t>
  </si>
  <si>
    <t>Horezu, strada Mănăstirii, nr. 164</t>
  </si>
  <si>
    <t>Piatra-Olt, strada Florilor, nr. 2</t>
  </si>
  <si>
    <t>Novaci, Str. Eroilor, nr 1</t>
  </si>
  <si>
    <t>Brezoi, Eroilor nr.
118</t>
  </si>
  <si>
    <t>Călimănești, Calea lui Traian, nr. 816</t>
  </si>
  <si>
    <t xml:space="preserve"> Oras Calimanesti,  Str. Calea lui Traian</t>
  </si>
  <si>
    <t xml:space="preserve"> Calimanesti,  strada Calea lui Traian nr. 932</t>
  </si>
  <si>
    <t>Balcesti,strada Ecaterina Teodoroiu, nr. 50</t>
  </si>
  <si>
    <t>Bumbești-Jiu, strada
Grigore Alexandru Ghica, nr.8A</t>
  </si>
  <si>
    <t xml:space="preserve"> Drobeta-Turnu-Severin, STR. CICERO, NR.22A</t>
  </si>
  <si>
    <t xml:space="preserve"> Balcesti, strada Profesor Gheorghe Bogheanu, nr. 2</t>
  </si>
  <si>
    <t>Calimanesti , Călimănești, loc. Păușa, str. Neagoe Basarab, nr. 165</t>
  </si>
  <si>
    <t>Ramnicu Valcea,  Strada Matei Basarab, nr. 4B</t>
  </si>
  <si>
    <t xml:space="preserve"> Loc. Cracu Muntelui, Str Principala, Nr. 1</t>
  </si>
  <si>
    <t>Craiova, str.Eliza Opran, nr 155 B</t>
  </si>
  <si>
    <t xml:space="preserve"> Ramnicu Valcea,  Str. Raureni nr. 270</t>
  </si>
  <si>
    <t xml:space="preserve"> Babeni, Str. Rogojiste nr. 34</t>
  </si>
  <si>
    <t>Sat Olteni, Comuna Bujoreni, Strada Dumbravei, Nr. 3</t>
  </si>
  <si>
    <t>Caracal, Str. Artarului, Nr.77</t>
  </si>
  <si>
    <t>Slatina, Strada Crisan, Nr. 31Y</t>
  </si>
  <si>
    <t>Podari, Strada Cosacu, Nr. 42</t>
  </si>
  <si>
    <t>Bradesti,Str. Mihai Viteazul, nr. 9A</t>
  </si>
  <si>
    <t>Localitatea Gorunesti, Str. Popesti, nr. 15</t>
  </si>
  <si>
    <t>Ramnicu Valcea,Str. Calea lui Traian nr. 269A</t>
  </si>
  <si>
    <t>Orașul Băile Govora, Localitate Prajila, Str.Pietii, nr. 7</t>
  </si>
  <si>
    <t>Ocnele Mari, Localitatea  Gura Suhasului, Str Strandului</t>
  </si>
  <si>
    <t>Slatina, Str.Tudor Vladimirescu, Nr. 169B</t>
  </si>
  <si>
    <t>Horezu, Str.Tudor Vladimirescu, NR.167</t>
  </si>
  <si>
    <t>Sat Coteana, Comuna Coteana, Str. Baza Comcereal nr. 1</t>
  </si>
  <si>
    <t>Ramnicu Valcea, Strada Calea lui Traian, nr.313</t>
  </si>
  <si>
    <t xml:space="preserve"> Caracal, Str. Vasile Alecsandri, Nr.1 </t>
  </si>
  <si>
    <t>Bujoreni, Nr. 57Bis</t>
  </si>
  <si>
    <t>Mihăeşti, punctul la Râu, tarla 29, parcela 1579/1</t>
  </si>
  <si>
    <t>SLATINA, Str. TINERETULUI, nr. 1D</t>
  </si>
  <si>
    <t xml:space="preserve"> Drobeta Turnu Severin, Strada Banovitei, Nr. 3</t>
  </si>
  <si>
    <t>Drobeta-Turnu Severin, Str Banovitei, Nr. 2B</t>
  </si>
  <si>
    <t>Sat Preajba, Comuna Malu Mare, Strada BECHETULUI, Nr. 37</t>
  </si>
  <si>
    <t>Craiova,Bld. Decebal nr.85</t>
  </si>
  <si>
    <t xml:space="preserve"> Ramnicu Valcea, Strada Stirbei Voda, nr.159</t>
  </si>
  <si>
    <t>Localitatea Cîrlogani, strada Preot Leon Dumitrescu, nr. 17</t>
  </si>
  <si>
    <t xml:space="preserve"> Ramnicu Valcea,Strada Uzinei, Nr. 65</t>
  </si>
  <si>
    <t xml:space="preserve"> Râmnicu Vâlcea, Scuarul Mircea cel Bătrân, nr. 3-5</t>
  </si>
  <si>
    <t xml:space="preserve"> Filiași, Str. UZINEI, Nr. 2</t>
  </si>
  <si>
    <t xml:space="preserve"> Caracal, Str 1 DECEMBRIE 1918, Nr. 93</t>
  </si>
  <si>
    <t xml:space="preserve"> Slatina, Strada NICOLAE BĂLCESCU, Nr. 29A</t>
  </si>
  <si>
    <t>Craiova, str Rozelor, nr 76</t>
  </si>
  <si>
    <t>Horezu, Satul Romanii de Sus, punctul "Piscul
lui Tigan", loturi: 247, 248, 249, 250</t>
  </si>
  <si>
    <t>Târgu Jiu, Strada ISLAZ, Nr.
11</t>
  </si>
  <si>
    <t>Baile Govora, str Parcului, nr 1A</t>
  </si>
  <si>
    <t>Craiova,Calea BUCUREŞTI, Nr. 325C, PARCUL INDUSTRIAL HIGH-TECH INDUSTRY PARK, UNITATEA NR. 7</t>
  </si>
  <si>
    <t xml:space="preserve"> Caracal, strada Iancu Jianu nr. 27</t>
  </si>
  <si>
    <t xml:space="preserve">Ramnicu Valcea, Strada Barajului, nr.12, </t>
  </si>
  <si>
    <t>Scornicesti,  strada BALTATI,
nr. 64</t>
  </si>
  <si>
    <t xml:space="preserve"> Isalniţa, DE 70 KM6</t>
  </si>
  <si>
    <t xml:space="preserve"> Podari, Str. Dunarii, nr. 2E</t>
  </si>
  <si>
    <t>Craiova, Strada Banul Stepan, Nr. 1B</t>
  </si>
  <si>
    <t>Caracal, strada
Vasile Alecsandri, nr. 83b</t>
  </si>
  <si>
    <t>Piatra Olt, Sat Criva de Sus, str. Inh.
Calinderu, nr. 92</t>
  </si>
  <si>
    <t>Târgu
Cărbuneşti, str. Teilor nr. 7</t>
  </si>
  <si>
    <t>Slatina, Str. Poenii, nr.52</t>
  </si>
  <si>
    <t>Calimanesti, Strada Calea lui Traian, nr.735</t>
  </si>
  <si>
    <t>Craiova, Str Libertatii, Nr. 7</t>
  </si>
  <si>
    <t xml:space="preserve">Craiova,Str. Bariera
Vâlcii nr. 215, </t>
  </si>
  <si>
    <t>Slatina, Strada
Pitesti, nr. 110-112</t>
  </si>
  <si>
    <t>Filiasi</t>
  </si>
  <si>
    <t xml:space="preserve"> Novaci, str. Stadionului, nr. 5</t>
  </si>
  <si>
    <t>Craiova,</t>
  </si>
  <si>
    <t xml:space="preserve"> Slatina, Judetul Olt, pe Str. Aleea Gradistei, nr. 11</t>
  </si>
  <si>
    <t>Berbesti, str Principala nr 120</t>
  </si>
  <si>
    <t xml:space="preserve">Craiova, str. Liviu Rebreanu, nr. 21
</t>
  </si>
  <si>
    <t>Oraş Bumbeşti Jiu</t>
  </si>
  <si>
    <t>Drobeta-Turnu Severin,
Calea Cernetului, Nr. 5</t>
  </si>
  <si>
    <t>Sat Balta Verde, Comuna Podari, Strada
INDUSTRIILOR, Nr. 21</t>
  </si>
  <si>
    <t>Ramnicu Valcea, 
Strada Stirbei Voda, nr. 8</t>
  </si>
  <si>
    <t>DrobetaTurnu Severin</t>
  </si>
  <si>
    <t>Craiova, Str. ION ȚUCULESCU, Nr. 22</t>
  </si>
  <si>
    <t>Drobeta-Turnu Severin, strada
Walter Maracineanu nr. 75A</t>
  </si>
  <si>
    <t xml:space="preserve"> Ramnicul Valcea, str. G-ral
Magheru, nr. 46</t>
  </si>
  <si>
    <t>Caracal, str Bicaz, nr 5B</t>
  </si>
  <si>
    <t>Targu Jiu, Strada Crangului nr. 21</t>
  </si>
  <si>
    <t xml:space="preserve">Slatina,Str.
Pitești nr.110-112, </t>
  </si>
  <si>
    <t>Bals, Str.Nicolae Balcescu, nr.192</t>
  </si>
  <si>
    <t xml:space="preserve"> Târgu Jiu, Str. Victoriei, Nr.4</t>
  </si>
  <si>
    <t>Balcesti, Aleea Petrache Poenaru nr 1</t>
  </si>
  <si>
    <t xml:space="preserve">Slatina, str. Mihail Kogălniceanu nr. 1 </t>
  </si>
  <si>
    <t>Slatina, str. Frații Buzești nr. 6</t>
  </si>
  <si>
    <t xml:space="preserve"> Tismana ,Str. Tismana, nr. 116</t>
  </si>
  <si>
    <t>Ramnicu Valcea,Știrbei Vodă nr.13</t>
  </si>
  <si>
    <t>Craiova,Aleea 4 Simnic, Nr 12B</t>
  </si>
  <si>
    <t xml:space="preserve"> Targu Jiu, str. Tudor Vladimirescu, nr. 48, et. parter</t>
  </si>
  <si>
    <t>Craiova, str. Ștefan cel Mare, nr.97</t>
  </si>
  <si>
    <t xml:space="preserve"> Craiova, Strada Parangului, Nr. 62</t>
  </si>
  <si>
    <t>Târgu Jiu,Str victoriei bl 29</t>
  </si>
  <si>
    <t xml:space="preserve"> Râmnicu Vâlcea, Str Vasile Alecsandri, Nr. 8 </t>
  </si>
  <si>
    <t xml:space="preserve">Craiova,Str. Poporului nr. 27 </t>
  </si>
  <si>
    <t xml:space="preserve"> Craiova, Str. Horia nr. 16c</t>
  </si>
  <si>
    <t>Caracal, pe Str. Vasile Alecsandri, nr. 88</t>
  </si>
  <si>
    <t xml:space="preserve"> Târgu Jiu, Strada GENEVA, Nr. 2 </t>
  </si>
  <si>
    <t>Călimănești, str. Calea lui Traian, nr. 439</t>
  </si>
  <si>
    <t xml:space="preserve"> Craiova,Calea Bucuresti nr 325C</t>
  </si>
  <si>
    <t xml:space="preserve"> Slatioara, Str. Oltului, Nr. 58 </t>
  </si>
  <si>
    <t xml:space="preserve"> Craiova, Strada LĂMÎIŢEI, Nr. 27A</t>
  </si>
  <si>
    <t xml:space="preserve"> Drobeta Turnu Severin, Bdul. NICOLAE IORGA, Nr. 18</t>
  </si>
  <si>
    <t>Craiova,Strada Raului 393</t>
  </si>
  <si>
    <t>Carcea, str. Complexului, nr. 5</t>
  </si>
  <si>
    <t xml:space="preserve"> Râmnicu Vâlcea, Str. BUNA VESTIRE, Nr. 29</t>
  </si>
  <si>
    <t xml:space="preserve"> Târgu Jiu, Strada Narciselor, Nr. 52</t>
  </si>
  <si>
    <t>Târgu Jiu,Str. Sergiu Nicolaescu, nr.10</t>
  </si>
  <si>
    <t xml:space="preserve"> Slatina, Strada ECATERINA TEODOROIU, Nr. 36</t>
  </si>
  <si>
    <t xml:space="preserve"> Sat Slătioara, Comuna Slătioara, Strada OLTULUI, Nr. 74</t>
  </si>
  <si>
    <t xml:space="preserve"> Sat Mogesti, Comuna SLATIOARA</t>
  </si>
  <si>
    <t>Scornicesti, strada Tudor Vladimirescu, nr. 123</t>
  </si>
  <si>
    <t xml:space="preserve">Corabia, Strada Cuza-Voda, nr 54, </t>
  </si>
  <si>
    <t xml:space="preserve"> Ramnicu Valcea,Strada Posada, Nr. 31,</t>
  </si>
  <si>
    <t xml:space="preserve"> Dăbuleni, Strada CARACAL, Nr. 66</t>
  </si>
  <si>
    <t xml:space="preserve"> Târgu Jiu, Aleea Târgului, Nr. 4 </t>
  </si>
  <si>
    <t>Craiova,Calea Bucuresti  Nr.1</t>
  </si>
  <si>
    <t xml:space="preserve"> Ramnicu Valcea, Strada Depozitelor, Nr. 28</t>
  </si>
  <si>
    <t>Craiova, Strada Alexandru Ioan Cuza, Nr. 6D</t>
  </si>
  <si>
    <t>Craiova,Calea Severinului nr. 46G</t>
  </si>
  <si>
    <t xml:space="preserve"> Carcea, Str. Silozului nr.31 </t>
  </si>
  <si>
    <t xml:space="preserve"> Afumati, Str. Ion Florescu, nr. 112</t>
  </si>
  <si>
    <t>Afumati, Str. Principala, nr. 37</t>
  </si>
  <si>
    <t xml:space="preserve"> Ramnicu Valcea, strada Nicolae Iorga, nr. 21A</t>
  </si>
  <si>
    <t>Craiova,Str. Craiovița, nr.50</t>
  </si>
  <si>
    <t>Craiova, B-dul Carol I, nr. 48</t>
  </si>
  <si>
    <t xml:space="preserve"> Slatina, strada Jianu, nr. 39</t>
  </si>
  <si>
    <t xml:space="preserve"> Râmnicu Vâlcea, Str GIB MIHAESCU, Nr. 12-58</t>
  </si>
  <si>
    <t>Rovonari, Strada Autoliv, Nr. 35</t>
  </si>
  <si>
    <t xml:space="preserve"> Băile Olănești, Strada MIHAI EMINESCU, Nr. 17</t>
  </si>
  <si>
    <t xml:space="preserve"> Târgu Jiu,Aleea Macului nr. 3</t>
  </si>
  <si>
    <t xml:space="preserve"> Craiova, Str. Fraţii Goleşti, Nr. 95</t>
  </si>
  <si>
    <t xml:space="preserve"> Drobeta-Turnu Severin, str. Calea Târgu Jiu, nr. 52A</t>
  </si>
  <si>
    <t xml:space="preserve"> Slatina, Strada Crisan, Nr. 31D</t>
  </si>
  <si>
    <t xml:space="preserve"> Craiova, Str.Traian Demetrescu, Nr. 27</t>
  </si>
  <si>
    <t xml:space="preserve"> Slatina,  str.Aleea Independentei, nr. 1-3</t>
  </si>
  <si>
    <t xml:space="preserve"> Craiova,Str.Gheorghe Donici,nr.3</t>
  </si>
  <si>
    <t xml:space="preserve"> Drobeta-Turnu Severin, Strada Calomfirescu, Nr. 135</t>
  </si>
  <si>
    <t xml:space="preserve"> Ramnicu Valcea  Str. Uzinei, Nr. 67</t>
  </si>
  <si>
    <t xml:space="preserve"> Craiova, Bulevardul 1 MAI, Nr. 29</t>
  </si>
  <si>
    <t xml:space="preserve"> Craiova, Bulevardul 1 Mai 54 A</t>
  </si>
  <si>
    <t>Craiova, str. Florilor , nr.5</t>
  </si>
  <si>
    <t xml:space="preserve"> Craiova, Strada Făgăraș, Nr. 35G</t>
  </si>
  <si>
    <t>Craiova,Calea Bucuresti, Nr. 127A</t>
  </si>
  <si>
    <t xml:space="preserve"> Craiova, str. Toamnei, nr. 16D</t>
  </si>
  <si>
    <t>Râmnicu Vâlcea,str. Morilor, nr. 32</t>
  </si>
  <si>
    <t xml:space="preserve"> Orşova, Bulevardul Porţile de Fier, Nr. 26</t>
  </si>
  <si>
    <t xml:space="preserve"> Călimănești, str. Calea lui Traian, nr.28A</t>
  </si>
  <si>
    <t xml:space="preserve"> Ramnicul Valcea, Str. Stirbei Voda nr.76</t>
  </si>
  <si>
    <t xml:space="preserve"> Râmnicu-Vâlcea, str. Gib Mihaescu, nr.31</t>
  </si>
  <si>
    <t>Caracal, Str Macesului nr 9E</t>
  </si>
  <si>
    <t xml:space="preserve"> Craiova, Strada Lămâiței, Nr. 27A</t>
  </si>
  <si>
    <t xml:space="preserve"> Drobeta-Turnu Severin, Strada Dr. Saidac, Nr. 45</t>
  </si>
  <si>
    <t xml:space="preserve"> Baia de Arama, Str. Tudor Vladimirescu, nr. 29 B</t>
  </si>
  <si>
    <t>Corabia, Strada Decebal, nr.3</t>
  </si>
  <si>
    <t>Râmnicu Vâlcea,Str Vasile Olanescu, nr 3</t>
  </si>
  <si>
    <t xml:space="preserve"> Râmnicu Vâlcea, Strada Eugen Ciorăscu, Nr. 100</t>
  </si>
  <si>
    <t xml:space="preserve"> Caracal, Bulevardul Nicolae Titulescu, nr.31</t>
  </si>
  <si>
    <t xml:space="preserve"> Ramnicu Valcea, Strada Posada Nr. 31</t>
  </si>
  <si>
    <t xml:space="preserve"> Ramnicul Valcea, Strada Gib Mihaescu Nr.14 </t>
  </si>
  <si>
    <t xml:space="preserve"> Filiasi, B-dul Racoteanu, nr. 229</t>
  </si>
  <si>
    <t>Craiova, Str. Bariera Vâlcii, nr. 9</t>
  </si>
  <si>
    <t xml:space="preserve"> Craiova, Strada Dezdrobirii, Nr. 155</t>
  </si>
  <si>
    <t xml:space="preserve"> Ramnicu Vlacea, Strada Gib Mihaescu, Nr.22</t>
  </si>
  <si>
    <t>Craiova,Str. Elena Teodorini, Nr. 28</t>
  </si>
  <si>
    <t xml:space="preserve"> Slatina, Str ECATERINA TEODOROIU, Nr. 38</t>
  </si>
  <si>
    <t xml:space="preserve"> Târgu Jiu, Strada 22 Decembrie 1989, Nr. 23</t>
  </si>
  <si>
    <t>Slatina, Strada PITEȘTI, Nr. 110-112</t>
  </si>
  <si>
    <t xml:space="preserve">Dabuleni, Strada Victorieu, Nr.50 </t>
  </si>
  <si>
    <t xml:space="preserve"> Craiova, Strada Păcii, Nr. 4</t>
  </si>
  <si>
    <t xml:space="preserve"> Craiova, Calea Severinului, nr. 105</t>
  </si>
  <si>
    <t>Slatina, str. Poenei, nr. 52</t>
  </si>
  <si>
    <t>Caracal, str. Vornicu Ureche, nr. 4</t>
  </si>
  <si>
    <t xml:space="preserve">Craiova,Str. BARIERA VÎLCII, Nr. 255, Parter </t>
  </si>
  <si>
    <t>Dragasani STR. STADION, NR. 3</t>
  </si>
  <si>
    <t>Slatina, str. Milcovului, nr. 77</t>
  </si>
  <si>
    <t xml:space="preserve"> Băbeni, Str. Uzinei, Nr. 65</t>
  </si>
  <si>
    <t>Caracal,Str. Tudor  Vladimirescu, NR. 4A</t>
  </si>
  <si>
    <t>Craiova,Str. Unirii, nr. 137</t>
  </si>
  <si>
    <t xml:space="preserve"> Slatina, str. Alice Botez, nr. 23 -25</t>
  </si>
  <si>
    <t>Craiova, Str. Alexandru cel Bun, Nr.65</t>
  </si>
  <si>
    <t>Craiova, Str. Libertății, Nr. 7</t>
  </si>
  <si>
    <t>Craiova ,Str. Adrian Păunescu, Nr. 20</t>
  </si>
  <si>
    <t xml:space="preserve"> Craiova, str.Teleajenului, nr 31</t>
  </si>
  <si>
    <t xml:space="preserve"> Scornicești, Str.Viitorului, Nr. 2</t>
  </si>
  <si>
    <t xml:space="preserve"> Drobeta Turnu Severin, Calea Timisoarei, nr.220 F1</t>
  </si>
  <si>
    <t xml:space="preserve">Craiova,Str. Teilor, Nr. 115 </t>
  </si>
  <si>
    <t>Novaci, Str. Gheorghe Tatarascu nr. 200</t>
  </si>
  <si>
    <t>Targu Jiu,str. Narciselor nr 11</t>
  </si>
  <si>
    <t xml:space="preserve"> Localitatea Gura Suhasului, strada Ganjulesti, nr.35A</t>
  </si>
  <si>
    <t xml:space="preserve"> Localitatea Seaca, Str CALEA LUI TRAIAN, Nr. 63</t>
  </si>
  <si>
    <t xml:space="preserve"> Craiova, Str. Aleea 4 Simnic, Nr.3C</t>
  </si>
  <si>
    <t>Scornicești, Strada Viitorului, Nr. 2</t>
  </si>
  <si>
    <t xml:space="preserve"> Tîrgu Jiu, Str. Bicaz nr. 48A</t>
  </si>
  <si>
    <t xml:space="preserve"> Ocnele Mari, Str. Ginjulesti nr. 2</t>
  </si>
  <si>
    <t xml:space="preserve"> Horezu, Strada Tudor Vladimirescu, Nr. 19</t>
  </si>
  <si>
    <t>Târgu Jiu, Str. Siret, Nr.10</t>
  </si>
  <si>
    <t>Craiova, Bulevardul DECEBAL, Nr. 85</t>
  </si>
  <si>
    <t xml:space="preserve"> Ramnicu Valcea str. Avram Iancu nr.2</t>
  </si>
  <si>
    <t xml:space="preserve"> Caracal, Str. 1 Decembrie 1918, Nr. 141</t>
  </si>
  <si>
    <t xml:space="preserve"> Râmnicu Vâlcea, Str. CERNA, Nr. 11</t>
  </si>
  <si>
    <t xml:space="preserve">Craiova, Str. Agrisului nr. 3 </t>
  </si>
  <si>
    <t xml:space="preserve"> Slatina, Str.Pitești, Nr. 110-112</t>
  </si>
  <si>
    <t xml:space="preserve"> Craiova, Str. Toporasi, Nr. 48</t>
  </si>
  <si>
    <t xml:space="preserve"> Sat Preajba, Comuna Malu Mare, Strada Orhideelor, Nr. 56</t>
  </si>
  <si>
    <t>Carcea,Str. Aeroportului nr. 11.</t>
  </si>
  <si>
    <t xml:space="preserve"> Râmnicu Vâlcea, Nr. 18</t>
  </si>
  <si>
    <t>Băile Govora,Str.Tudor Vladimirescu, nr. 15</t>
  </si>
  <si>
    <t>Craiova ,Str. Dezrobirii, Nr. 124</t>
  </si>
  <si>
    <t>Târgu Jiu, Calea Eroilor, nr. 44A</t>
  </si>
  <si>
    <t xml:space="preserve"> Drobeta-Turnu Severin, str. Traian, nr. 89</t>
  </si>
  <si>
    <t xml:space="preserve"> Balș, str. Nicolae Bălcescu, nr. 14</t>
  </si>
  <si>
    <t>Craiova, Calea Severinului, Nr. 145</t>
  </si>
  <si>
    <t xml:space="preserve"> Ramnicu Valcea ,Str. Calea lui Traian, Nr. 82</t>
  </si>
  <si>
    <t>Drobeta Turnu Severin, str. Anghel Saligny, nr. 132</t>
  </si>
  <si>
    <t xml:space="preserve">Corabia,Str. Portului, Nr. 2A </t>
  </si>
  <si>
    <t>Craiova,Str. Raului 393</t>
  </si>
  <si>
    <t xml:space="preserve"> Corabia, Str. Celeiului, nr.97</t>
  </si>
  <si>
    <t xml:space="preserve"> Slatina, Str. Poenii, Nr. 23E</t>
  </si>
  <si>
    <t xml:space="preserve"> Râmnicu Vâlcea, strada Industriilor, nr.12</t>
  </si>
  <si>
    <t xml:space="preserve"> Drobeta Turnu Severin, str Mihai Eminescu nr 6</t>
  </si>
  <si>
    <t>Craiova,Brazda lui Novac, nr. 23</t>
  </si>
  <si>
    <t>Ramnicu Valcea, Str. Vasile Alecsandri, nr. 8</t>
  </si>
  <si>
    <t xml:space="preserve"> Târgu Jiu, Bulevardul Ecaterina Teodoroiu, Nr. 120</t>
  </si>
  <si>
    <t xml:space="preserve"> Drobeta-Turnu Severin, Str. Mareșal Alexandru Averescu, nr. 14</t>
  </si>
  <si>
    <t xml:space="preserve"> Targu Jiu,Bulevardul Constantin Brâncuși nr. 12 </t>
  </si>
  <si>
    <t>Craiova,Calea Bucuresti, Nr. 325C</t>
  </si>
  <si>
    <t xml:space="preserve">Ramnicu  Valcea,Strada Râureni, nr. 59 </t>
  </si>
  <si>
    <t xml:space="preserve"> Horezu, Strada Nicolae Balcescu , nr. 40</t>
  </si>
  <si>
    <t>Târgu Jiu,Bulevardul Republicii</t>
  </si>
  <si>
    <t xml:space="preserve">Craiova, Str. Traian Lalescu, Nr.19 </t>
  </si>
  <si>
    <t xml:space="preserve"> Berbesti, Str. Strimba, nr. 13</t>
  </si>
  <si>
    <t>Ramnicu Valcea, Str. Timis nr. 51</t>
  </si>
  <si>
    <t>Târgu Jiu, str. Marin Preda</t>
  </si>
  <si>
    <t>Drobeta-Turnu Severin, Str.Petre Sergescu nr.3</t>
  </si>
  <si>
    <t>Drobeta-Turnu Severin, Str. Aleea Trandafirilor, nr. 2</t>
  </si>
  <si>
    <t>Craiova, Str. Petru Rares, Nr. 2 Bulevardul 1 Mai, nr. 66</t>
  </si>
  <si>
    <t>Loc. Izvoru, Str Izvorului, Nr. 22</t>
  </si>
  <si>
    <t>Ganeasa</t>
  </si>
  <si>
    <t>STELAS CONSULTING SRL</t>
  </si>
  <si>
    <t>CONCEPT INVEST SRL</t>
  </si>
  <si>
    <t>BUL MED CONSULT LTD.</t>
  </si>
  <si>
    <t>SINGURAN CLAUCONS SRL</t>
  </si>
  <si>
    <t>DRB CONSTRUCT SRL</t>
  </si>
  <si>
    <t>PIDIGI SPA</t>
  </si>
  <si>
    <t>ANYCOS FORM</t>
  </si>
  <si>
    <t>Targu Jiu, Str Victoriei</t>
  </si>
  <si>
    <t>Segarcea</t>
  </si>
  <si>
    <t>Craiova, Strada Crisului, nr.9 C</t>
  </si>
  <si>
    <t>Comuna Barca,strada Mihai Viteazu nr.259</t>
  </si>
  <si>
    <t>Municipiul Craiova, str. Aurel Vlaicu nr. 10</t>
  </si>
  <si>
    <t>Caraula, str. Craiovei, nr.101</t>
  </si>
  <si>
    <t>Craiova, Str. Popova, Miraslau, Prutului si Nedeia</t>
  </si>
  <si>
    <t>Ocnita, str. Garii nr 2</t>
  </si>
  <si>
    <t>DrobetaTurnu Severin,  Bulevardul Mihai Viteazu, Nr. 6D</t>
  </si>
  <si>
    <t xml:space="preserve"> Calui, Str Monumentul Eroilor, Nr. 2</t>
  </si>
  <si>
    <t xml:space="preserve"> Slatina, strada Unirii, nr.1</t>
  </si>
  <si>
    <t>Dragasani, Strada Tudor Vladimirescu nr. 810</t>
  </si>
  <si>
    <t>Com.Izvoru Bârzii, sat Halânga</t>
  </si>
  <si>
    <t>Târgu Jiu, Bdul. Ecaterina Teodoroiu</t>
  </si>
  <si>
    <t>Târgu Jiu, Bd-ul Constantin Brâncuși</t>
  </si>
  <si>
    <t>Craiova, str. Jietului, nr.19</t>
  </si>
  <si>
    <t>Târgu Jiu, Str. Unirii</t>
  </si>
  <si>
    <t>Brădeşti, sat Racarii de Jos,strada Marin Sorescu</t>
  </si>
  <si>
    <t>Târgu Jiu,  Str. Bicaz, nr. 19A</t>
  </si>
  <si>
    <t>Craiova, Tarlaua 38, Parcela 34</t>
  </si>
  <si>
    <t xml:space="preserve">Craiova, Str. Alexandru cel Bun, nr. 65 </t>
  </si>
  <si>
    <t>Novaci, Sat Hiriseşti, Strada Pădurii, Nr. 14</t>
  </si>
  <si>
    <t>Orşova, Str. Crizantemelor, nr.8</t>
  </si>
  <si>
    <t>Craiova, Bvd, Carol, Nr. 11</t>
  </si>
  <si>
    <t xml:space="preserve"> Slatina, Bld.Alexandru Ioan Cuza, Nr. F.N</t>
  </si>
  <si>
    <t xml:space="preserve"> Craiova, Jud. Dolj, Str. Calea Severinului, Nr. 12</t>
  </si>
  <si>
    <t xml:space="preserve"> Craiova, Bulevardul CAROL I, Nr. 111B</t>
  </si>
  <si>
    <t xml:space="preserve"> Craiova, Bld Carol I, nr. 150</t>
  </si>
  <si>
    <t>Târgu Jiu, Al. Macului, nr. 3</t>
  </si>
  <si>
    <t>Craiova, Bulevardul Carol I, Nr.4</t>
  </si>
  <si>
    <t>Slatina, bd. Nicolae Titulescu, nr. 41</t>
  </si>
  <si>
    <t>Drobeta-Turnu
Severin,Str. Eroii de la Cerna, nr. 36</t>
  </si>
  <si>
    <t>Craiova,Calea Bucuresti, nr. 325 C</t>
  </si>
  <si>
    <t>Drăgăşani,Str. Unirii, Nr. 2B, parter</t>
  </si>
  <si>
    <t xml:space="preserve"> Craiova, Str. Carol I, nr.6</t>
  </si>
  <si>
    <t>Slatina, str. Grigore Alexandrescu, nr. 1</t>
  </si>
  <si>
    <t>Craiova,Calea Unirii, Nr. 40</t>
  </si>
  <si>
    <t>Târgu Jiu, Strada Islaz, Nr. 11</t>
  </si>
  <si>
    <t xml:space="preserve"> Craiova, Strada George Fotino, Nr. 3, bl. 5</t>
  </si>
  <si>
    <t xml:space="preserve"> Craiova, Str. Maresal AL. Averescu, Bloc N9</t>
  </si>
  <si>
    <t xml:space="preserve"> Ramnicu Valcea, Str. Calea lui Traian, nr.84</t>
  </si>
  <si>
    <t xml:space="preserve"> Ramnicu Valcea, Str. Calea lui Traian, Nr. 164</t>
  </si>
  <si>
    <t xml:space="preserve"> Slatina, str. Pitești, nr. 112</t>
  </si>
  <si>
    <t xml:space="preserve"> Horezu, Str. Tudor Vladimirescu, Nr. 86</t>
  </si>
  <si>
    <t xml:space="preserve"> Craiova, Str. Cimpului, Nr. 15</t>
  </si>
  <si>
    <t>Drăgăşani, Str. Popa
Sapca, Bloc T5A</t>
  </si>
  <si>
    <t>Drăgășani, str. Decebal, bl. G</t>
  </si>
  <si>
    <t xml:space="preserve"> Râmnicu Vâlcea, str. Constantin Dobrogeanu Gherea, nr. 10</t>
  </si>
  <si>
    <t xml:space="preserve"> Slatina,  str. Libertatii, nr. 9</t>
  </si>
  <si>
    <t>Drobeta-Turnu Severin,str. Crișan, nr. 80, bl. R1A</t>
  </si>
  <si>
    <t>Slatina, Strada Prelungirea Tunari, nr.
4</t>
  </si>
  <si>
    <t xml:space="preserve"> Calimanesti, Strada Pieței, Aleea Platanilor </t>
  </si>
  <si>
    <t>Corabia, Soseaua Caracalului nr.1</t>
  </si>
  <si>
    <t xml:space="preserve"> Slatina, Str. Sevastopol, nr. 2 </t>
  </si>
  <si>
    <t xml:space="preserve">Craiova, Strada NANTERRE, Nr. 16 </t>
  </si>
  <si>
    <t xml:space="preserve">Craiova, Bulevardul
1MAI, Nr 86
</t>
  </si>
  <si>
    <t xml:space="preserve">Craiova, strada Calea Severinului nr. 147
</t>
  </si>
  <si>
    <t xml:space="preserve"> Drobeta Turnu Severin, Str. Rahovei</t>
  </si>
  <si>
    <t>Comuna Moţăţei</t>
  </si>
  <si>
    <t xml:space="preserve">Slatina,Str. Constructorului
Nr: 3E1
</t>
  </si>
  <si>
    <t>Ramnicu Valcea, Piata Mircea Cel Batran, nr 6</t>
  </si>
  <si>
    <t>Slatina, strada Pitești, nr.
112</t>
  </si>
  <si>
    <t xml:space="preserve">Bumbesti-Jiu
</t>
  </si>
  <si>
    <t xml:space="preserve"> Babeni, str. Calea lui Traian, nr.157</t>
  </si>
  <si>
    <t>Vânju Mare, Str. Republicii, Nr.82</t>
  </si>
  <si>
    <t xml:space="preserve">Drobeta Turnu Severin, Strada Aurora, Nr.3
</t>
  </si>
  <si>
    <t xml:space="preserve">Ramnicu Valcea,STR. VASILE OLĂNESCU, NR.11 </t>
  </si>
  <si>
    <t>Ramnicu Valcea,Str. Prundului, nr. 4</t>
  </si>
  <si>
    <t xml:space="preserve"> Craiova, Strada Maria Zaharia, Nr. 2
</t>
  </si>
  <si>
    <t>Cârcea, str. Craiovei nr.9A</t>
  </si>
  <si>
    <t>Slatina, Strada
Constructorului, Nr.3C</t>
  </si>
  <si>
    <t xml:space="preserve"> Ocnele Mari, strada Alexandru Ioan Cuza, nr. 28</t>
  </si>
  <si>
    <t xml:space="preserve"> Drobeta Turnu Severin,  strada Decebal nr. 40</t>
  </si>
  <si>
    <t xml:space="preserve"> Craiova, Str Tabaci, Nr. 1A </t>
  </si>
  <si>
    <t xml:space="preserve"> Drobeta-Turnu Severin, bulevardul Carol I, nr. 2A</t>
  </si>
  <si>
    <t xml:space="preserve"> Craiova, str. Unirii, bl. 23 C</t>
  </si>
  <si>
    <t>Municipiul Craiova, Strada Tehnicii, Nr. 1</t>
  </si>
  <si>
    <t xml:space="preserve"> Municipiul Drobeta-Turnu Severin, Strada Plevnei, Nr. 37</t>
  </si>
  <si>
    <t>Municipiul Slatina, Str. T. Vladimirescu, nr. 68</t>
  </si>
  <si>
    <t xml:space="preserve"> Râmnicu Vâlcea, Strada ȘTIRBEI VODĂ, Nr. 11C</t>
  </si>
  <si>
    <t xml:space="preserve"> Craiova, str. Theodor Aman, nr. 1</t>
  </si>
  <si>
    <t>Orşova, B-dul Portile de Fier, Nr. 8</t>
  </si>
  <si>
    <t>Vânju Mare,Str. Republicii, Nr. 97</t>
  </si>
  <si>
    <t xml:space="preserve"> Râmnicu Vâlcea, Drumul Garii, Nr. 170B</t>
  </si>
  <si>
    <t>Râmnicu Vâlcea, Strada Dacia, Nr. 10</t>
  </si>
  <si>
    <t xml:space="preserve"> Balş, Strada Depozitelor, Nr. 3</t>
  </si>
  <si>
    <t xml:space="preserve"> Râmnicu Vâlcea, Str. Timiș, nr 51C</t>
  </si>
  <si>
    <t xml:space="preserve"> Afumati</t>
  </si>
  <si>
    <t xml:space="preserve"> Slatina, Strada Pitesti, Nr. 110-112</t>
  </si>
  <si>
    <t xml:space="preserve"> Craiova, Strada Gheorghe Barițiu, Nr. 9</t>
  </si>
  <si>
    <t>Slatina, Str. Crisan,
nr. 2</t>
  </si>
  <si>
    <t xml:space="preserve"> Localitatea Prajila, Str Tudor Vladimirescu, Nr. 242</t>
  </si>
  <si>
    <t>Stolniceni,Str. Stolniceni, Nr.193</t>
  </si>
  <si>
    <t>Sat Racovita, str. Depozitelor, nr. 7A</t>
  </si>
  <si>
    <t xml:space="preserve"> Craiova, Calea Unirii nr. 196 </t>
  </si>
  <si>
    <t xml:space="preserve"> Craiova,Strada Merișorului
14</t>
  </si>
  <si>
    <t>Sat Romanii de Sus</t>
  </si>
  <si>
    <t xml:space="preserve"> Craiova, Str. Mitropolit Nifon Criveanu, nr. 16</t>
  </si>
  <si>
    <t>Horezu,  str. Mircea cel Batran</t>
  </si>
  <si>
    <t>Craiova, Bulevardul DACIA, Nr. 137</t>
  </si>
  <si>
    <t xml:space="preserve"> Slatina, Str. Cireasov, Nr. 32,</t>
  </si>
  <si>
    <t>Craiova,Str. Dimitrie Gerota, nr. 2</t>
  </si>
  <si>
    <t>Craiova, Cimpia Islaz nr .24</t>
  </si>
  <si>
    <t>Drobeta-Turnu Severin, str. Calea
Timișoarei nr. 164</t>
  </si>
  <si>
    <t>Bechet, Str AI Cuza, Nr. 100 S</t>
  </si>
  <si>
    <t>Râmnicu Vâlcea, Strada Regina Maria, nr. 42</t>
  </si>
  <si>
    <t xml:space="preserve">Babeni, str. Uzinei nr. 65 </t>
  </si>
  <si>
    <t>Craiova, Str. Maria Tanase, nr. 22B</t>
  </si>
  <si>
    <t xml:space="preserve">Râmnicu Vâlcea, Strada Ostroveni </t>
  </si>
  <si>
    <t xml:space="preserve">"Cresterea eficientei energetice prin reabilitare termica a gradinitei cu program prelungit Balcesti.  energetica prin reabilitarea gradinitei cu program prelungit Balcesti amplasata în orasul Balcesti, str. Ecaterina Teodoroiu, nr. 52, jud. Valcea, în scopul asigurarii conditiilor optime pentru cresterea confortului si sigurantei desfasurarii activitatilor specifice acestei institutii. </t>
  </si>
  <si>
    <t xml:space="preserve">           Parteneriatul dintre              UAT ORAŞ HOREZU 
COMUNA VAIDEENI 
 COMUNA COSTEŞTI 
 COMUNA MĂLDĂREŞTI</t>
  </si>
  <si>
    <t>COMUNA ALMAJ</t>
  </si>
  <si>
    <t>Obiectivul general al proiectului constă în facilitarea accesului, calităţii şi atractivității educaţiei preşcolare din Comuna Almaj,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Almaj există o astfel de comunitate.</t>
  </si>
  <si>
    <t>COMUNA ISALNITA</t>
  </si>
  <si>
    <t>Construire Cresa, Regim de inaltime P+1 in comuna Isalnita, judetul Dolj</t>
  </si>
  <si>
    <t>Obiectivul general al proiectului constă în facilitarea accesului, calităţii şi atractivității educaţiei preşcolare din Comuna Isalnita, prin construcţia unei crese, dotată şi echipată la standarde moderne. Prin construcția noii crese, proiectul îşi propune să faciliteze accesul preşcolarilor si anteprescolarilor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Isalnita există o astfel de comunitate.</t>
  </si>
  <si>
    <t>COMUNA FARCASELE</t>
  </si>
  <si>
    <t>DEZVOLTAREA INFRASTRUCTURII EDUCATIONALE PENTRU NIVELUL PRESCOLAR IN COMUNA FARCASELE, SAT FARCASU DE JOS, JUDETUL OLT</t>
  </si>
  <si>
    <t>Obiectivul general al proiectului vizeaza dezvoltarea infrastructurii educaționale pentru educația preșcolară (grădinița) din Comuna Farcasele, sat Farcasu de Jos, prin construirea unei gradinite cu regim de inaltime P+1 in Comuna Farcasele, judetul Olt, pe terenul cu nr. cad. 50006.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</si>
  <si>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UNIVERSITATEA DE MEDICINA SI FARMACIE CRAIOVA</t>
  </si>
  <si>
    <t>Dotarea Centrului de simulare al UMF din Craiova cu simulatoare si echipamente performante</t>
  </si>
  <si>
    <t>Creșterea calității, eficienței și accesibilității învățământului medical din cadrul UMF Craiova prin modernizarea și extinderea infrastructurii de simulare clinică și tehnici medicale avansate, în vederea alinierii la standardele europene de formare profesională în domeniul sănătății.</t>
  </si>
  <si>
    <t>COMUNA BRATOVOESTI</t>
  </si>
  <si>
    <t>DEZVOLTAREA INFRASTRUCTURII EDUCATIONALE PRESCOLARE IN COMUNA BRATOVOESTI, JUDETUL DOLJ – CONSTRUIRE GRADINITA P+1</t>
  </si>
  <si>
    <t>Obiectivul general al proiectului vizeaza dezvoltarea infrastructurii educaționale pentru educația preșcolară (grădinița) din Comuna Bratovoesti, judetul Dolj, prin construirea unei gradinite cu regim de inaltime P+1 in Comuna Bratovoesti, sat Bratovoiesti, pe terenul cu nr. cad. 30050.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</si>
  <si>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COMUNA POPEŞTI</t>
  </si>
  <si>
    <t>Îmbunătățirea infrastructurii de învățământ prin construire grădiniță cu program prelungit și desființare construcție existentă în satul Popești, comuna Popești, județul Vâlcea</t>
  </si>
  <si>
    <t>Creșterea accesului la educație de calitate, inclusiv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t>
  </si>
  <si>
    <t>COMUNA GOIESTI</t>
  </si>
  <si>
    <t>CONSTRUIRE GRADINITA P+1, IN COMUNA GOIESTI, JUDETUL DOLJ</t>
  </si>
  <si>
    <t>Dezvoltarea infrastructurii educationale a Facultatii de Medicina din Craiova</t>
  </si>
  <si>
    <t>COMUNA FARCAS</t>
  </si>
  <si>
    <t>MODERNIZARE, EXTINDERE SI DOTARE GRADINITA IN SAT FARCAS, COMUNA FARCAS, JUDETUL DOLJ IDENTIFICATA CU NUMAR CADASTRAL 34380</t>
  </si>
  <si>
    <t>Investiția propusa vizeaza crearea premiselor necesare pentru asigurarea prescolarilor cu servicii esențiale, contribuind astfel la atingerea obiectivului european al coeziunii economice si sociale prin îmbunatațirea infrastructurii serviciilor administrative si cultural-educationale. Investiția are ca scop îmbunatațirea calitații vietii si ridicarea acestor servicii la standarde europene, cu implicații pozitive asupra gradului de educare si al participarii populației la piața muncii, precum si în ceea ce priveste gradul de atractivitate al regiunilor.</t>
  </si>
  <si>
    <t>COMUNA DĂNICEI</t>
  </si>
  <si>
    <t>CONSTRUIRE GRADINITA PARTER IN COMUNA DANICEI, SAT BADENI, JUDETUL VALCEA</t>
  </si>
  <si>
    <t>COMUNA BRĂDEŞTI</t>
  </si>
  <si>
    <t>CONSTRUIRE GRADINITA CU PROGRAM PRELUNGIT, REGIM DE INALTIME P+1</t>
  </si>
  <si>
    <t>Obiectivul general al proiectului constă în facilitarea accesului, calităţii şi atractivității educaţiei preşcolare din comuna Bradesti,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Bradesti există o astfel de comunitate.</t>
  </si>
  <si>
    <t>Dezvoltarea bazei materiale a UMF din Craiova prin achizitia de echipamente si dotari necesare disciplinelor farmaceutice in vederea desfasurarii activitatilor didactice</t>
  </si>
  <si>
    <t>Obiectivul general al proiectului îl reprezintă creșterea calității procesului educațional în domeniul farmaceutic, prin modernizarea infrastructurii didactice, implementarea unor tehnologii digitale interactive și dezvoltarea de parteneriate strategice care să faciliteze tranziția studenților către piața muncii.</t>
  </si>
  <si>
    <t>COMUNA PRUNISOR</t>
  </si>
  <si>
    <t>COMUNA BALDOVINESTI</t>
  </si>
  <si>
    <t>Obiectivul general al proiectului vizeaza dezvoltarea infrastructurii educaționale pentru educația preșcolară (grădinița) din Comuna Baldovinesti, judetul Olt, prin prin derularea de lucrari de interventie specifice la Gradinita cu Program Normal Sat Baldovinesti, pe terenul cu nr. cad. 30050.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</si>
  <si>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Almăj</t>
  </si>
  <si>
    <t>Fărcaşele</t>
  </si>
  <si>
    <t>Bratovoeşti</t>
  </si>
  <si>
    <t>Popeşti</t>
  </si>
  <si>
    <t>Goieşti</t>
  </si>
  <si>
    <t>Fărcaş</t>
  </si>
  <si>
    <t>Prunişor</t>
  </si>
  <si>
    <t>Baldovineşti</t>
  </si>
  <si>
    <t>Craiova, Bulevardul 1 Mai, nr. 66, Jud Dolj</t>
  </si>
  <si>
    <t xml:space="preserve"> Loc. Sitoaia, Str. Ion Creanga, Nr. 3</t>
  </si>
  <si>
    <t xml:space="preserve"> Comuna Isalnita, str.  Ion Creanga, nr.92F</t>
  </si>
  <si>
    <t xml:space="preserve"> Localitatea Farcasu de Jos, Str. Popa Stoica, Nr. 30</t>
  </si>
  <si>
    <t>Comuna Bratovoesti , sat Prunet, T58, P347</t>
  </si>
  <si>
    <t>Loc. Goiesti, T51,P42/1</t>
  </si>
  <si>
    <t>Craiova, Bulevardul 1 Mai, nr. 66</t>
  </si>
  <si>
    <t>Loc. Farcas, Nr. 81, Jud. Dolj</t>
  </si>
  <si>
    <t>Craiova, Str Petru Rares, Nr. 2</t>
  </si>
  <si>
    <t>Sat Prunișor, com. Prunișor</t>
  </si>
  <si>
    <t>Proiectul  are ca scop asigurarea unui mediu educațional sigur, atractiv și prietenos pentru copiii de vârstă preșcolară, contribuind astfel la dezvoltarea armonioasă a acestora și la creșterea accesului la educație timpurie de calitate. Prin realizarea acestei grădinițe, ne propunem să oferim un spațiu adecvat, echipat la standarde europene, care să stimuleze creativitatea, socializarea și învățarea prin joc, într-un cadru modern și adaptat nevoilor actuale ale copiilor.</t>
  </si>
  <si>
    <t xml:space="preserve"> Comuna Baldovinesti, Str. Primaverii nr. 21</t>
  </si>
  <si>
    <t xml:space="preserve">
Dezvoltarea infrastructurii educationale pentru nivel prescolar- gradinita cu program normal, sat Pietris, comuna Baldovinesti, judetul Olt
</t>
  </si>
  <si>
    <t>Demolare clădire existentă c1 și construire grădiniță cu 2 grupe localiatea Prunișor, comuna Prunișor, județul Mehedinți</t>
  </si>
  <si>
    <t>Investitii in dezvoltarea infrastructurii educationale pentru invatamant tertiar</t>
  </si>
  <si>
    <t>Proiectul de investiții al UMF Craiova pentru Facultatea de Medicină urmărește modernizarea infrastructurii educaționale prin digitalizare, integrarea echipamentelor medicale de ultimă generație și alinierea la standardele internaționale, pentru îmbunătățirea calității actului educațional, facilitarea integrării rapide a absolvenților în practica medicală și extinderea accesului la formare continuă specializată.</t>
  </si>
  <si>
    <t>Scopul proiectului este de a contribui la indeplinirea urmatoarelor obiective: obiectiv general: - asigurarea unui grad cat mai mare de acoperire a populatiei deservite in domeniul invatamantului prescolar.- ridicarea nivelului de trai pentru populatia existenta. Gradul de confort și civilizaţie al locuitorilor din comunitate sunt condiţionate de realizarea unei gradinite care sa poata furniza un serviciu de invatamant de calitate. Modernizarea infrastructurii rurale va contribui la diminuarea tendințelor de declin social și economic și la îmbunătățirea nivelului de trai în zonele rurale.</t>
  </si>
  <si>
    <t>Construire Grădiniță cu program normal, sat Budești, comuna Budești, județul Vâlcea</t>
  </si>
  <si>
    <t xml:space="preserve">COMUNA BUDEŞTI </t>
  </si>
  <si>
    <t>11.09.2025</t>
  </si>
  <si>
    <t>Comuna Budești, sat
Budești, str. Principală nr. 36</t>
  </si>
  <si>
    <t>Budesti</t>
  </si>
  <si>
    <t>Reabilitare si extindere gradinita cu program prelungit "Constantin Brancusi"</t>
  </si>
  <si>
    <t>Municipiul Targu-Jiu, Strada 11 Iunie 1848, nr. 69</t>
  </si>
  <si>
    <t>Targu-Jiu</t>
  </si>
  <si>
    <t>COMUNA CALARASI</t>
  </si>
  <si>
    <t>Desfiintare Corp C1 Si Dezvoltarea Infrastructurii Educationale Pentru Nivelul Prescolar În Comuna Călărași, Sat Calarasi, Județul Dolj</t>
  </si>
  <si>
    <t>Localitatea
Călărași, str. Stadionului, nr.21.</t>
  </si>
  <si>
    <t>Călărași,</t>
  </si>
  <si>
    <t>Construire Si Dotare Gradinita P+1e In Localitatea Cruset, Comuna Cruset, Judetul Gorj</t>
  </si>
  <si>
    <t>Cruset</t>
  </si>
  <si>
    <t>Comuna Cruset, str. Principala, nr. 35</t>
  </si>
  <si>
    <t>COMUNA STEJARI</t>
  </si>
  <si>
    <t>Desfiintare C1, Construire Gradinita, Amenajare Si Imprejmuire Teren</t>
  </si>
  <si>
    <t>Comuna Stejari, str. Principala, nr. 923</t>
  </si>
  <si>
    <t>Stejari</t>
  </si>
  <si>
    <t>COMUNA MALU MARE</t>
  </si>
  <si>
    <t>Dezvoltarea Infrastructurii Educationale Pentru Nivelul Prescolar In Comuna Malu Mare, Sat Preajba, Judetul Dolj</t>
  </si>
  <si>
    <t>Comuna Malu Mare, sat
Preajba, str. Frasinului nr. 12</t>
  </si>
  <si>
    <t>Construire Creșă Cu Regim De Înălțime P+1e, Șimnicu De Sus, Județ Dolj</t>
  </si>
  <si>
    <t>Simnicu de Sus</t>
  </si>
  <si>
    <t>Construire Si Dotare Gradinita Cu Program Prelungit In Localitatea Afumati, Str. Principala, Nr.97, Judetul Dolj</t>
  </si>
  <si>
    <t xml:space="preserve"> Localitatea Afumati, Str. Principala, Nr.97, Judetul Dolj</t>
  </si>
  <si>
    <t>Construire gradinita, amenajare si imprejmuire teren, satul Stoina, comuna Stoina, judetul Gorj</t>
  </si>
  <si>
    <t>Stoina, str. Principala, nr. 135</t>
  </si>
  <si>
    <t>Stoina</t>
  </si>
  <si>
    <t xml:space="preserve">UAT COMUNA STOINA </t>
  </si>
  <si>
    <t>COMUNA RACOVIŢA</t>
  </si>
  <si>
    <t>Construire Si Dotare Gradinita Cu Program Prelungit In Comuna Racovita, Judetul Valcea</t>
  </si>
  <si>
    <t>Comuna Racovita, sat Bradu-Clocotici, Strada Princpala Clocotici, nr. 19</t>
  </si>
  <si>
    <t xml:space="preserve"> Bradu-Clocotici</t>
  </si>
  <si>
    <t>16.12.2026</t>
  </si>
  <si>
    <t>Dezvoltarea societății SIDIDENT SRL prin achiziții de active</t>
  </si>
  <si>
    <t>SIDIDENT SRL</t>
  </si>
  <si>
    <t>ANA - ITNEG SRL</t>
  </si>
  <si>
    <t>Dezvoltarea activitatii SC ANA-ITNEG SRL prin achizitia de echipamente</t>
  </si>
  <si>
    <t>Municipiul Drobeta Turnu Severin, Str. Horia,
Nr. 12</t>
  </si>
  <si>
    <t>DENTI HOUSE KLINIC S.R.L.</t>
  </si>
  <si>
    <t>Creșterea competitivității societății DENTI HOUSE KLINIC SRL prin achiziția de echipamente performante</t>
  </si>
  <si>
    <t>Investitii in tehnologie performanta pentru excelenta in stomatologie SC XRYMOLAR SRL</t>
  </si>
  <si>
    <t>XRYMOLAR S.R.L.</t>
  </si>
  <si>
    <t>PRSVO/246/PRSVO_P1/OP1</t>
  </si>
  <si>
    <t>Transfer tehnologic si inovare</t>
  </si>
  <si>
    <t>CENTRUL MEDICAL RIMEDIS S.R.L.</t>
  </si>
  <si>
    <t>Serviciu inovativ de diagnostic precoce al cancerelor digestive si hepatice prin interpretarea imaginilor cu inteligență artificială</t>
  </si>
  <si>
    <t>Municipiul Craiova, Str. REMUS, Nr. 1,</t>
  </si>
  <si>
    <t>17.09.2025</t>
  </si>
  <si>
    <t>17.09.2026</t>
  </si>
  <si>
    <t>Obiectivul general al proiectului constă în facilitarea accesului, calităţii şi atractivității educaţiei preşcolare din comuna Afumati, judetul Dolj.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satul Romanii de Sus există o astfel de comunitate.</t>
  </si>
  <si>
    <t>Municipiul Calafat</t>
  </si>
  <si>
    <t>ROM ELECTRONIC COMPANY SRL</t>
  </si>
  <si>
    <t>Dezvoltarea activității ROM ELECTRONIC COMPANY SRL prin achiziția de echipamente</t>
  </si>
  <si>
    <t>Municipiul Craiova, Strada ROSMARINILOR, Nr.
29A</t>
  </si>
  <si>
    <t>Obiectivul general al proiectului il constituie extinderea unitatii existente prin achizitia de echipamente.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PRSVO/217/PRSVO_P1/OP1.</t>
  </si>
  <si>
    <t>INSTANT MEDICAL S.R.L.</t>
  </si>
  <si>
    <t>Dezvoltarea activității Instant Medical Srl prin dotarea noii unități cu echipamente inovatoare</t>
  </si>
  <si>
    <t>Dezvoltarea infrastructurii educationale prescolare in Comuna Calopar, Judetul Dolj – construire gradinita</t>
  </si>
  <si>
    <t>Comuna Calopar, sat
Panaghia, nr. 251.</t>
  </si>
  <si>
    <t>Calopar</t>
  </si>
  <si>
    <t>COMUNA CALOPAR</t>
  </si>
  <si>
    <t>16.09.2026</t>
  </si>
  <si>
    <t>10.09.2026</t>
  </si>
  <si>
    <t>10.09.2027</t>
  </si>
  <si>
    <t>17.03.2027</t>
  </si>
  <si>
    <t>01.03.2025</t>
  </si>
  <si>
    <t>21.05.2028</t>
  </si>
  <si>
    <t>03.02.2025</t>
  </si>
  <si>
    <t>10.07.2025</t>
  </si>
  <si>
    <t>09.07.2025</t>
  </si>
  <si>
    <t>17.10.2023</t>
  </si>
  <si>
    <t>06.04.2022</t>
  </si>
  <si>
    <t>20.02.2024</t>
  </si>
  <si>
    <t>26.05.2025</t>
  </si>
  <si>
    <t>20.05.2025</t>
  </si>
  <si>
    <t>14.05.2025</t>
  </si>
  <si>
    <t>27.02.2025</t>
  </si>
  <si>
    <t>27.05.2024</t>
  </si>
  <si>
    <t>02.04.2024</t>
  </si>
  <si>
    <t>06.08.2024</t>
  </si>
  <si>
    <t>19.05.2025</t>
  </si>
  <si>
    <t>30.05.2025</t>
  </si>
  <si>
    <t>29.05.2025</t>
  </si>
  <si>
    <t>06.06.2024</t>
  </si>
  <si>
    <t>31.05.2022</t>
  </si>
  <si>
    <t>12.02.2024</t>
  </si>
  <si>
    <t>24.10.2023</t>
  </si>
  <si>
    <t>05.06.2025</t>
  </si>
  <si>
    <t>10.06.2025</t>
  </si>
  <si>
    <t>17.06.2025</t>
  </si>
  <si>
    <t>17.06.2024</t>
  </si>
  <si>
    <t>18.06.2025</t>
  </si>
  <si>
    <t>30.07.2024</t>
  </si>
  <si>
    <t>25.03.2024</t>
  </si>
  <si>
    <t>15.04.2024</t>
  </si>
  <si>
    <t>24.05.2024</t>
  </si>
  <si>
    <t>17.01.2025</t>
  </si>
  <si>
    <t>15.01.2025</t>
  </si>
  <si>
    <t>06.03.2025</t>
  </si>
  <si>
    <t>HEMANE REDNAILS S.R.L.</t>
  </si>
  <si>
    <t>COMUNA MAGLAVIT</t>
  </si>
  <si>
    <t>Cresterea competitivitatii microintreprinderii prin noi tehnologii</t>
  </si>
  <si>
    <t>GUSTUS SRL</t>
  </si>
  <si>
    <t>Inovare si competitivitate prin achizitie de echipamente la ENTER THE VOID SRL</t>
  </si>
  <si>
    <t>ENTER THE VOID S.R.L.</t>
  </si>
  <si>
    <t>RALCOSM SRL</t>
  </si>
  <si>
    <t>COMUNA COLONESTI</t>
  </si>
  <si>
    <t>Diversificarea serviciilor SC  Hemane Rednails SRL  prin achizitia de echipamente</t>
  </si>
  <si>
    <t>Municipiul Slatina, Str. Vailor, nr. 3, Bloc 3, sc. A,
parter</t>
  </si>
  <si>
    <t>Imbunătățirea competitivității și a inovării microîntreprinderii MC Urban Engineering</t>
  </si>
  <si>
    <t>Valcea</t>
  </si>
  <si>
    <t>24.09.2026</t>
  </si>
  <si>
    <t>Cresterea competivitatii firmei Ralcosm S.R.L</t>
  </si>
  <si>
    <t>Călimănești</t>
  </si>
  <si>
    <t>Construire si dotare gradinita in Comuna Colonesti, judetul Olt</t>
  </si>
  <si>
    <t>Coloneşti</t>
  </si>
  <si>
    <t>Desființare corp c1 și c2, construire grădiniță. Amenajare și împrejmuire teren</t>
  </si>
  <si>
    <t>Comuna Maglavit, strada Postei, nr. 2</t>
  </si>
  <si>
    <t>XADOX MET SRL</t>
  </si>
  <si>
    <t>SORIPREST SRL</t>
  </si>
  <si>
    <t>TEKA LTD.</t>
  </si>
  <si>
    <t>SCM GROUP S.P.A.</t>
  </si>
  <si>
    <t>NETIX COMPUTERS SRL</t>
  </si>
  <si>
    <t>ERMAK MACHINERY EOOD</t>
  </si>
  <si>
    <t>MODUL CITY CONSTRUCT SRL</t>
  </si>
  <si>
    <t>MAXIGEL SRL</t>
  </si>
  <si>
    <t>ROLEM IMPEX EOOD</t>
  </si>
  <si>
    <t>BEAUTY ONE MEDICAL LTD</t>
  </si>
  <si>
    <t>ZHANGJIAGANG LONGREE TECHNOLOGY CO. LTD</t>
  </si>
  <si>
    <t>ZOOM GSM SRL</t>
  </si>
  <si>
    <t>JUST ANOTHER CONSULTANCY COMPANY</t>
  </si>
  <si>
    <t>COMUNA POIANA MARE</t>
  </si>
  <si>
    <t>DEZVOLTAREA INFRASTRUCTURII EDUCATIONALE PRESCOLARE IN COMUNA POIANA MARE, JUDETUL DOLJ – REABILITARE SI EXTINDERE GRADINITA</t>
  </si>
  <si>
    <t>Poiana Mare, Dolj</t>
  </si>
  <si>
    <t>Obiectivul general al proiectului vizeaza dezvoltarea infrastructurii educaționale pentru educația preșcolară (grădinița) din Comuna Poiana Mare, judetul Dolj, prin reabilitarea si extinderea  Gradinitei nr. 1, cu regim de inaltime P, in Comuna Poiana Mare, sat Poiana Mare, pe terenul cu nr. cad. 47316.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</si>
  <si>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23.04.2028</t>
  </si>
  <si>
    <t>Construire Grădiniță cu program normal, sat Ulmetu, comuna Copăceni, județul Vâlcea</t>
  </si>
  <si>
    <t>COMUNA COPĂCENI</t>
  </si>
  <si>
    <t>Copăceni, Vâlcea</t>
  </si>
  <si>
    <t>28.01.2025</t>
  </si>
  <si>
    <t>23.09.2028</t>
  </si>
  <si>
    <t>23.12.2026</t>
  </si>
  <si>
    <t>Prioritatea 6 – Educatie moderna si incluziune sociala</t>
  </si>
  <si>
    <t>COMUNA GANEASA</t>
  </si>
  <si>
    <t>COMUNA CRUSET</t>
  </si>
  <si>
    <t>COMUNA SIMNICU DE SUS</t>
  </si>
  <si>
    <t>COMUNA AFUMATI</t>
  </si>
  <si>
    <t>Construire si dotare gradinita cu program prelungit (p+1e) in cadrul UAT Almaj Judetul Valcea</t>
  </si>
  <si>
    <t>24.09.2028</t>
  </si>
  <si>
    <t>23.09.2027</t>
  </si>
  <si>
    <t>23.09.2026</t>
  </si>
  <si>
    <t>20.03.2025</t>
  </si>
  <si>
    <t>24.09.2027</t>
  </si>
  <si>
    <t>03.04.2025</t>
  </si>
  <si>
    <t>23.05.2028</t>
  </si>
  <si>
    <t>RADAND FOREST S.R.L.</t>
  </si>
  <si>
    <t>03.06.2024</t>
  </si>
  <si>
    <t>19.06.2025</t>
  </si>
  <si>
    <t>15.07.2025</t>
  </si>
  <si>
    <t>16.02.2026</t>
  </si>
  <si>
    <t>TECH VENTURES SRL</t>
  </si>
  <si>
    <t>CONSTRUIRE SI DOTARE GRADINITA CU PROGRAM PRELUNGIT (P+1E) IN CADRUL UAT DRAGASANI, JUDETUL VALCEA</t>
  </si>
  <si>
    <t>MUNICIPIU DRĂGĂŞANI</t>
  </si>
  <si>
    <t>Obiectivul general al proiectului constă în facilitarea accesului, calităţii şi atractivității educaţiei preşcolare din municipiul Dragasani,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municipiul Dragasani există o astfel de comunitate.</t>
  </si>
  <si>
    <t>Municipiul Drăgăşani</t>
  </si>
  <si>
    <t>Dragasani,
bulevardul I.C. Bratianu, nr, 50D</t>
  </si>
  <si>
    <t>DEZVOLTAREA INFRASTRUCTURII EDUCATIONALE PENTRU NIVELUL PRESCOLAR ÎN COMUNA ROBĂNEȘTI, SAT ROBANESTII DE JOS, JUDEȚUL DOLJ</t>
  </si>
  <si>
    <t>UAT COMUNA ROBANEŞTI</t>
  </si>
  <si>
    <t>Localitatea
Robanesti, str. Traian Vuia, nr.79</t>
  </si>
  <si>
    <t>Robăneşti</t>
  </si>
  <si>
    <t>INTERCOM SERVICE SRL</t>
  </si>
  <si>
    <t>Imbunatatirea competitvitatii SC Intercom Service SRL prin extinderea capacitatilor avansate de productie</t>
  </si>
  <si>
    <t>Drobeta Turnu Severin, Bulevardul Nicolae Iorga
2B</t>
  </si>
  <si>
    <t>Drobeta-
Turnu Severin</t>
  </si>
  <si>
    <t>NERAKENED S.R.L.</t>
  </si>
  <si>
    <t>Inovare si competitivitate prin achizitie de echipamnete la NERAKENED SRL</t>
  </si>
  <si>
    <t>Craiova, Strada Lipscani, Nr. 22B,
Judet Dolj</t>
  </si>
  <si>
    <t>01.01.2025</t>
  </si>
  <si>
    <t>27.03.2025</t>
  </si>
  <si>
    <t>01.06.2028</t>
  </si>
  <si>
    <t>01.01.2027</t>
  </si>
  <si>
    <t>01.10.2027</t>
  </si>
  <si>
    <t>02.10.2028</t>
  </si>
  <si>
    <t>02.10.2027</t>
  </si>
  <si>
    <t>02.10.2026</t>
  </si>
  <si>
    <t>COMUNA ROŞIA DE AMARADIA</t>
  </si>
  <si>
    <t>Construire Gradinita in Comuna Rosia de Amaradia, Judetul Gorj</t>
  </si>
  <si>
    <t>Roşia de Amaradia</t>
  </si>
  <si>
    <t>Construire, dotare si amenajare Gradinita Benesti, oras Balcesti</t>
  </si>
  <si>
    <t>ORAŞ BĂLCEŞTI</t>
  </si>
  <si>
    <t>Balcesti, Loc. Benesti,
str. Mihai Viteazul nr. 52</t>
  </si>
  <si>
    <t>Construire gradinita cu program prelungit, regim de inaltime p+1</t>
  </si>
  <si>
    <t>COMUNA ORLESTI</t>
  </si>
  <si>
    <t>Orlesti,</t>
  </si>
  <si>
    <t>Loc. Orlesti, Str Principala, Nr.
97</t>
  </si>
  <si>
    <t>Investiții destinate îmbunătățirii competitivității și a inovării MARIA ALBUMS SRL</t>
  </si>
  <si>
    <t>MARIA ALBUMS SRL</t>
  </si>
  <si>
    <t>Craiova,Str. Dr. Dimitrie Gerota nr. 1 B</t>
  </si>
  <si>
    <t>Îmbunătățirea competitivității societății CM EL SANO MEDICAL SRL</t>
  </si>
  <si>
    <t>CM EL SANO MEDICAL S.R.L.</t>
  </si>
  <si>
    <t>Municipiul
Drăgăşani</t>
  </si>
  <si>
    <t xml:space="preserve">Drăgășani, Strada Rahova, Nr. 2,
Parter, Bl.A1
</t>
  </si>
  <si>
    <t>"Creșterea eficienței energetice a clădirilor Școlii Profesionale Speciale Bistrița, prin implementarea unor măsuri de reabilitare energetică profundă, ce vizează reducerea pierderilor și a consumurilor energetice, reducerea emisiilor de gaze cu efect de seră, precum și introducerea unor sisteme de producere a energiei din surse regenerabile, cu impact pozitiv asupra mediului înconjurător și calității vieții utilizatorilor finali (elevi cu cerințe educaționale speciale/dizabilități și cadrele didactice), contribuind totodată la eficientizarea cheltuielilor publice. Având în vedere ca proiectul aduce beneficii de mediu, sociale si economice, acesta va contribui la dezvoltarea durabila a comunității locale și promovarea coeziunii sociale."</t>
  </si>
  <si>
    <t>10.06.2026</t>
  </si>
  <si>
    <t>05.06.2026</t>
  </si>
  <si>
    <t>30.09.2027</t>
  </si>
  <si>
    <t>21.04.2028</t>
  </si>
  <si>
    <t>20.04.2026</t>
  </si>
  <si>
    <t>27.01.2027</t>
  </si>
  <si>
    <t>25.05.2027</t>
  </si>
  <si>
    <t>28.05.2027</t>
  </si>
  <si>
    <t>16.04.2026</t>
  </si>
  <si>
    <t>20.06.2027</t>
  </si>
  <si>
    <t>05.11.2026</t>
  </si>
  <si>
    <t>19.06.2026</t>
  </si>
  <si>
    <t>26.11.2027</t>
  </si>
  <si>
    <t>13.12.2027</t>
  </si>
  <si>
    <t>04.07.2026</t>
  </si>
  <si>
    <t>20.05.2026</t>
  </si>
  <si>
    <t>27.08.2026</t>
  </si>
  <si>
    <t>25.07.2026</t>
  </si>
  <si>
    <t>30.08.2026</t>
  </si>
  <si>
    <t>23.08.2027</t>
  </si>
  <si>
    <t>09.06.2026</t>
  </si>
  <si>
    <t>31.08.2026</t>
  </si>
  <si>
    <t>30.01.2027</t>
  </si>
  <si>
    <t>28.08.2027</t>
  </si>
  <si>
    <t>22.08.2027</t>
  </si>
  <si>
    <t>26.06.2026</t>
  </si>
  <si>
    <t>19.09.2027</t>
  </si>
  <si>
    <t>28.08.2026</t>
  </si>
  <si>
    <t>07.08.2026</t>
  </si>
  <si>
    <t>26.02.2028</t>
  </si>
  <si>
    <t>20.09.2026</t>
  </si>
  <si>
    <t>31.01.2028</t>
  </si>
  <si>
    <t>31.05.2027</t>
  </si>
  <si>
    <t>22.05.2027</t>
  </si>
  <si>
    <t>09.06.2027</t>
  </si>
  <si>
    <t>09.07.2027</t>
  </si>
  <si>
    <t>17.06.2027</t>
  </si>
  <si>
    <t>19.03.2025</t>
  </si>
  <si>
    <t>31.12.2024</t>
  </si>
  <si>
    <t>23.02.2029</t>
  </si>
  <si>
    <t>22.12.2027</t>
  </si>
  <si>
    <t>11.10.2027</t>
  </si>
  <si>
    <t>06.01.2027</t>
  </si>
  <si>
    <t>19.02.2028</t>
  </si>
  <si>
    <t>10.02.2028</t>
  </si>
  <si>
    <t>20.01.2027</t>
  </si>
  <si>
    <t>26.01.2027</t>
  </si>
  <si>
    <t>13.02.2027</t>
  </si>
  <si>
    <t>27.10.2028</t>
  </si>
  <si>
    <t>11.01.2027</t>
  </si>
  <si>
    <t>15.06.2026</t>
  </si>
  <si>
    <t>11.07.2028</t>
  </si>
  <si>
    <t>28.06.2027</t>
  </si>
  <si>
    <t>19.11.2028</t>
  </si>
  <si>
    <t>19.01.2025</t>
  </si>
  <si>
    <t>23.08.2026</t>
  </si>
  <si>
    <t>17.08.2027</t>
  </si>
  <si>
    <t>26.01.2025</t>
  </si>
  <si>
    <t>31.12.2023</t>
  </si>
  <si>
    <t>31.08.2027</t>
  </si>
  <si>
    <t>28.02.2026</t>
  </si>
  <si>
    <t>31.08.2028</t>
  </si>
  <si>
    <t>24.01.2025</t>
  </si>
  <si>
    <t>09.10.2027</t>
  </si>
  <si>
    <t>17.10.2026</t>
  </si>
  <si>
    <t>13.05.2028</t>
  </si>
  <si>
    <t>24.08.2027</t>
  </si>
  <si>
    <t>23.05.2027</t>
  </si>
  <si>
    <t>20.10.2027</t>
  </si>
  <si>
    <t>27.05.2026</t>
  </si>
  <si>
    <t>03.05.2027</t>
  </si>
  <si>
    <t>07.12.2027</t>
  </si>
  <si>
    <t>23.01.2028</t>
  </si>
  <si>
    <t>14.02.2026</t>
  </si>
  <si>
    <t>20.11.2027</t>
  </si>
  <si>
    <t>18.11.2026</t>
  </si>
  <si>
    <t>19.03.2028</t>
  </si>
  <si>
    <t>21.11.2025</t>
  </si>
  <si>
    <t>19.11.2026</t>
  </si>
  <si>
    <t>27.11.2026</t>
  </si>
  <si>
    <t>24.11.2026</t>
  </si>
  <si>
    <t>25.11.2027</t>
  </si>
  <si>
    <t>05.12.2026</t>
  </si>
  <si>
    <t>04.12.2026</t>
  </si>
  <si>
    <t>01.12.2025</t>
  </si>
  <si>
    <t>04.12.2025</t>
  </si>
  <si>
    <t>04.12.2029</t>
  </si>
  <si>
    <t>09.12.2026</t>
  </si>
  <si>
    <t>12.12.2026</t>
  </si>
  <si>
    <t>15.12.2026</t>
  </si>
  <si>
    <t>22.12.2026</t>
  </si>
  <si>
    <t>29.12.2026</t>
  </si>
  <si>
    <t>10.12.2026</t>
  </si>
  <si>
    <t>12.12.2027</t>
  </si>
  <si>
    <t>21.01.2027</t>
  </si>
  <si>
    <t>28.01.2027</t>
  </si>
  <si>
    <t>29.01.2026</t>
  </si>
  <si>
    <t>30.01.2028</t>
  </si>
  <si>
    <t>09.02.2027</t>
  </si>
  <si>
    <t>10.02.2027</t>
  </si>
  <si>
    <t>12.02.2027</t>
  </si>
  <si>
    <t>13.02.2028</t>
  </si>
  <si>
    <t>16.02.2027</t>
  </si>
  <si>
    <t>26.02.2027</t>
  </si>
  <si>
    <t>18.02.2027</t>
  </si>
  <si>
    <t>27.02.2027</t>
  </si>
  <si>
    <t>31.01.2027</t>
  </si>
  <si>
    <t>25.02.2026</t>
  </si>
  <si>
    <t>05.03.2028</t>
  </si>
  <si>
    <t>04.08.2028</t>
  </si>
  <si>
    <t>26.02.2029</t>
  </si>
  <si>
    <t>18.01.2029</t>
  </si>
  <si>
    <t>17.05.2028</t>
  </si>
  <si>
    <t>19.03.2026</t>
  </si>
  <si>
    <t>01.04.2027</t>
  </si>
  <si>
    <t>11.03.2027</t>
  </si>
  <si>
    <t>30.03.2027</t>
  </si>
  <si>
    <t>26.03.2027</t>
  </si>
  <si>
    <t>02.04.2027</t>
  </si>
  <si>
    <t>19.10.2026</t>
  </si>
  <si>
    <t>25.10.2026</t>
  </si>
  <si>
    <t>10.03.2027</t>
  </si>
  <si>
    <t>30.03.2026</t>
  </si>
  <si>
    <t>25.03.2026</t>
  </si>
  <si>
    <t>09.04.2027</t>
  </si>
  <si>
    <t>08.04.2026</t>
  </si>
  <si>
    <t>08.04.2027</t>
  </si>
  <si>
    <t>15.04.2027</t>
  </si>
  <si>
    <t>10.04.2027</t>
  </si>
  <si>
    <t>06.12.2026</t>
  </si>
  <si>
    <t>13.06.2026</t>
  </si>
  <si>
    <t>23.08.2028</t>
  </si>
  <si>
    <t>14.10.2026</t>
  </si>
  <si>
    <t>14.05.2028</t>
  </si>
  <si>
    <t>28.04.2027</t>
  </si>
  <si>
    <t>24.04.2026</t>
  </si>
  <si>
    <t>07.04.2027</t>
  </si>
  <si>
    <t>24.10.2026</t>
  </si>
  <si>
    <t>11.05.2026</t>
  </si>
  <si>
    <t>13.05.2027</t>
  </si>
  <si>
    <t>06.05.2026</t>
  </si>
  <si>
    <t>07.05.2027</t>
  </si>
  <si>
    <t>12.05.2026</t>
  </si>
  <si>
    <t>05.05.2026</t>
  </si>
  <si>
    <t>06.05.2027</t>
  </si>
  <si>
    <t>12.05.2027</t>
  </si>
  <si>
    <t>05.05.2027</t>
  </si>
  <si>
    <t>11.05.2027</t>
  </si>
  <si>
    <t>19.05.2026</t>
  </si>
  <si>
    <t>02.01.2027</t>
  </si>
  <si>
    <t>31.12.2027</t>
  </si>
  <si>
    <t>16.09.2027</t>
  </si>
  <si>
    <t>15.07.2026</t>
  </si>
  <si>
    <t>17.11.2026</t>
  </si>
  <si>
    <t>19.08.2027</t>
  </si>
  <si>
    <t>26.08.2026</t>
  </si>
  <si>
    <t>23.12.2027</t>
  </si>
  <si>
    <t>29.01.2028</t>
  </si>
  <si>
    <t>22.05.2026</t>
  </si>
  <si>
    <t>20.07.2027</t>
  </si>
  <si>
    <t>26.10.2026</t>
  </si>
  <si>
    <t>25.08.2027</t>
  </si>
  <si>
    <t>24.12.2025</t>
  </si>
  <si>
    <t>21.10.2027</t>
  </si>
  <si>
    <t>11.09.2026</t>
  </si>
  <si>
    <t>15.05.2027</t>
  </si>
  <si>
    <t>26.05.2026</t>
  </si>
  <si>
    <t>27.05.2027</t>
  </si>
  <si>
    <t>21.05.2027</t>
  </si>
  <si>
    <t>13.05.2026</t>
  </si>
  <si>
    <t>12.11.2026</t>
  </si>
  <si>
    <t>26.05.2027</t>
  </si>
  <si>
    <t>22.06.2026</t>
  </si>
  <si>
    <t>15.05.2026</t>
  </si>
  <si>
    <t>18.05.2027</t>
  </si>
  <si>
    <t>29.05.2027</t>
  </si>
  <si>
    <t>01.06.2026</t>
  </si>
  <si>
    <t>28.05.2026</t>
  </si>
  <si>
    <t>29.05.2026</t>
  </si>
  <si>
    <t>03.06.2028</t>
  </si>
  <si>
    <t>03.06.2026</t>
  </si>
  <si>
    <t>02.06.2027</t>
  </si>
  <si>
    <t>03.06.2027</t>
  </si>
  <si>
    <t>09.01.2027</t>
  </si>
  <si>
    <t>08.06.2027</t>
  </si>
  <si>
    <t>04.06.2027</t>
  </si>
  <si>
    <t>04.06.2026</t>
  </si>
  <si>
    <t>10.06.2027</t>
  </si>
  <si>
    <t>11.12.2029</t>
  </si>
  <si>
    <t>15.06.2028</t>
  </si>
  <si>
    <t>11.12.2026</t>
  </si>
  <si>
    <t>15.09.2028</t>
  </si>
  <si>
    <t>15.06.2027</t>
  </si>
  <si>
    <t>11.06.2026</t>
  </si>
  <si>
    <t>12.06.2026</t>
  </si>
  <si>
    <t>15.12.2028</t>
  </si>
  <si>
    <t>11.07.2026</t>
  </si>
  <si>
    <t>18.10.2028</t>
  </si>
  <si>
    <t>16.06.2027</t>
  </si>
  <si>
    <t>16.06.2026</t>
  </si>
  <si>
    <t>19.06.2028</t>
  </si>
  <si>
    <t>17.06.2026</t>
  </si>
  <si>
    <t>18.06.2026</t>
  </si>
  <si>
    <t>18.07.2028</t>
  </si>
  <si>
    <t>18.06.2027</t>
  </si>
  <si>
    <t>19.06.2027</t>
  </si>
  <si>
    <t>18.06.2029</t>
  </si>
  <si>
    <t>16.05.2028</t>
  </si>
  <si>
    <t>16.12.2028</t>
  </si>
  <si>
    <t>18.08.2028</t>
  </si>
  <si>
    <t>22.09.2028</t>
  </si>
  <si>
    <t>29.01.2027</t>
  </si>
  <si>
    <t>22.04.2029</t>
  </si>
  <si>
    <t>25.06.2026</t>
  </si>
  <si>
    <t>01.07.2027</t>
  </si>
  <si>
    <t>29.06.2027</t>
  </si>
  <si>
    <t>02.07.2026</t>
  </si>
  <si>
    <t>25.09.2028</t>
  </si>
  <si>
    <t>23.01.2027</t>
  </si>
  <si>
    <t>24.01.2027</t>
  </si>
  <si>
    <t>23.03.2029</t>
  </si>
  <si>
    <t>24.06.2027</t>
  </si>
  <si>
    <t>24.11.2028</t>
  </si>
  <si>
    <t>24.06.2026</t>
  </si>
  <si>
    <t>26.07.2028</t>
  </si>
  <si>
    <t>01.07.2026</t>
  </si>
  <si>
    <t>02.07.2027</t>
  </si>
  <si>
    <t>23.06.2026</t>
  </si>
  <si>
    <t>25.06.2027</t>
  </si>
  <si>
    <t>23.06.2027</t>
  </si>
  <si>
    <t>22.06.2028</t>
  </si>
  <si>
    <t>26.06.2027</t>
  </si>
  <si>
    <t>03.07.2027</t>
  </si>
  <si>
    <t>06.07.2027</t>
  </si>
  <si>
    <t>14.07.2027</t>
  </si>
  <si>
    <t>13.07.2027</t>
  </si>
  <si>
    <t>14.02.2027</t>
  </si>
  <si>
    <t>06.02.2027</t>
  </si>
  <si>
    <t>07.07.2026</t>
  </si>
  <si>
    <t>06.07.2026</t>
  </si>
  <si>
    <t>07.07.2028</t>
  </si>
  <si>
    <t>16.07.2027</t>
  </si>
  <si>
    <t>09.07.2026</t>
  </si>
  <si>
    <t>08.07.2027</t>
  </si>
  <si>
    <t>08.07.2026</t>
  </si>
  <si>
    <t>22.07.2028</t>
  </si>
  <si>
    <t>29.07.2028</t>
  </si>
  <si>
    <t>30.09.2029</t>
  </si>
  <si>
    <t>30.07.2028</t>
  </si>
  <si>
    <t>02.09.2027</t>
  </si>
  <si>
    <t>03.09.2027</t>
  </si>
  <si>
    <t>04.04.2028</t>
  </si>
  <si>
    <t>04.03.2027</t>
  </si>
  <si>
    <t>03.05.2028</t>
  </si>
  <si>
    <t>02.09.2028</t>
  </si>
  <si>
    <t>10.09.2028</t>
  </si>
  <si>
    <t>09.01.2028</t>
  </si>
  <si>
    <t>11.09.2027</t>
  </si>
  <si>
    <t>11.01.2028</t>
  </si>
  <si>
    <t>14.12.2028</t>
  </si>
  <si>
    <t>IANISINTER COMPANY SRL</t>
  </si>
  <si>
    <t>Extinderea serviciilor SC IANISINTER COMPANY SRL prin achizitia de echipamente</t>
  </si>
  <si>
    <t>Construire gradinita cu program prelungit, loc de joaca, refacere imprejmuire si amenajare incinta</t>
  </si>
  <si>
    <t>Municipiul
Băileşti</t>
  </si>
  <si>
    <t>Băileşti, str. Printul Barbu Alexandru Stirbey, Nr. 13</t>
  </si>
  <si>
    <t>BIB COMMERCE SRL</t>
  </si>
  <si>
    <t>Dezvoltare servicii Bib Commerce</t>
  </si>
  <si>
    <t>GUZEL SPA S.R.L.</t>
  </si>
  <si>
    <t>Dezvoltarea Societatii Guzel Spa Srl prin achizitia de echipamente specifice</t>
  </si>
  <si>
    <t>Craiova, Str. Principatele Unite, nr. 5, zona A1, 79,49mp</t>
  </si>
  <si>
    <t>UNIVERSITATEA "CONSTANTIN BRÂNCUŞI"</t>
  </si>
  <si>
    <t>Inființare Centru european pentru educație inovatoare modernă și incluzivă ”Constantin Brâncuși” prin reabilitarea și amenajarea imobilului din bulevardul Republicii nr.1, Târgu-Jiu</t>
  </si>
  <si>
    <t xml:space="preserve">Târgu Jiu, Bulevardul Republicii nr.1
</t>
  </si>
  <si>
    <t>COMUNA ŞUŞANI</t>
  </si>
  <si>
    <t>Construire si dotare gradinita cu program prelungit in Comuna Susani, judetul Valcea</t>
  </si>
  <si>
    <t>Şuşani</t>
  </si>
  <si>
    <t>Creșterea competitivității firmei GUSTIDENT SRL, prin retehnologizarea departamentului de producție</t>
  </si>
  <si>
    <t>GUSTIDENT SRL</t>
  </si>
  <si>
    <t>Municipiul Târgu Jiu, Calea SEVERINULUI, Nr.
45</t>
  </si>
  <si>
    <t>Desfiintare Camin Cultural si construire Gradinita cu program prelungit, regim de inaltime P+1, in Comuna Podari, judetul Dolj</t>
  </si>
  <si>
    <t>COMUNA PODARI</t>
  </si>
  <si>
    <t>Loc. Podari, Str Dunarii, Nr. 67A</t>
  </si>
  <si>
    <t>Extindere și echipare clădire Grădinița cu program prelungit Călimănești, împrejmuire teren, branșamente utilități</t>
  </si>
  <si>
    <t>ORAŞ CĂLIMĂNEŞTI</t>
  </si>
  <si>
    <t>Oraş
Călimăneşti</t>
  </si>
  <si>
    <t>Călimănești, pe strada Tudor
Vladimirescu, nr. 18</t>
  </si>
  <si>
    <t>Reabilitare, modernizare si dotare gradinita din sat Radinesti, comuna Danciulesti, jud Gorj</t>
  </si>
  <si>
    <t>COMUNA DĂNCIULEŞTI</t>
  </si>
  <si>
    <t>Rădinești, Str. Principală, Nr. 235, 237</t>
  </si>
  <si>
    <t>Inovare si competitivitate prin achizitie de echipamente la SEICAT SM SRL</t>
  </si>
  <si>
    <t>SEICAT SM SRL</t>
  </si>
  <si>
    <t>Craiova, Str. Garlesti, Nr. 67</t>
  </si>
  <si>
    <t>OPRAN SRL</t>
  </si>
  <si>
    <t>Îmbunătăţirea competitivităţii SC Opran SRL prin extinderea capacităţilor avansate de producţie</t>
  </si>
  <si>
    <t>Drobeta Turnu Severin, Str.
Splai Mihai Viteazu nr. 1i</t>
  </si>
  <si>
    <t>Creşterea competitivitatii sectorului de confecţii de mobila, din Regiunea SV Oltenia prin retehnologizarea si consolidarea poziţiei de piaţă a S.C.Opran SRL.</t>
  </si>
  <si>
    <t>Reabilitarea, modernizarea și creșterea eficienței energetice la clădirea publică Grădinița nr. 2</t>
  </si>
  <si>
    <t>Municipiul
Orşova</t>
  </si>
  <si>
    <t>Construire grădiniță cu program prelungit, regim înălțime Parter+1Etaj, împrejmuire teren și racord la utilitati</t>
  </si>
  <si>
    <t>ORAŞ BAIA DE ARAMĂ</t>
  </si>
  <si>
    <t>Oraş Baia de
Aramă</t>
  </si>
  <si>
    <t>Oraș Baia de Aramă, str. Tudor Vladimirescu, nr.25</t>
  </si>
  <si>
    <t>Dezvoltarea Infrastructurii Educationale Prescolare in Orasul Segarcea, Judetul Dolj – Construire Gradinita - Parter</t>
  </si>
  <si>
    <t>Oraş Şegarcea</t>
  </si>
  <si>
    <t>Segarcea, Str. Dealul-Viilor, Nr.
9</t>
  </si>
  <si>
    <t>COMUNA COTOFENII DIN FATA</t>
  </si>
  <si>
    <t>Desfiintare corp c1 si construire gradinita cu program prelungit regim de inaltime p+1</t>
  </si>
  <si>
    <t>Coţofenii din
Faţa</t>
  </si>
  <si>
    <t>Cotofenii din Fata, Nr. 389</t>
  </si>
  <si>
    <t>Reabilitare, modernizare si dotare gradinita, amenajari exterioare si imprejmuire teren in sat Capreni, comuna Capreni, judetul Gorj</t>
  </si>
  <si>
    <t>COMUNA CĂPRENI</t>
  </si>
  <si>
    <t>Căpreni</t>
  </si>
  <si>
    <t>Reabilitare, consolidare, extindere, modificari interioare si de fatade a corpului c3-p+1, schimbare de destinatie din internat in grădinita cu program prelungit și creșă, supraetajare de la p+1 la p+1+m, amenajare incinta, parcare si loc de joaca si refacere partiala imprejmuire teren, comuna Carcea, jud. Dolj</t>
  </si>
  <si>
    <t>COMUNA CÂRCEA</t>
  </si>
  <si>
    <t xml:space="preserve">Obiectivul general al proiectului Obiectivul general al proiectului este de a contribui la îmbunătățirea accesului la servicii educaționale de calitate și incluzive pentru copiii din comuna Cârcea, județul Dolj, prin dezvoltarea infrastructurii educaționale moderne și sustenabile. Proiectul vizează transformarea clădirii C3, fost internat al Liceului Tehnologic Constantin Ianculescu, într-o grădiniță cu program prelungit și creșă, care să răspundă cererii crescânde din comunitate. Scopul proiectului este de a asigura o infrastructură educațională modernă și eficientă energetic pentru educația timpurie în comuna Cârcea, prin renovarea și adaptarea clădirii C3 pentru a servi drept grădiniță cu program prelungit și creșă. Proiectul își propune să creeze spații sigure, accesibile și bine echipate, care să răspundă nevoilor copiilor și familiilor din comunitate, inclusiv prin integrarea unor măsuri de eficiență energetică și accesibilitate pentru persoanele cu dizabilități.  </t>
  </si>
  <si>
    <t>COMUNA SCAEŞTI</t>
  </si>
  <si>
    <t>Construire gradinita parter in comuna Scaesti judetul Dolj</t>
  </si>
  <si>
    <t>Scăeşti</t>
  </si>
  <si>
    <t>Com. Scăesti, Sat Scăesti,
județul Dolj</t>
  </si>
  <si>
    <t>BRODI DENT S.R.L.</t>
  </si>
  <si>
    <t>Creșterea competitivității societății BRODI DENT S.R.L. prin investiții inovatoare și în capital uman</t>
  </si>
  <si>
    <t>Oraş Horezu</t>
  </si>
  <si>
    <t>N/A</t>
  </si>
  <si>
    <t>Reabilitare și extindere Grădinița cu Program Prelungit ”Lumea Copiilor”</t>
  </si>
  <si>
    <t>Târgu Jiu, Strada 22 Decembrie 1989, Nr. 13</t>
  </si>
  <si>
    <t>Infrastructură de sport și sănătate în campus studențesc debacader: construire sală de sport și săli de recuperare, amenajare incintă, desființare construcții c8, c9, c10</t>
  </si>
  <si>
    <t>UNIVERSITATEA "CONSTANTIN BRÂNCUŞI" din Targu Jiu</t>
  </si>
  <si>
    <t>Construire cabane ( a-frame), anexe P, bazin vidanjabil, imprejmuire teren si creare acces</t>
  </si>
  <si>
    <t>MELDAINA FASHION S.R.L.</t>
  </si>
  <si>
    <t>Oraş Brezoi</t>
  </si>
  <si>
    <t>Construire gradinință cu două grupe în satul Scăpău, comuna Devesel, județul Mehedinți</t>
  </si>
  <si>
    <t>COMUNA DEVESEL</t>
  </si>
  <si>
    <t>Devesel</t>
  </si>
  <si>
    <t>Demolare constructie C1 si construire gradinita in comuna Vulturesti, judetul Olt</t>
  </si>
  <si>
    <t>COMUNA VULTURESTI</t>
  </si>
  <si>
    <t>Vultureşti</t>
  </si>
  <si>
    <t>COMUNA CETATE</t>
  </si>
  <si>
    <t>Demolare constructii existente c2, c3, cf. Carte funciara 40139 Cetate, construire gradinita cu trei grupe, imprejmuire teren, amenajare incinta si organizare executie</t>
  </si>
  <si>
    <t>Cetate</t>
  </si>
  <si>
    <t>Cetate, str. Calea Severinului. Nr. 167</t>
  </si>
  <si>
    <t>Construire clădire cu regim de înălțime P+1E, având funcțiunea de cresă la parter și grădiniță cu program prelungit la etaj, în Comuna Vaideeni, Județul Vâlcea</t>
  </si>
  <si>
    <t>COMUNA VAIDEENI</t>
  </si>
  <si>
    <t>Vaideeni</t>
  </si>
  <si>
    <t>Loc. Vaideeni, Jud. Valcea, Strada
Dispensarului, Nr.2</t>
  </si>
  <si>
    <t>Construire gradinita cu program prelungit , regim de inaltime p+1</t>
  </si>
  <si>
    <t>COMUNA RADOVAN</t>
  </si>
  <si>
    <t>Radovan</t>
  </si>
  <si>
    <t>Radovan, Soseaua Calafatului nr. 44</t>
  </si>
  <si>
    <t>Cresterea Competivitatii S.C. Patru Princeps srl prin achizitia de utilaje productive</t>
  </si>
  <si>
    <t>SC PATRU PRINCEPS SRL</t>
  </si>
  <si>
    <t>Municipiul
Caracal</t>
  </si>
  <si>
    <t>Construire si dotare gradinita cu program prelungit P+1e</t>
  </si>
  <si>
    <t>COMUNA PERIŞANI</t>
  </si>
  <si>
    <t>Perişani</t>
  </si>
  <si>
    <t>PRSVO/601/PRSVO_P7/OP5/RSO5.1/PRSVO_A18</t>
  </si>
  <si>
    <t>Reabilitare si modernizare gradinita sat Daesti</t>
  </si>
  <si>
    <t>UAT COMUNA DĂEȘTI</t>
  </si>
  <si>
    <t>Desființare clădiri existente C1 și C3, construire și dotare grădiniță cu program prelungit în oraș Horezu, sat Romanii de Sus, județul Vâlcea</t>
  </si>
  <si>
    <t>ORAŞ HOREZU</t>
  </si>
  <si>
    <t>Construire grădiniță, Loc. Berlesti, judetul Gorj, Nr CAD 35686</t>
  </si>
  <si>
    <t>COMUNA BERLEŞTI</t>
  </si>
  <si>
    <t>Berleşti</t>
  </si>
  <si>
    <t>Traseu de agrement Strehareți</t>
  </si>
  <si>
    <t>Municipiului Slatina, str. Strehareti, nr. 160</t>
  </si>
  <si>
    <t>Dezvoltarea societății FISH&amp;FISHER SRL prin achiziție de active corporale</t>
  </si>
  <si>
    <t>FISH &amp; FISHER SRL</t>
  </si>
  <si>
    <t>COMUNA TAMNA</t>
  </si>
  <si>
    <t>Construire gradinita p+1, sat Plopi, comuna Tamna, judetul Mehedinti</t>
  </si>
  <si>
    <t>Tâmna</t>
  </si>
  <si>
    <t>Satul Plopi, comuna
Tamna</t>
  </si>
  <si>
    <t>ACTIV SSUP CONSULTING SRL</t>
  </si>
  <si>
    <t>Dezvoltare companie Activ Ssup Consulting S.R.L.</t>
  </si>
  <si>
    <t>Oraş Băile
Govora</t>
  </si>
  <si>
    <t>Îmbunătățirea serviciilor de intretinere corporală prin inovare a salonului Eva Belle Concept SRL</t>
  </si>
  <si>
    <t>EVA BELLE CONCEPT SRL</t>
  </si>
  <si>
    <t>Construire și dotare grădiniță cu program prelungit Sfântul Stelian – corp nou</t>
  </si>
  <si>
    <t>COMUNA BENGEŞTI CIOCADIA</t>
  </si>
  <si>
    <t>Construire Grădiniţă, situată la adresa, Sat Bengeşti, str.Principala, nr.200, Comuna Bengesti-Ciocadia, Judetul Gorj – nr. cadastral - 35570</t>
  </si>
  <si>
    <t>Bengeşti-
Ciocadia</t>
  </si>
  <si>
    <t>Reabilitare, amenajare și dotare Grădinița Sfânta Anastasia, Târgu-Jiu</t>
  </si>
  <si>
    <t>Târgu Jiu, Bdul Republicii, nr. 1A</t>
  </si>
  <si>
    <t>AVA ALIN GYM SRL</t>
  </si>
  <si>
    <t>Oraş Balş</t>
  </si>
  <si>
    <t>Dezvoltarea activitatii FIRST PROF SRL</t>
  </si>
  <si>
    <t>FIRST PROF S.R.L.</t>
  </si>
  <si>
    <t>Loc. Jiblea Veche, Oras Calimanesti, Strada
Garoafelor, Nr. 3</t>
  </si>
  <si>
    <t>GALILEO SURVEYORS S.R.L.</t>
  </si>
  <si>
    <t>Dezvoltarea societatii S.C.  Galileo Surveyors S.R.L prin investitii productive</t>
  </si>
  <si>
    <t>Târgu Jiu, str. 14 Octombrie nr.
90</t>
  </si>
  <si>
    <t>ADITEN SPORT S.R.L.</t>
  </si>
  <si>
    <t>Construire centru wellness (d+p), 4 vile parter si imprejmuire teren</t>
  </si>
  <si>
    <t>Băile Govora, Strada
Tudor Vladimirescu, Nr. 102 A</t>
  </si>
  <si>
    <t>UAT COMUNA PIELESTI</t>
  </si>
  <si>
    <t>Construire cresa si gradinita cu program prelungit in comuna Pielesti, Judetul Dolj</t>
  </si>
  <si>
    <t>BITOLIA IMPEX SRL</t>
  </si>
  <si>
    <t>Extinderea si modernizarea inovativa a capacitatii de cazare pentru pensiunea Iasmina si Vanatorul din Orasul Calimanesti, judetul Valcea</t>
  </si>
  <si>
    <t>Calimanesti, Str. Intrarea Strandului ,Nr.
6</t>
  </si>
  <si>
    <t>COMUNA BÂLTENI</t>
  </si>
  <si>
    <t>Dezvoltarea infrastructurii educationale prescolare in comuna Balteni, Judetul Gorj – construire gradinita</t>
  </si>
  <si>
    <t>Sat Pesteana Jiu, comuna Bâlteni, Strada Dinca
Schileru nr. 198</t>
  </si>
  <si>
    <t>Bâlteni</t>
  </si>
  <si>
    <t>PREMIUM ESTETIC DENTAL STUDIO S.R.L.</t>
  </si>
  <si>
    <t>Dezvoltarea activității PREMIUM ESTETIC DENTAL STUDIO S.R.L. prin achiziția de echipamente</t>
  </si>
  <si>
    <t>15.04.2028</t>
  </si>
  <si>
    <t>16.12.2024</t>
  </si>
  <si>
    <t>22.10.2024</t>
  </si>
  <si>
    <t>13.10.2028</t>
  </si>
  <si>
    <t>01.09.2024</t>
  </si>
  <si>
    <t>12.10.2028</t>
  </si>
  <si>
    <t>08.10.2027</t>
  </si>
  <si>
    <t>07.10.2027</t>
  </si>
  <si>
    <t>20.12.2024</t>
  </si>
  <si>
    <t>05.10.2026</t>
  </si>
  <si>
    <t>DM RAIL STATION S.R.L.</t>
  </si>
  <si>
    <t>Îmbunătățirea competitivității și a inovării prin infiintarea unei spalatorii de tip self-wash pentru societatea DM Rail Station</t>
  </si>
  <si>
    <t>Oraş Filiaşi</t>
  </si>
  <si>
    <t>Filiasi, str. Nicolae Titulescu, nr. 51</t>
  </si>
  <si>
    <t>04.03.2024</t>
  </si>
  <si>
    <t>20.07.2023</t>
  </si>
  <si>
    <t>22.04.2022</t>
  </si>
  <si>
    <t>01.12.2021</t>
  </si>
  <si>
    <t>29.03.2023</t>
  </si>
  <si>
    <t>03.05.2023</t>
  </si>
  <si>
    <t>01.03.2022</t>
  </si>
  <si>
    <t>01.03.2021</t>
  </si>
  <si>
    <t>14.04.2023</t>
  </si>
  <si>
    <t>01.02.2023</t>
  </si>
  <si>
    <t>01.08.2022</t>
  </si>
  <si>
    <t>01.08.2018</t>
  </si>
  <si>
    <t>26.07.2023</t>
  </si>
  <si>
    <t>01.10.2022</t>
  </si>
  <si>
    <t>22.11.2021</t>
  </si>
  <si>
    <t>05.01.2023</t>
  </si>
  <si>
    <t>08.11.2023</t>
  </si>
  <si>
    <t>16.01.2023</t>
  </si>
  <si>
    <t>19.09.2023</t>
  </si>
  <si>
    <t>01.03.2018</t>
  </si>
  <si>
    <t>16.12.2023</t>
  </si>
  <si>
    <t>01.06.2022</t>
  </si>
  <si>
    <t>13.06.2022</t>
  </si>
  <si>
    <t>04.03.2022</t>
  </si>
  <si>
    <t>27.07.2021</t>
  </si>
  <si>
    <t>29.07.2021</t>
  </si>
  <si>
    <t>19.04.2023</t>
  </si>
  <si>
    <t>04.08.2020</t>
  </si>
  <si>
    <t>01.02.2022</t>
  </si>
  <si>
    <t>17.07.2020</t>
  </si>
  <si>
    <t>01.09.2021</t>
  </si>
  <si>
    <t>15.12.2020</t>
  </si>
  <si>
    <t>17.09.2023</t>
  </si>
  <si>
    <t>17.09.2021</t>
  </si>
  <si>
    <t>01.10.2021</t>
  </si>
  <si>
    <t>18.08.2015</t>
  </si>
  <si>
    <t>07.07.2023</t>
  </si>
  <si>
    <t>07.03.2023</t>
  </si>
  <si>
    <t>03.07.2023</t>
  </si>
  <si>
    <t>01.06.2023</t>
  </si>
  <si>
    <t>31.07.2023</t>
  </si>
  <si>
    <t>13.07.2023</t>
  </si>
  <si>
    <t>02.10.2023</t>
  </si>
  <si>
    <t>31.01.2023</t>
  </si>
  <si>
    <t>29.06.2023</t>
  </si>
  <si>
    <t>01.04.2021</t>
  </si>
  <si>
    <t>08.05.2023</t>
  </si>
  <si>
    <t>09.04.2021</t>
  </si>
  <si>
    <t>10.11.2021</t>
  </si>
  <si>
    <t>27.08.2024</t>
  </si>
  <si>
    <t>30.01.2024</t>
  </si>
  <si>
    <t>01.07.2020</t>
  </si>
  <si>
    <t>23.05.2022</t>
  </si>
  <si>
    <t>08.06.2023</t>
  </si>
  <si>
    <t>25.11.2022</t>
  </si>
  <si>
    <t>12.12.2022</t>
  </si>
  <si>
    <t>26.04.2023</t>
  </si>
  <si>
    <t>30.09.2023</t>
  </si>
  <si>
    <t>09.02.2023</t>
  </si>
  <si>
    <t>08.08.2022</t>
  </si>
  <si>
    <t>22.11.2024</t>
  </si>
  <si>
    <t>17.04.2024</t>
  </si>
  <si>
    <t>12.04.2024</t>
  </si>
  <si>
    <t>03.01.2022</t>
  </si>
  <si>
    <t>11.03.2024</t>
  </si>
  <si>
    <t>24.04.2024</t>
  </si>
  <si>
    <t>12.01.2024</t>
  </si>
  <si>
    <t>30.03.2022</t>
  </si>
  <si>
    <t>29.03.2024</t>
  </si>
  <si>
    <t>08.04.2024</t>
  </si>
  <si>
    <t>16.04.2024</t>
  </si>
  <si>
    <t>12.12.2023</t>
  </si>
  <si>
    <t>01.08.2020</t>
  </si>
  <si>
    <t>06.01.2022</t>
  </si>
  <si>
    <t>31.03.2024</t>
  </si>
  <si>
    <t>20.03.2024</t>
  </si>
  <si>
    <t>13.03.2024</t>
  </si>
  <si>
    <t>01.02.2020</t>
  </si>
  <si>
    <t>10.10.2023</t>
  </si>
  <si>
    <t>10.05.2022</t>
  </si>
  <si>
    <t>16.02.2024</t>
  </si>
  <si>
    <t>22.03.2024</t>
  </si>
  <si>
    <t>31.03.2025</t>
  </si>
  <si>
    <t>14.05.2024</t>
  </si>
  <si>
    <t>16.08.2024</t>
  </si>
  <si>
    <t>11.04.2024</t>
  </si>
  <si>
    <t>05.03.2024</t>
  </si>
  <si>
    <t>26.03.2024</t>
  </si>
  <si>
    <t>20.06.2024</t>
  </si>
  <si>
    <t>19.06.2024</t>
  </si>
  <si>
    <t>05.08.2024</t>
  </si>
  <si>
    <t>12.08.2024</t>
  </si>
  <si>
    <t>19.02.2024</t>
  </si>
  <si>
    <t>21.06.2024</t>
  </si>
  <si>
    <t>05.07.2024</t>
  </si>
  <si>
    <t>02.02.2024</t>
  </si>
  <si>
    <t>14.03.2024</t>
  </si>
  <si>
    <t>04.06.2024</t>
  </si>
  <si>
    <t>02.12.2024</t>
  </si>
  <si>
    <t>07.06.2024</t>
  </si>
  <si>
    <t>30.05.2024</t>
  </si>
  <si>
    <t>15.05.2025</t>
  </si>
  <si>
    <t>27.06.2024</t>
  </si>
  <si>
    <t>08.05.2025</t>
  </si>
  <si>
    <t>14.06.2024</t>
  </si>
  <si>
    <t>23.01.2024</t>
  </si>
  <si>
    <t>13.06.2024</t>
  </si>
  <si>
    <t>24.06.2024</t>
  </si>
  <si>
    <t>06.05.2025</t>
  </si>
  <si>
    <t>09.07.2024</t>
  </si>
  <si>
    <t>02.05.2023</t>
  </si>
  <si>
    <t>26.07.2024</t>
  </si>
  <si>
    <t>12.07.2024</t>
  </si>
  <si>
    <t>29.02.2024</t>
  </si>
  <si>
    <t>21.11.2017</t>
  </si>
  <si>
    <t>12.06.2025</t>
  </si>
  <si>
    <t>10.06.2024</t>
  </si>
  <si>
    <t>01.05.2021</t>
  </si>
  <si>
    <t>01.11.2024</t>
  </si>
  <si>
    <t>05.12.2024</t>
  </si>
  <si>
    <t>03.08.2020</t>
  </si>
  <si>
    <t>20.05.2024</t>
  </si>
  <si>
    <t>03.05.2022</t>
  </si>
  <si>
    <t>01.02.2025</t>
  </si>
  <si>
    <t>20.01.2025</t>
  </si>
  <si>
    <t>23.10.2024</t>
  </si>
  <si>
    <t>19.04.2024</t>
  </si>
  <si>
    <t>07.10.2025</t>
  </si>
  <si>
    <t>07.03.2025</t>
  </si>
  <si>
    <t>13.03.2025</t>
  </si>
  <si>
    <t>01.10.2025</t>
  </si>
  <si>
    <t>15.03.2025</t>
  </si>
  <si>
    <t>10.02.2025</t>
  </si>
  <si>
    <t>21.02.2025</t>
  </si>
  <si>
    <t>10.03.2025</t>
  </si>
  <si>
    <t>03.01.2025</t>
  </si>
  <si>
    <t>04.02.2025</t>
  </si>
  <si>
    <t>11.10.2026</t>
  </si>
  <si>
    <t>31.05.2028</t>
  </si>
  <si>
    <t>06.10.2027</t>
  </si>
  <si>
    <t>06.12.2029</t>
  </si>
  <si>
    <t>07.10.2026</t>
  </si>
  <si>
    <t>07.09.2027</t>
  </si>
  <si>
    <t>31.10.2027</t>
  </si>
  <si>
    <t>08.06.2028</t>
  </si>
  <si>
    <t>13.10.2026</t>
  </si>
  <si>
    <t>13.07.2028</t>
  </si>
  <si>
    <t>14.12.2029</t>
  </si>
  <si>
    <t>14.10.2027</t>
  </si>
  <si>
    <t>14.10.2028</t>
  </si>
  <si>
    <t>15.10.2027</t>
  </si>
  <si>
    <t>19.10.2027</t>
  </si>
  <si>
    <t>19.02.2027</t>
  </si>
  <si>
    <t>19.12.2028</t>
  </si>
  <si>
    <t>25.01.2027</t>
  </si>
  <si>
    <t>08.10.2028</t>
  </si>
  <si>
    <t>20.10.2029</t>
  </si>
  <si>
    <t>21.04.2027</t>
  </si>
  <si>
    <t>21.10.2026</t>
  </si>
  <si>
    <t>21.10.2028</t>
  </si>
  <si>
    <t>22.12.2028</t>
  </si>
  <si>
    <t>22.10.2028</t>
  </si>
  <si>
    <t>22.10.2027</t>
  </si>
  <si>
    <t>27.10.2026</t>
  </si>
  <si>
    <t>26.10.2027</t>
  </si>
  <si>
    <t>27.01.2029</t>
  </si>
  <si>
    <t>29.10.2027</t>
  </si>
  <si>
    <t>29.10.2029</t>
  </si>
  <si>
    <t>02.11.2027</t>
  </si>
  <si>
    <t>21.05.2025</t>
  </si>
  <si>
    <t>21.01.2025</t>
  </si>
  <si>
    <t>25.01.2024</t>
  </si>
  <si>
    <t>01.12.2024</t>
  </si>
  <si>
    <t>Reabilitare și modernizare grădinița “ION CREANGĂ”</t>
  </si>
  <si>
    <t>Bals, strada Fratii Buzesti, nr.5A</t>
  </si>
  <si>
    <t>Proiectul propus de catre GUZEL SPA SRL are ca obiectiv principal dezvoltarea activitatii societatii prin achzitionarea unor echipamente specifice si implementarea unor solutii avansate si sustenabile. Obiectivul principal este in condordanta cu obiectivul apelului de finantare al PR SVO 2021-2027, Prioritatea 1, Obiectivul Specific 1.3 „Intensificarea cresterii sustenabile si cresterea competitivitatii IMM-urilor si crearea de locuri de munca in cadrul IMM-urilor, inclusiv prin investitii productive(FEDR). si „Dezvoltarea competentelor pentru specializare inteligenta, tranzitie industriala si antreprenoriat”. Pentru a atinge tintele stabilite intr-un mod organizat si sistematic se prevede definirea obiectivelor proiectului astfel incat sa fie SMART. Obiectivele proiectului sunt SMART si sunt considerate esentiale in managementul oricarei activitati datorita liniilor clare de actiune pe care le stabileste la nivel de organizatie. SMART este un instrument eficient de management, care ofera claritatea, concentrarea si motivatia de care intreprinderea va avea nevoie pentru a-si atinge obiectivele.</t>
  </si>
  <si>
    <t>Obiectivul general al proiectului este construirea unei grădinițe noi în comunitatea locală. Proiectul are ca scop asigurarea unui mediu educațional sigur, atractiv și prietenos pentru copiii de vârstă preșcolară, contribuind astfel la dezvoltarea armonioasă a acestora și la creșterea accesului la educație timpurie de calitate. Prin realizarea acestei grădinițe, ne propunem să oferim un spațiu adecvat, echipat la standarde europene, care să stimuleze creativitatea, socializarea și învățarea prin joc, într-un cadru modern și adaptat nevoilor actuale ale copiilor. Totodată, proiectul vizează sprijinirea familiilor din comunitate, facilitând integrarea copiilor într-un sistem educațional performant, reducând astfel decalajele de acces la educație. Prin crearea unui mediu educațional de înaltă calitate, această investiție va contribui pe termen lung la dezvoltarea comunității locale, oferind premisele unei educații solide încă din primii ani de viață.</t>
  </si>
  <si>
    <t xml:space="preserve">Targu Jiu, Strada Tineretului , Nr. 4
</t>
  </si>
  <si>
    <t>Obiectivul general al proiectului este construirea unei grădinițe noi în comunitatea locală. Proiectul are ca scop asigurarea unui mediu educațional sigur, atractiv și prietenos pentru copiii de vârstă preșcolară, contribuind astfel la dezvoltarea armonioasă a acestora și la creșterea accesului la educație timpurie de calitate. Prin realizarea acestei grădinițe, ne propunem să oferim un spațiu adecvat, echipat la standarde europene, care să stimuleze creativitatea, socializarea și învățarea prin joc, într-un cadru modern și adaptat nevoilor actuale ale copiilor. Totodată, proiectul vizează sprijinirea familiilor din comunitate, facilitând integrarea copiilor într-un sistem educațional performant, reducând astfel decalajele de acces la educație.</t>
  </si>
  <si>
    <t>Construirea unei clădiri cu funcțiunea de gradinită, pe imobilul-teren aflat în administrarea Primariei Vulturesti, în vederea suplimentării numărului de unități în care se oferă servicii de educație preșcolară. Prin realizarea investiției, beneficiarul își doreste înființarea unei gradinite la standardele de funcționare corespunzătoare și atingerea unor obiective ce privesc realizarea acesteia: -înființarea unei construcții noi și amenajarea incintei în mod corespunzător; -racordarea la utilitățile necesare funcționării acesteia; - realizarea unei construcții cu nivel mare de eficiență energetică și amprenta scăzută de C02 in funcționare; -înființarea de soluții alternative pentru producerea energiei; - finisarea cu materiale și tehnologii care să ajute construcția să fie eficientă și durabilă in exploatare; Investiția va contribui la dezvoltarea localității, având un impact pozitiv din punct de vedere economic, social și de mediu asupra locuitorilor.</t>
  </si>
  <si>
    <t>Proiectul Traseu de agremenet Strehareți își propune regenerarea fizica a spațiilor publice urbane prin realizarea unui spațiu pentru activități recreative în Municipiului Slatina, str. Strehareti, nr. 160, județul Olt, care va putea acoperi o gamă variată de servicii conforme cu normele Uniunii Europene, contribuind astfel, la atingerea obiectivului european al coeziunii economice și sociale.Obiectivul principal al proiectului Traseu de agremenet Strehareți îl reprezintă îmbunătățirea calității vieții locuitorilor din Municipiul Slatina, prin oferirea unor posibilități de petrecere a unui timp liber de calitate și îmbunătățirea mediului urban prin regenerarea fizică a spațiilor publice urbane. Prin proiect se va asigura îmbunătățirea calității vieții locuitorilor, care vor beneficia de infrastructura nou creată.</t>
  </si>
  <si>
    <t>Modernizare centru fitnes prin achizitie de echipamente</t>
  </si>
  <si>
    <t>CONTROL DENT S.R.L.</t>
  </si>
  <si>
    <t>Extinderea activitatii SC CONTROL DENT S.R.L. prin achizitia de echipamente</t>
  </si>
  <si>
    <t>Obiectivul general al proiectului depus de CONTROL DENT SRL în cadrul Programului Regional Sud-Vest Oltenia 2021-2027 este de a consolida capacitatea companiei de a oferi servicii stomatologice de specialitate inovative și accesibile, prin „crearea unei noi unități” în scopul demarării activității vizate prin proiect, și anume „Activități de asistență stomatologică”. Contribuie la formarea profesională a personalului medical, creșterea numărului de locuri de muncă și dezvoltarea competențelor în domenii tehnologice de vârf. Stimuleze creșterea economică locală prin servicii stomatologice care atrag și deservesc o bază mai largă de pacienți, inclusiv din regiuni adiacente. Proiectul preconizează un impact semnificativ asupra comunității locale și regionale, îmbunătățind standardele de sănătate și accesul la servicii stomatologice specializate.</t>
  </si>
  <si>
    <t>ORTOCON - CONSULTANTA PROIECTARE CONSTRUCTII S.R.L.</t>
  </si>
  <si>
    <t>Extindere si modernizare sediu administrativ</t>
  </si>
  <si>
    <t>COMUNA CORLATEL</t>
  </si>
  <si>
    <t>Imbunatatirea infrastructurii invatamantului prescolar prin realizarea unei gradinite cu doua sali de grupa, Comuna Corlatel, judetul Mehedinti</t>
  </si>
  <si>
    <t>Corlăţel</t>
  </si>
  <si>
    <t>COMUNA PUNGHINA</t>
  </si>
  <si>
    <t>Construire si dotare gradinita cu program prelungit, in comuna Punghina, sat Recea, judetul Mehedinti</t>
  </si>
  <si>
    <t>Punghina</t>
  </si>
  <si>
    <t>Comuna Punghina, sat Recea</t>
  </si>
  <si>
    <t>CHROXCLINICAL 2020 S.R.L.</t>
  </si>
  <si>
    <t>Aparatură medicală cabinet cardiologie</t>
  </si>
  <si>
    <t>ARKALEX B&amp;B EXIM S.R.L.</t>
  </si>
  <si>
    <t>Diversificarea activității economice a ARKALEX B&amp;B EXIM S.R.L. pentru competitivitate și dezvoltare durabilă</t>
  </si>
  <si>
    <t>PIEDRA MONTANA SRL</t>
  </si>
  <si>
    <t>ANAGIPEV COM SRL</t>
  </si>
  <si>
    <t>Construire spalatorie tir tip portal si spalatorie auto tip self service</t>
  </si>
  <si>
    <t>Filiaşi</t>
  </si>
  <si>
    <t>DAN PUIU MEDICAL S.R.L.</t>
  </si>
  <si>
    <t>Dezvoltarea activitatii Dan Puiu Medical SRL prin achizitia de echipamente medicale</t>
  </si>
  <si>
    <t>Investiții în dezvoltarea infrastructurii educaționale a gradinitei cu program normal Izbiceni</t>
  </si>
  <si>
    <t>COMUNA IZBICENI</t>
  </si>
  <si>
    <t>Construire gradinita in comuna Giurgita, judet Dolj</t>
  </si>
  <si>
    <t>COMUNA GIURGIŢA</t>
  </si>
  <si>
    <t>Giurgiţa</t>
  </si>
  <si>
    <t>PANTEA TIBERIU IONUT INTREPRINDERE INDIVIDUALA</t>
  </si>
  <si>
    <t>WALLTOPIA AD</t>
  </si>
  <si>
    <t>Reabilitare, modernizare și dotare grădiniță cu program prelungit în comuna Baia de Fier, județul Gorj</t>
  </si>
  <si>
    <t xml:space="preserve">COMUNA BAIA DE FIER </t>
  </si>
  <si>
    <t>Construire platformă betonată și amplasare spălătorie auto</t>
  </si>
  <si>
    <t>TOPO MARVIAL S.R.L.</t>
  </si>
  <si>
    <t>Oraş Turceni</t>
  </si>
  <si>
    <t>Imbunatatirea serviciilor hoteliere in cadrul Rusalina Biamar Clean SRL</t>
  </si>
  <si>
    <t>RUSALINA BIAMAR CLEAN S.R.L.</t>
  </si>
  <si>
    <t>Spalatorie autoself service</t>
  </si>
  <si>
    <t>PLAY STATION HOUSE SRL</t>
  </si>
  <si>
    <t>Reabilitare și modernizare grădinița cu program prelungit nr.1, Municipiul Caracal, Jud. Olt</t>
  </si>
  <si>
    <t>NUSE TRANS SRL</t>
  </si>
  <si>
    <t>KRON-PRINT TECHNOLOGY SRL</t>
  </si>
  <si>
    <t>TOTAL BRONZ SRL</t>
  </si>
  <si>
    <t>SEE.TRY.BUY.COMPANY SRL</t>
  </si>
  <si>
    <t>ZENTURY HOLDING LTD</t>
  </si>
  <si>
    <t>DUNIL PRODEXIM SRL</t>
  </si>
  <si>
    <t>ZEEDO MEDIA SRL</t>
  </si>
  <si>
    <t>GISCAD SRL</t>
  </si>
  <si>
    <t>BUL MED CONSULT LTD</t>
  </si>
  <si>
    <t>ALEXANDRE TEAM SRL</t>
  </si>
  <si>
    <t>M.P. IMPLEMENT SRL</t>
  </si>
  <si>
    <t>DMX CONSTRUCTION SA</t>
  </si>
  <si>
    <t>BEAUTY MED SOLUTION SRL</t>
  </si>
  <si>
    <t>CARDUM 7 SRL</t>
  </si>
  <si>
    <t>UAT Comuna Maglavit</t>
  </si>
  <si>
    <t>PRSVO/370/PRSVO_P1/OP1/RSO1.3/PRSVO_A5</t>
  </si>
  <si>
    <t>Dezvoltarea antreprenoriatului prin înființarea, dezvoltarea și operaționalizarea structurilor de afaceri (incubatoarelor, acceleratoarelor de afaceri și a parcurilor industriale, etc) cu
impact la nivel regional A. Incubatoare de afaceri</t>
  </si>
  <si>
    <t>Construire Incubator de afaceri</t>
  </si>
  <si>
    <t>TEKKA PREFABRICATE S.R.L.</t>
  </si>
  <si>
    <t>Tehnologii Inovatoare pentru Producerea de Elemente Prefabricate din Beton Verde”</t>
  </si>
  <si>
    <t>COOL WATER INVEST SRL</t>
  </si>
  <si>
    <t>GOLD WASH</t>
  </si>
  <si>
    <t>COMUNA STĂNEŞTI</t>
  </si>
  <si>
    <t>Construire grădiniţă cu program prelungit – sat Stăneşti, comuna Stăneşti, judeţul Gorj</t>
  </si>
  <si>
    <t>Stăneşti</t>
  </si>
  <si>
    <t>Obiectivul general al proiectului este dezvoltarea infrastructurii educaționale pentru învățământul preșcolar în comuna Stănești, județul Gorj, prin construirea unei grădinițe cu program prelungit, în vederea asigurării unui acces echitabil, incluziv și de calitate la educație timpurie pentru toți copiii din comunitate. Scopul proiectului constă în crearea unei unități moderne, eficiente și durabile, care să răspundă cerințelor actuale privind siguranța, funcționalitatea și incluziunea în educație, contribuind astfel la dezvoltarea armonioasă a copiilor cu vârste între 3 și 6 ani și la creșterea atractivității educației în rândul familiilor din mediul rural.</t>
  </si>
  <si>
    <t>JULIANO FAST CLEAN SRL</t>
  </si>
  <si>
    <t>Dezvoltarea societatii Juliano Fast Clean SRL prin achizitia de echipamente specifice spalatoriei auto self-wash</t>
  </si>
  <si>
    <t>04.07.2024</t>
  </si>
  <si>
    <t>13.11.2025</t>
  </si>
  <si>
    <t>23.12.2021</t>
  </si>
  <si>
    <t>19.11.2025</t>
  </si>
  <si>
    <t>17.03.2025</t>
  </si>
  <si>
    <t>06.11.2026</t>
  </si>
  <si>
    <t>05.11.2027</t>
  </si>
  <si>
    <t>04.03.2028</t>
  </si>
  <si>
    <t>09.11.2026</t>
  </si>
  <si>
    <t>10.11.2027</t>
  </si>
  <si>
    <t>11.11.2027</t>
  </si>
  <si>
    <t>11.12.2028</t>
  </si>
  <si>
    <t>13.11.2027</t>
  </si>
  <si>
    <t>12.11.2027</t>
  </si>
  <si>
    <t>12.08.2028</t>
  </si>
  <si>
    <t>17.11.2028</t>
  </si>
  <si>
    <t>18.10.2026</t>
  </si>
  <si>
    <t>23.12.2029</t>
  </si>
  <si>
    <t>27.11.2027</t>
  </si>
  <si>
    <t xml:space="preserve">04.03.2024 </t>
  </si>
  <si>
    <t>05.09.2023</t>
  </si>
  <si>
    <t>19.06.2023</t>
  </si>
  <si>
    <t>27.11.2020</t>
  </si>
  <si>
    <t>19.01.2027</t>
  </si>
  <si>
    <t>29.08.2024</t>
  </si>
  <si>
    <t>22.04.2024</t>
  </si>
  <si>
    <t>10.04.2025</t>
  </si>
  <si>
    <t>16.05.2025</t>
  </si>
  <si>
    <t>23.06.2025</t>
  </si>
  <si>
    <t>Simnicu de Sus, Loc. Lesile, Str Scolii, Nr. 2</t>
  </si>
  <si>
    <t>27.07.2024</t>
  </si>
  <si>
    <t>03.11.2025</t>
  </si>
  <si>
    <t>11.11.2025</t>
  </si>
  <si>
    <t>05.05.2025</t>
  </si>
  <si>
    <t>28.11.2025</t>
  </si>
  <si>
    <t>PAROHIA OBEDEANU</t>
  </si>
  <si>
    <t>KREMARIO CAFFE &amp; PUB  SRL</t>
  </si>
  <si>
    <t>A &amp; C MEDICAL PRIME SRL</t>
  </si>
  <si>
    <t>ROMINOX METAL SRL</t>
  </si>
  <si>
    <t>ABM CONSTRUCT SRL</t>
  </si>
  <si>
    <t>DENTA MED &amp; TECH SRL</t>
  </si>
  <si>
    <t>FAM DBM MED CONSULT S.R.L.</t>
  </si>
  <si>
    <t>CUBIXIMO SRL</t>
  </si>
  <si>
    <t>C&amp;C CONSTRUCT SRL</t>
  </si>
  <si>
    <t>GET IT DEVELOPMENT SRL</t>
  </si>
  <si>
    <t>SPOTCLEAN MENAJ SRL</t>
  </si>
  <si>
    <t>SALUTEN EDU S.R.L.</t>
  </si>
  <si>
    <t>CIDS FOUR YOU SRL</t>
  </si>
  <si>
    <t>FIX KINETIC CLINIC S.R.L.</t>
  </si>
  <si>
    <t>HOLARDEV S.R.L.</t>
  </si>
  <si>
    <t>NOVIMARMED SRL</t>
  </si>
  <si>
    <t>PAROHIA SF. VOIEVOZI</t>
  </si>
  <si>
    <t>ASHOLDING SRL</t>
  </si>
  <si>
    <t>LIFE STORAGE S.R.L.</t>
  </si>
  <si>
    <t>ALERO HYLT S.R.L.</t>
  </si>
  <si>
    <t>CLINICA FOCUS S.R.L.</t>
  </si>
  <si>
    <t>CABINET NEFROLMED DR. POPA ROMEO S.R.L.</t>
  </si>
  <si>
    <t>Crearea unei noi unitati de prestari servicii in cadrul PIEDRA MONTANA SRL</t>
  </si>
  <si>
    <t xml:space="preserve"> Ramnicu Valcea</t>
  </si>
  <si>
    <t>Baile Olanesti</t>
  </si>
  <si>
    <t>Râmnicu-Vâlcea</t>
  </si>
  <si>
    <t>Drăgănești-Olt</t>
  </si>
  <si>
    <t xml:space="preserve"> Com.Izvoru Bârzii, sat Halânga</t>
  </si>
  <si>
    <t>CAR WASH TOP "OLD FRIENDS" S.R.L.</t>
  </si>
  <si>
    <t>DEZVOLTAREA DURABILA A SC CAR WASH TOP OLD FRIENDS SRL prin achizitia de echipamente -SPEED UP</t>
  </si>
  <si>
    <t>PRSVO/757/PRSVO_P3/OP2/RSO2.1/PRSVO_A15</t>
  </si>
  <si>
    <t>Instrument financiar pentru eficienţă energetică</t>
  </si>
  <si>
    <t>Instrumente financiare Eficiență Energetică</t>
  </si>
  <si>
    <t>Obiectivul general al SC CAR WASH TOP OLD FRIENDS  SRL prin investitia propusa este creșterea sustenabila și a competitivității societatii  prin achizitionarea unei linii complete de echipamente de ultima generatie și crearea de locuri de muncă în cadrul activitatii propuse in termen de 12 luni.
Viziunea intreprinderii: SC CAR WASH TOP OLD FRIENDS  SRL  isi propune sa devina un nume important in sectorul de piata , in conformitate cu nevoile pietei si ale clientilor, astfel incat sa contribuie la dezvoltarea societatii in ansamblu. 
Misiunea intreprinderii: SC CAR WASH TOP OLD FRIENDS  SRL  isi propune sa satisfaca o gama variata a nevoilor clientilor sai prin oferirea de servicii cu un inalt grad de profesionalism, la pretul cel mai bun. 
Scopul il reprezinta imbunatatirea continua a performantelor si a calitatii serviciilor oferite, pe baza feedback-ului, observatiilor si a sesizarilor primite de la clientii nostri.</t>
  </si>
  <si>
    <t>Banca  Europeana de Investitii (BEI)</t>
  </si>
  <si>
    <t>31.12.2029</t>
  </si>
  <si>
    <t>12.07.2026</t>
  </si>
  <si>
    <t>17.01.2027</t>
  </si>
  <si>
    <t>11.12.2027</t>
  </si>
  <si>
    <t>29.11.2026</t>
  </si>
  <si>
    <t>31.07.2027</t>
  </si>
  <si>
    <t>04.07.2027</t>
  </si>
  <si>
    <t>31.10.2028</t>
  </si>
  <si>
    <t>26.07.2026</t>
  </si>
  <si>
    <t>28.07.2026</t>
  </si>
  <si>
    <t>30.11.2027</t>
  </si>
  <si>
    <t>22.07.2026</t>
  </si>
  <si>
    <t>24.07.2026</t>
  </si>
  <si>
    <t>24.05.2026</t>
  </si>
  <si>
    <t>23.02.2027</t>
  </si>
  <si>
    <t>06.09.2027</t>
  </si>
  <si>
    <t>PAPIEREXPRESS ROMTRANS B.V.</t>
  </si>
  <si>
    <t>PRIMA POWER CENTRAL EUROPE SP Z O.O.</t>
  </si>
  <si>
    <t>CAR WASH ITALIA SRL</t>
  </si>
  <si>
    <t>SPECTRUM INTELIGENCE SOLUTIONS</t>
  </si>
  <si>
    <t>EVOZON SYSTEMS SRL</t>
  </si>
  <si>
    <t>SDC AGRO CONSTRUCT SRL</t>
  </si>
  <si>
    <t>RO SOFTWARE HOUSE SRL</t>
  </si>
  <si>
    <t>BAROKS BASINÇ TEKN. SAN. VE TİC. A.Ş.</t>
  </si>
  <si>
    <t>AS COMPUTER CRAIOVA</t>
  </si>
  <si>
    <t>ENERGO DROBETA S.A</t>
  </si>
  <si>
    <t>VIOCRIS INDUSTRIAL CONSTRUCT SRL</t>
  </si>
  <si>
    <t>NASTIMED SERV SRL</t>
  </si>
  <si>
    <t>DASO-CADO SRL</t>
  </si>
  <si>
    <t>INDRA NTB</t>
  </si>
  <si>
    <t>SCUAR SRL</t>
  </si>
  <si>
    <t>ARHI STIL CONCEPT</t>
  </si>
  <si>
    <t>Obiectivul general al proiectului consta in consolidarea capacității administrative a Municipiului Craiova prin intermediul digitalizării, guvernanței participative, reducerea birocrației și adaptarea serviciilor publice la cerințele actuale ale comunitatii locale.</t>
  </si>
  <si>
    <t>Creșterea eficienței energetice a clădirii Centrului Andreea, prin implementarea unor măsuri de reabilitare energetică profundă, ce vizează reducerea pierderilor și a consumurilor energetice, precum și introducerea unor sisteme de producere a energiei din surse regenerabile, cu impact pozitiv asupra mediului înconjurător și calității vieții utilizatorilor finali (elevi cu cerințe educaționale speciale și cadrele didactice), contribuind totodată la eficientizarea cheltuielilor publice. Având în vedere ca proiectul adduce beneficii de mediu, sociale si economice, acesta va contribui la dezvoltarea durabila a comunității locale si promovarea coeziunii sociale.</t>
  </si>
  <si>
    <t>Proiectul urmareste cresterea eficientei energetice a Sediului Primariei Comunei Bacles, ca urmare a realizarii unor lucrari de reabilitare energetica si termica si modernizare a acesteia, precum si utilizarii de echipamente si tehnologii din clasa de eficienta energetica ridicata, echipamente de producere de energie regenerabilă de tipul panourilor fotovoltaice si a pompelor de caldura , în scopul scaderii consumurilor de energie termica si de energie electrica necesara functionarii acesteia.</t>
  </si>
  <si>
    <t>Proiectul urmareste cresterea eficientei energetice a Scolii Gimnaziale Ciresu ca urmare a realizarii unor lucrari de reabilitare energetica si termica si modernizare a acesteia, precum si utilizarii de echipamente si tehnologii din clasa de eficienta energetica ridicata, echipamente de producere de energie regenerabilă de tipul panourilor fotovoltaice si a pompelor de caldura , în scopul scaderii consumurilor de energie termica si de energie electrica necesara functionarii acesteia.</t>
  </si>
  <si>
    <t>Imbunătățirea eficienței energetice pentru cladirea liceului “George St. Marincu”, prin utilizarea surselor de energie regenerabila, cu emisii reduse de dioxid de carbon, cu peste 60% a consumului de energie primară ,promovarea tranziției către o energie curată și echitabilă, a investițiilor verzi și albastre, a economiei circulare, a atenuării schimbărilor climatice si adaptării la acestea. Reabilitarea termica a liceului “George St. Marincu” din comuna Poiana Mare, prin utilizarea energiei din sursele regenerabile, avand ca rezultat scaderea emisiilor de carbon.</t>
  </si>
  <si>
    <t>Obiectivul este de a reduce semnificativ consumul de energie primară, conform standardelor și obiectivelor naționale și europene în materie de eficiență energetică și emisii de gaze cu efect de seră. Prin implementarea acestui proiect, Școala Gimnazială Galicea Mare își propune să devină un exemplu de bună practică în domeniul educațional, oferind un mediu sigur, modern și confortabil pentru elevi și cadre didactice. În cadrul proiectului, se prevede utilizarea unor tehnologii avansate, inclusiv izolație termică eficientă, panouri fotovoltaice și pompe de căldură, pentru a atinge obiectivele de reducere a consumului de energie și a impactului asupra mediului.</t>
  </si>
  <si>
    <t>Cresterea eficientei energetice, reabilitarea şi modernizarea unor imobile publice din comuna Șișești, județul Mehedinți. Proiectul urmareste cresterea eficientei energetice a 2 imobile de pe raza comunei Sisesti, generit denumite blocuri, ca urmare a realizarii unor lucrari de reabilitare energetica si termica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t>
  </si>
  <si>
    <t>Obiectivele preconizate a fi atinse vizează îmbunătățirea funcțională a construcției și reducerea consumurilor energetice. De asemenea, obiectivul general vizează îmbunătățirea calității infrastructurii de educație și a dotării școlilor din municipiul Drobeta Turnu Severin pentru asigurarea unui proces educațional la standarde europene și a creșterii participării populației școlare le procesul de educație.</t>
  </si>
  <si>
    <t>Creșterea performantei termice pentru clădirea Primăriei Orașului Balș. Obiective specifice: • reducerea consumurilor energetice pentru încălzire; • reducerea costurilor de întreținere pentru încălzire; • diminuarea efectelor schimbărilor climatice prin reducerea emisiilor poluante generate de producerea, transportul si consumul de energie in conformitate cu Strategia O Europă durabilă în perspectiva anului 2030; • creșterea independentei energetice, prin reducerea consumului de combustibil utilizat la prepararea agentului termic pentru încălzire; • ameliorarea aspectului urbanistic al localități; • crearea de locuri noi de munca in faza de implementare; • atragerea de investitori in zona, datorita implementării proiectului si crearea de noi locuri de munca, indirect; • creșterea indicatorilor de calitate a aerului; • creșterea indicatorilor de calitate a solului; • creșterea calității vieții; • dezvoltarea sociala durabila: contribuție la atingerea obiectivelor generale ale Uniunii Europene.</t>
  </si>
  <si>
    <t>Prin realizarea realizarea investitiei, elevii vor putea sa-si desfasoarea activitatea scolara la standarde moderne, in conformitate cu strategia nationala de imbunatatire a conditiilor de desfasurare a activitatiilor scolare, in special avand traditie, in scopul cresterii conditiilor de studiu, corespunzator cerintelor actuale moderne si de perspectiva, care sa asigure urmatoarele oportunitati: - imbunatatirea conditiilor de desfasurare a activitatilor scolare; - eliminarea discriminarilor sociale; - realizarea accesului elevilor la serviciile de baza; - potejarea mostenirii culturale si naturale din mediul urban; - aducerea conditiilor sociale la standarde europene; - imbunatatirea conditiilor de viata a populatiei.</t>
  </si>
  <si>
    <t>Proiectul isi propune sa rezolve starea de degradare avansata a cladirilor aferente spatiului din str.Potelu,nr.2,prin demolarea a 3 corpuri de cladire si construirea a 4 corpuri pentru amenajare camin,cantina,ateliere si sala de sport,dotarea corespunzatoarea a acestora astfel incat sa se asigure pregătirea profesionala a elevilor la nivelul cerințelor pietei actuale.</t>
  </si>
  <si>
    <t>Realizarea unei investitii care să asigure desfășurarea activităților educaționale la nivelul standardelor europene, și care să reunească atât școala primară și cea gimnazială în același corp.</t>
  </si>
  <si>
    <t>Extinderea capacitatii scolii cu 5 Sali de clasa si realizarea de lucrari in vederea respectarii normelor PSI in vigoare pentru corpurile de cladire existente care formeaza un compartiment de incendiu. Extinderea are in vedere 5 sali e clasa (3 sali de clasa la parter si 2 sali de clasa la etaj) un laborator de fizica la etaj si supraetajarea corpului de legatura in vederea realizarii urmatoarelor spatii: biblioteca, cancelarie, hol si grup sanitar precum si dotarea acestora.</t>
  </si>
  <si>
    <t>Prin proiect se doreste reabilitarea clădirii, situată în Str. Mihai Viteazu, Nr. 259 în vederea asigurării îmbunătățirii accesului la servicii favorabile incluziunii si de calitate în educație, formare și învățarea pe tot parcursul vieții prin dezvoltarea infrastructurii accesibile, precum si construirea unui corpnou de sala de educație fizică școlară, realizarea împrejmuirii și echiparea infrastructurii educaționale.</t>
  </si>
  <si>
    <t>Refacerea biodiversității şi extinderea suprafeţelor verzi din cadrul Parcului Constantin Poroineanu, precum şi îmbunătățirea infrastructurii urbane vor asigura atât conservarea și perpetuarea moștenirii cultural istorice și arhitecturale a orașului Caracal, cât și creșterea calității vieții și atractivității orașului atât pentru populația locală cât și pentrupersoanele aflate în tranzit. Proiectul are ca scop reabilitarea monumentului istoric Parcul Constantin Poroineanu, în vederea introducerii acestuia în circuitul turistic al Municipiului Caracal, pentru a impulsiona dezvoltarea locală prin conservarea, protejarea și valorificarea patrimoniului cultural și a identității culturale.</t>
  </si>
  <si>
    <t>Prin implementarea acestui proiect se vor realiza lucrari de reabilitare care vor satisface exigențele de calitate în vigoare, în conformitate cu legislația în vigoare la momentul actual. Realizarea lucrărilor de construcții și instalații va conduce la reducerea consumurilor de energie pentru asigurarea utilităților și reducerea emisiilor de dioxid de carbon pe perioada de exploatare a construcției.</t>
  </si>
  <si>
    <t>Obiectivul general al proiectului il reprezinta creșterea sustenabila și creșterea competitivității societatii precum și crearea de locuri de muncă cat si dezvoltarea competențelor pentru specializare inteligentă, tranziție industrială și antreprenoriat.</t>
  </si>
  <si>
    <t>Obiectivul general al proiectului este îmbunătățirea competitivității și a inovării în compania OLTCARN CONSTRUCT, ca urmare a achizitionarii de tehnologii avansate, dezvoltarea de competențe profesionale în ceea ce privește adoptarea tehnologiilor avansate în domeniul întreținerii corporale pentru Centru de întreținere corporală și reducere a greutății, localizat în Municipiul Râmnicu Vâlcea, Strada Știrbei Vodă nr.7, județul Vâlcea, în regiunea Sud Vest Oltenia.</t>
  </si>
  <si>
    <t xml:space="preserve">Obiectivul general al proiectului este: ” Inovarea modelului de afaceri al GlobalDev Agency SRL prin adoptarea de tehnologii și instrumente digitale aferente comerțului electronic pentru deschiserea unor noi piețe si pentru facilitarea crearii de noi locuri de munca.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</si>
  <si>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”Cresterea competitivitatii societatii CAVIS FURNITURE SRL prin achizitie de echipamente performante”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t>
  </si>
  <si>
    <t>Obiectivul general al proiectului este reprezentat de îmbunătățirea competitivității societatii ALEXPERT  SRL in domeniul activitatilor turistice, prin crearea si dotarea unei noi unitati turistice – hotel de trei stele,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t>
  </si>
  <si>
    <t>Obiectivul general al societatii coincide cu obiectivul general al proiectului si consta in cresterea competitivitatii si dezvoltarea societatii pe piata serviciilor hoteliere prin constructia unui hotel si achizitionarea de dotari si echipamente, inclusiv a unui sistem fotovoltaic pentru obtinerea de energie din surse regenerabile in vederea oferirii de servicii de cazare inalt calitative si angajarea de personal de specialitate, precum si prin dezvoltarea competentelor angajatilor.</t>
  </si>
  <si>
    <t>Obiectivul general al proiectului este cresterea competitivitatii societatii pe piata regionala si nationala prin Infiintare unitate de cazare si servicii conexe cu destinatie turistica in Mun.Rm. Valcea.</t>
  </si>
  <si>
    <t>Obiectivul general al proiectului va fi transpus in practica prin:- Cresterea competitivitatii economice, prin achizitionarea unor noi echipamente medicale; - Implementarea noilor tehnologii moderne și avansate care contribuie semnificativ laîmbunătățirea serviciilor medicale oferite; - Utilizarea echipamentelor medicale conform cu standardele de siguranță și performanță impuse de normele și reglementarea UE privind dispozitivele medicale, care au un consum redus de energie, contribuind astfel la atingerea obiectivelor de mediu ale firmei noastre; - Sporirea surselor de venit ale societatii, prin facilitarea realizarii activitatii propuse prin proiect; - Crearea unui nou loc de munca permanent, cu norma intreaga; - Investiții în resurse umane – actiuni de dezvoltare de competențe profesionale pentru minim 4 angajati.</t>
  </si>
  <si>
    <t>Scopul proiectului propus de S.C. DENTISTEM CLINIC S.R.L. este de a sprijini cresterea competitivitatii, intensificarea cresterii sustenabile prin adoptarea de tehnologii avansate si crearea de noi locuri de munca in linie cu obiectivele Programului Îmbunătățirea Competitivității si a Inovării in Microîntreprinderi.</t>
  </si>
  <si>
    <t>Imbunatatirea competitivitatii societatii prin cresterea gradului de inovare datorita echipamentelor de ultima generatie achizitionate prin proiect in urmatorii 3 ani de la implementarea proiectului.</t>
  </si>
  <si>
    <t>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t>
  </si>
  <si>
    <t>Obiectivul general il reprezinta cresterea competitivității și sustenabilității microîntreprinderii prin investiții în tehnologii avansate, certificări de calitate, internaționalizare și dezvoltarea competențelor angajaților, contribuind astfel la intensificarea creșterii economice și crearea de noi locuri de muncă.</t>
  </si>
  <si>
    <t>Construirea si dotarea unui centru de reciclare deseuri din plastic.</t>
  </si>
  <si>
    <t>CONSTRUIRE PISCINA ACOPERITA + ZONA DE RELAXARE (P), RECEPTIE + VESTIAR (P), PONTON SI IMPREJMUIRE PROPRIETATE.</t>
  </si>
  <si>
    <t>Dezvoltarea integrată și incluzivă a zonei de regenerare urbană "Zona protejată a Ansamblului Monumental Calea Eroilor".</t>
  </si>
  <si>
    <t>Obiectivul general al proiectului propus de MAZSTEEL DESIGN SRL este de a consolida poziția competitivă a societății pe piața confecțiilor metalice prin modernizarea și extinderea capacităților de producție, cu scopul de a răspunde cerințelor crescânde ale pieței și de a oferi produse de înaltă calitate, realizate la standarde internaționale. Acest obiectiv este parte integrantă a strategiei de dezvoltare pe termen lung a companiei, vizând nu doar creșterea cifrei de afaceri, dar și îmbunătățirea eficienței operaționale și a sustenabilității proceselor de producție.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</si>
  <si>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societatii GRAFIC NION DESIGN SRL prin achizitia de mijloace fixe” este intensificarea cresterii sustenabile a societății și creșterea numărului mediu de salariați față de anul anterior depunerii cererii de finanțare, ca urmare a implementării prezentului proiect.</t>
  </si>
  <si>
    <t>Obiectivul general al proiectului îl reprezintă CONSOLIDARE, RESTAURARE ȘI PUNERE ÎN VALOARE BISERICA „BUNA VESTIRE” ȘI „SF. ÎMPĂRAȚI” – CORP C1 DIN CADRUL ANSAMBLULUI FOSTEI MĂNĂSTIRI OBEDEANU.</t>
  </si>
  <si>
    <t>Obiectivul general al proiectului este în concordanță cu obiectivul programului, respectiv Creșterea competitivității societății SC FAM DBM MED CONSULT SRL și crearea de locuri de muncă.</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</si>
  <si>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CENTRU DE RECUPERARE MEDICALA CU REGIM DE INALTIME P+1E SI IMPREJMUIRE” este intensificarea cresterii sustenabile a societății și creșterea numărului mediu de salariați față de anul anterior depunerii cererii de finanțare, ca urmare a implementării prezentului proiect.</t>
  </si>
  <si>
    <t>Obiectivul general al proiectului este reprezentat de consolidarea poziției COUTURE DS S.R.L. pe piața locală și regională, prin modernizarea și extinderea capacităților de producție, adoptarea de tehnologii inovative și sustenabile, digitalizarea proceselor operaționale și dezvoltarea competențelor organizaționale, în vederea creșterii competitivității și internaționalizarea afacerii.</t>
  </si>
  <si>
    <t>Obiectivul general al proiectului il reprezinta cresterea competitivității societatii DAEX CONSULT SRL in domeniul activitatilor referitoare la sanatatea umana, prin dotarea unei unități noi de prestari servicii, cu accent pe crearea locurilor de muncă de calitate, durabile, prin investitii productive si, implicit, sporirea performantelor sale financiare si de marketing.</t>
  </si>
  <si>
    <t>"Obiectivul general al proiectului este reprezentat de promovarea mobilității urbane multimodale sustenabile, încurajarea utilizării transportului nemotorizat și dezvoltarea infrastructurii pentru moduri de transport alternative, precum și reducerea emisiilor de carbon în Municipiului Râmnicu Vâlcea.</t>
  </si>
  <si>
    <t>"Obiectivul general al proiectului îl reprezintă conservarea, protejarea și valorificarea patrimoniului cultural Biserica „Sf. Spiridon” și „Sf. Nicolae” localizată în zona centrală a municipiului Craiova, fiind înscrisă în Lista Monumentelor Istorice a județului.</t>
  </si>
  <si>
    <t>Proiectul de investiție propus de W.A.HOTELS SRL are ca obiectiv general realizarea unei investiții inițiale prin realizarea lucrarilor de constructie asupra celor trei corpuri de clădire și crearea unui loc de joacă în municipiul Craiova, județul Dolj. Scopul principal al acestui proiect este să contribuie la dezvoltarea și creșterea competitivității firmei prin furnizarea pe piața internă a unor servicii de înaltă calitate și în condiții de confort. Realizarea lucrarilor de constructie asupra celor 3 corpuri de clădire și crearea unui loc de joacă reprezintă nu doar o îmbunătățire a infrastructurii, ci și o extindere a ofertei de servicii a firmei. Această inițiativă nu numai că va spori atractivitatea W.A.HOTELS SRL pentru clienți, dar va și contribui la consolidarea poziției sale pe piața locală. Investiția planificată va avea un impact pozitiv asupra comunității și economiei locale prin crearea a 4 noi locuri de muncă.</t>
  </si>
  <si>
    <t>"Obiectivul general al proiectului inițiat de Anubiseo Optimus SRL este creșterea competitivității și sustenabilității IMM-urilor din regiunea Oltenia prin investiții productive, inovare de produs și proces, și dezvoltarea competențelor specifice pentru specializare inteligentă, tranziție industrială și antreprenoriat. Prin implementarea acestui proiect, Anubiseo Optimus SRL își propune să: Intensifice creșterea durabilă a IMM-urilor prin îmbunătățirea infrastructurii și adoptarea tehnologiilor moderne, contribuind astfel la îmbunătățirea productivității și eficienței operaționale; Creeze noi locuri de muncă și să consolideze pozițiile existente în cadrul IMM-urilor participante, oferind astfel oportunități economice și sociale sporite pentru comunitățile locale; Dezvolte competențele angajaților și antreprenorilor din regiune, facilitând tranziția către o economie bazată pe cunoaștere și inovație, prin organizarea de programe de formare și workshop-uri specializate; Sprijine IMM-uril".</t>
  </si>
  <si>
    <t>Obiectivul general al proiectului depus de SEMINO S.R.L. în cadrul Programului Regional Sud-Vest Oltenia 2021-2027 este de a consolida capacitatea companiei de a oferi servicii avansate și inovatoare în domeniul prelucrării și finisării lemnului, prin „extinderea capacitatii” și dezvoltarea spatiului situat la adresa: Municipiul Băileşti, Str. Dreptății, nr. 56, Jud. Dolj. Proiectul răspunde direct obiectivelor Programului Regional de a stimula o Europă mai competitivă și mai inteligentă, prin sprijinirea transformării economice inovatoare și inteligente și a conectivității TIC. Acesta este aliniat cu prioritățile Programului Regional, care vizează îmbunătățirea competitivității și inovării în microîntreprinderi și IMM-uri, precum și dezvoltarea competențelor profesionale prin adoptarea tehnologiilor avansate în sectorul prelucrării lemnului.</t>
  </si>
  <si>
    <t>"Obiectivul general al proiectului il constituie dezvoltarea capacitatii de prestare a serviciilor societatii IACOBI EXIM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t>
  </si>
  <si>
    <t>„Valorificarea avantajelor digitalizării, în beneficiul cetățenilor, al companiilor, al organizațiilor de cercetare și al autorităților publice”, cod RSO1.2 - FEDR - RSO1.2, care reprezintă obiectivul general al proiectului cu titlul „Digitalizarea proceselor de asistență socială la nivelul Municipiului Orșova”, pe care Direcția de Asistență Socială Orșova dorește să îl finanțeze.</t>
  </si>
  <si>
    <t>Obiectivele prezentului proiect propus spre finantare: dezvoltarea afacerilor societatii prin crearea unei noi unitati de servicii turistice, realizand investitii inovative in echipamente moderne si ecologice, in eficientizarea energetica a activitatii societatii (prin achzitionarea unor panouri solare fotovoltaice, sisteme de iluminat eficient, prin digitalizarea societatii (activitatii, productiei, proceselor etc), prin patrunderea pe piete noi (internationalizare), prin certificarea si standardizarea activitatilor, proceselor de productie si a produsului rezultat; crearea de oportunitati de crestere economica; consolidarea identitatii proprii; imbunatatirea avantajelor competitive in sectoare cu valoare adaugata mare; cresterea cifrei de afaceri; crearea de noi locuri de munca, promovarea egalitatii de sanse si a nediscriminarii, a incluziunii sociale, a accesibilitatii pentru persoanele cu dizabilitati .</t>
  </si>
  <si>
    <t>Obiectivele prezentului proiect propus spre finantare: dezvoltarea afacerilor societatii prin crearea unei noi unitati de productie a societatii in realizarii de structuri metalice , realizand investitii inovative in echipamente moderne si ecologice, in eficientizarea energetica a activitatii societatii (prin achzitionarea unor panouri solare fotovoltaice, sisteme de iluminat eficient spatiu productie si spatii exterioare de depozitare materie prima si produs finit, prin digitalizarea societatii (activitatii, productiei, proceselor etc), prin patrunderea pe piete noi (internationalizare), prin certificarea si standardizarea activitatilor, proceselor de productie si a produsului rezultat; crearea de oportunitati de crestere economica.</t>
  </si>
  <si>
    <t>"Obiectivul general al proiectului il constituie dezvoltarea capacitatii de prestare a serviciilor societatii WISE BASED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t>
  </si>
  <si>
    <t>Obiectivul general al proiectului de investitie va fii dedicat desfasurarii activitatii de de proiectare edilitara, inginerie civila si dirigentie de santier. Pentru a facilita aceste operatiuni s-a autorizat construirea unui imobil P+1E pe terenul de 650 mp.</t>
  </si>
  <si>
    <t>Obiectivele proiectului sunt correlate cu obiectivele documentelor strategice existente la nivelul municipiului Craiova, respectiv SIDU 2021-2030 si PMUD 2021-2027 cat si cu documentele strategice de la nivel județean, regional, național și european. Implementarea proiectului contribuie la atingerea Obiectivului 11: Orase si comunitati durabile din cadrul Strategiei de Dezvoltare Durabila a Romaniei 2030 care urmărește să reînnoiască și să planifice orașele și alte așezări umane într-un mod în care acestea să ofere oportunități tuturor, cu acces la servicii de bază, energie, locuințe, transporturi, spații publice verzi, îmbunătățind în același timp utilizarea resurselor și reducând impactul asupra mediului.</t>
  </si>
  <si>
    <t>Obiectiv: Îmbunătățirea calității procesului educațional în domeniul medicinei dentare prin modernizarea infrastructurii de predare, evaluare și instruire practică, în vederea alinierii la standardele internaționale ale educației medicale, facilitării tranziției rapide a absolvenților către practica profesională și creșterii accesului echitabil la educație de înaltă calitate, prin integrarea tehnologiilor digitale avansate, a echipamentelor moderne utilizate în practica stomatologică și a unor platforme educaționale adaptate învățământului hibrid.</t>
  </si>
  <si>
    <t>Obiectivul general al investiției îl constituie îmbunătățirea calității infrastructurii de educație și a dotării grădinițelor din Municipiul Drobeta-Turnu Severin, pentru asigurarea unui proces educațional la standarde europene și creșterea participării populației școlare la procesul educațional. Acest demers urmărește crearea unui mediu educațional rezilient și accesibil, capabil să sprijine educația atât în format fizic, cât și în format la distanță sau online, în conformitate cu cerințele actuale și viitoare ale societății.</t>
  </si>
  <si>
    <t>Obiectivul general al proiectului constă în îmbunătățirea calității vieții în plan educațional, emoțional și relațional a copiilor cu vârstă între 3-6 ani, facilitând desfășurarea într-un cadru adecvat a tuturor activităților specifice programului educațional preșcolar cu program zilnic.
Proiectul vizează construcția grădiniței din Schela cu regim P+2, scopul fiind creșterea accesului la educația timpurie.</t>
  </si>
  <si>
    <t>Obiectivul general al proiectului îl reprezintă îmbunătățirea dezvoltării infrastructurii educaționale preșcolare la Grădinița cu program prelungit Nr.21 .Proiectul vizează reabilitarea și consolidarea unui corp în vederea optimizării spațiului funcțional al imobilului, scopul fiind creșterea accesului la educația timpurie , calității și atractivității  educației.</t>
  </si>
  <si>
    <t>Investiția propusă are ca obiectiv general creșterea accesului la educație de calitate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t>
  </si>
  <si>
    <t>Îmbunătățirea accesului la servicii de calitate în educație prin dezvoltarea infrastructurii pentru grădinița cu program prelungit Constantin Brâncuși din municipiul Târgu Jiu.</t>
  </si>
  <si>
    <t>Obiectivul general al proiectului il reprezinta construirea unei infrastructuri de educatie, respectiv, gradinita in comuna Stoina. In cadrul proiectulului sunt propuse umatoarele actiuni: - Asigurarea de spatii adecvate necesare invatamantului prescolar; - Infiintarea unei unitati educative moderne, conform normativelor in vigoare; - Construirea unei cladiri eficiente energetic; In vederea asigurarii accesului sporit la educatie a copiilor este necesara cresterea calitatii infrastructurii educationale.</t>
  </si>
  <si>
    <t>Obiectivul general al proiectulului consta in dezvoltarea infrastructuril educationale in comuna Racoviță si imbunatatirea calitatii infrastructurii de educatie de la nivelul invatamantului obligatoriu din comuna Racovita, judetul Valcea, in vederea asigurarii unul proces educational de calitate sl a cresterii participarii populatiei prescolare la procesul educational. Prin investitiile în educația timpurie se urmareste adaptarea finanțării la nevoile reale ale comunitatii, ducand astfel si la o creștere a absorției fondurilor UE precum și la creșterea nivelului finanțării la nivelul regiunii Sud-Vest Oltenia.</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</si>
  <si>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SIDIDENT SRL prin achiziții de active” este intensificarea cresterii sustenabile a societății și creșterea numărului mediu de salariați față de anul anterior depunerii cererii de finanțare, ca urmare a implementării prezentului proiect.</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</si>
  <si>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societății DENTI HOUSE KLINIC SRL prin achiziția de echipamente performante” este intensificarea cresterii sustenabile a societății și creșterea numărului mediu de salariați față de anul anterior depunerii cererii de finanțare, ca urmare a implementării prezentului proiect.</t>
  </si>
  <si>
    <t>Contributie la intensificarea creșterii sustenabile și creșterea competitivității IMM-urilor și crearea de locuri de muncă în cadrul IMM-urilor, inclusiv prin investiții productive in regiunea Sud Vest Oltenia si specific in judetul Dolj. Scopul proiectului este acela de a creste sustenabil competitivitatea firmei XRYMolar prin diversificarea activitatii firmei prin introducerea in activitate a unei metode noi de diagnosticare si propunere tratament prin vizualizare in timp real si interpretarea imaginilor cu inteligenta artificiala si extinderea capacitatii de prestare servicii prin infiintarea a doua noi cabinete si achizitia de dotari functionale pentru acestea, puse in functiune pana in ultima luna a proiectului.Se vadezvolta o activitate noua care va duce la o îmbunătățire semnificativă a activitatii firmei si cresterea competitivitatii acesteia.</t>
  </si>
  <si>
    <t>Obiectiv general al proiectului este cresterea competitivitatii firmei Centrul Medical Rimedis SRL Craiova prin includerea in piata a unui serviciu nou prin aplicarea unor soluţii inovative si realizarea transferului tehnologic în domenul Sanatate. Scopul proiectului este realizarea unui Serviciu inovativ de diagnostic precoce al cancerelor digestive si hepatice prin interpretarea imaginilor cu inteligență artificială propune o abordare integrată, bazată pe tehnologii avansate de imagistică medicală obtinute cu echipamente performante și algoritmi de învățare automată.</t>
  </si>
  <si>
    <t>Obiectivul general al proiectului il constituie crearea unei noi unități de prestări servicii medicale, individualizată și autonomă, și dotarea acesteia cu echipamente inovatoare și eficiente din punct de vedere energetic și implicit diversificarea portofoliului de servicii, cu accent pe crearea locurilor de muncă de calitate, durabile, prin investitii productive. Datorită echipamentelor propuse spre finanțare, solicitantul crează cadrul propice pentru operaționalizarea unei unități medicale caracterizate de un consum redus de energie. Astfel, solicitantul urmărește să înglobeze echipamente dotate cu tehnologii durabile, eficiente din punct de vedere energetic.</t>
  </si>
  <si>
    <t>Obiectivul general al proiectului vizeaza dezvoltarea infrastructurii educaționale pentru educația preșcolară (grădinița) din Comuna Calopar, judetul Dolj, prin construirea unei gradinite cu regim de inaltime P(parter) in Comuna Calopar, sat Panaghia, pe terenul cu nr. cad. 35157.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</si>
  <si>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Obiectiv general. Construirea unei cladiri moderne care sa reprezinte baza dezvoltarii infrastructurii educationale locale, oferind acces la servicii educationale incluzive si de calitate, promovand formarea continua si invatarea pe tot parcursul vierii. Prin aceasta investitie, proiectul urmareste imbunatatirea calitatii serviciilor educationale si alinierea acestora la standardele europene. Proiectul vizeaza dezvoltarea infrastructurii educationale pentru gradinitele din comuna, avand ca obiectiv principal facilitarea accesului la servicii educationale timpurii de calitate, incluzive si accesibile pentru toti copiii.</t>
  </si>
  <si>
    <t>Cresterea competitivitatii microintreprinderii GUSTUS SRL si crearea de noi locuri de munca prin investitii productive si dezvoltarea competentelor pentru specializare inteligenta in domeniul productiei de usi si ferestre din aluminiu.</t>
  </si>
  <si>
    <t>Obiectivul general al proiectului de investitie propus de ENTER THE VOID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t>
  </si>
  <si>
    <t>Obiectivul general al proiectului este Acela de a crea un centru ultra-performant destinat activităților de întreținere corporală, dotat cu echipamente de ultimă generație și infrastructură optimizată pentru o performanță energetică superioară. Contribuie la formarea profesională a personalului societății, creșterea numărului de locuri de muncă și dezvoltarea competențelor în domenii tehnologice de vârf.</t>
  </si>
  <si>
    <t>Obiectivul general al proiectului constă în îmbunătățirea competitivității și a inovării microîntreprinderii MC Urban Engineering prin realizarea unui birou de proiectare inovativ, în municipiul Rm. Vâlcea, jud. Vâlcea.</t>
  </si>
  <si>
    <t>Obiectivul general al proiectului se incadreaza in ,Obiectivul de politică 4 – O Europă mai sociala și mai favorabilă incluziunii si in obiectivul general al PR SV Oltenia 2021-20276 - P6 Educație modernă și incluzivă . Obiectivul general al proiectului este construirea si dotarea unei gradinite noi in comuna Colonesti ,in scopul creşterii gradului de participare la nivelul educaţiei timpurii si a invatamantului, in special pentru copii cu risc crescut de părăsire timpurie a sistemului educational.</t>
  </si>
  <si>
    <t>Obiectivul general al proiectului este cresterea competitivitatii si a inovarii a societatii comerciale RALCOSM SRL prin dezvoltarea și îmbunătățirea calității serviciilor de cazare, datorită dezvoltării nivelului tehnologic si a dotarilor de ultima generatie.</t>
  </si>
  <si>
    <t>Obiectivul general al proiectulului consta in dezvoltarea infrastructurii educationale in comuna Rosia de Amaradia si imbunatatirea calitatii infrastructurii de educatie de la nivelul invatamantului obligatoriu din comuna Rosia de Amaradia, judetul Gorj, in vederea asigurarii unui proces educational de calitate sl a cresterii participarii populatiei prescolare la procesul  educational. Prin investitiile în educația timpurie se urmareste adaptarea finanțării la nevoile reale ale comunitatii, ducand astfel si la o creștere a absorbției fondurilor UE precum și la creșterea nivelului finanțării la nivelul regiunii Sud-Vest Oltenia. Proiectul isi propune sa imbunatateasca calitatea infrastructurii educationale din mediul rural, in vederea asigurarii unui proces educational la standarde europene. Obiectivul general va fi atins prin construirea si dotarea unei gradinite in comuna Rosia de Amaradia.</t>
  </si>
  <si>
    <t>Obiectivul general al proiectului de investitie propus de NERAKENED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intretinere corporala concordanta cu standardele prevazute la nivel European, dar si dezvoltarea regiunii SV Oltenia prin aportul pe care il va aduce la contributiile statului.</t>
  </si>
  <si>
    <t>Obiectivul general al proiectului este imbunatatirea accesului la servicii favorabile incluziunii si de calitate in educatie prin investitii in dezvoltarea infrastructurii educationale. Prin realizarea investitiei, construire, dotare si  amenajare gradinita Benesti, oras Balcesti, copiii vor putea sa-si desfasoarea activitatea scolara la standarde moderne, in conformitate cu strategia nationala de imbunatatire a conditiilor de desfasurare a activitatiilor scolare. Printre măsurile specifice propuse se numără - imbunatatirea accesului la invatamantul prescolar din orasul Balcesti  prin creșterea capacității de școlarizare; - asigurarea serviciilor de învăţământ prescolar la funcţiunile unui proces educaţional modern, eficient şi inovator, prin achiziţionarea dotărilor prevăzute prin proiect, in scopul stimulării dezvoltării copilului si a incluziunii sociale.</t>
  </si>
  <si>
    <t>Obiectivul general al proiectului constă în facilitarea accesului, calităţii şi atractivității educaţiei preşcolare din comuna Orlesti,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Orlesti există o astfel de comunitate.</t>
  </si>
  <si>
    <t>Obiectivul general al proiectului il constituie dezvoltarea capacitatii de prestare a serviciilor societatii FOTO MARIA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t>
  </si>
  <si>
    <t>Obiectivul general al proiectului este de a transforma cabinetul medical CM EL SANO MEDICAL SRL într-un centru de excelență recunoscut la nivel local și regional, prin furnizarea de servicii medicale personalizate și de calitate superioară. Acest lucru va contribui semnificativ la îmbunătățirea stării de sănătate a comunității. Detaliere pe baza viziunii, misiunii și strategiei Viziune Transformarea într-un centru de excelență: Cabinetul medical își propune să devină un reper în domeniul sănătății la nivel local și regional, oferind îngrijire medicală de calitate superioară și personalizată fiecărui pacient.</t>
  </si>
  <si>
    <t>Obiectivul general al proiectului depus de IANISINTER COMPANY S.R.L. în cadrul Programului Regional Sud-Vest Oltenia 2021-2027 este de a consolida capacitatea companiei de a oferi servicii de întreținere corporală de specialitate inovative și accesibile, prin „diversificarea serviciilor” în scopul demarării activității vizate prin proiect, și anume „Activități de întreținere corporală”, la noul sediu secundar (punct de lucru) ce se va regăsi la adresa: Mun. Craiova, Str. Privighetoarei, Nr. 15B, Etaj 2, Ap. 2, Jud. Dolj. Proiectul răspunde direct obiectivelor Programului Regional de a stimula o Europă mai competitivă și mai inteligentă, prin sprijinirea transformării economice inovatoare și inteligente și a conectivității TIC.</t>
  </si>
  <si>
    <t>Obiectivul general al proiectului este dezvoltarea și extinderea operațiunilor noastre la producția de înghețată prin implementarea unui sistem de producție autonom, efficient energetic și prietenos cu mediul, în vederea creșterii sustenabilității și competitivității pe piața locală și regională. Acest proiect va asigura atât o calitate superioară a produselor noastre, cât și o reducere semnificativă a impactului ecologic, contribuind astfel la dezvoltarea durabilă a afacerii noastre și la satisfacerea cerințelor consumatorilor.</t>
  </si>
  <si>
    <t>Obiectivul general al investiției constă în înființarea Centrului Educațional inovator, modern și incluziv, care să sprijine dezvoltarea educațională de calitate în cadrul Universității „Constantin Brâncuși” și să contribuie la protejarea patrimoniului cultural al orașului Târgu Jiu, prin reabilitarea și modernizarea clădirii „Casa Grigore Iunian” din Târgu Jiu, pentru a transforma acest imobil în spatii educationale atractive. Reabilitarea, renovarea, modernizarea si dotarea imobilului vizeaza crearea de sali de curs/ laboratoare si spatii de activitati pentru studentii UCB.</t>
  </si>
  <si>
    <t>Obiectivul general al proiectulului consta in dezvoltarea infrastructuril educationale in comuna Susani si imbunatatirea calitatii infrastructurii de educatie de la nivelul invatamantului obligatoriu din comuna Susani, judetul Valcea, in vederea asigurarii unul proces educational de calitate sl a cresterii participarii populatiei prescolare la procesul  educational. Prin investitiile în educația timpurie se urmareste adaptarea finanțării la nevoile reale ale comunitatii, ducand astfel si la o creștere a absorției fondurilor UE precum și la creșterea nivelului finanțării la nivelul regiunii Sud-Vest Oltenia. Proiectul isi propune sa imbunatateasca calitatea infrastructurii educationale din mediul rural, in vederea asigurarii unui proces educational la standarde europene. Obiectivul general va fi atins prin realizarea si dotarea unei gradinite cu program prelungit in comuna Susani , judetul Valcea, din Regiunea de Dezvoltare Sud-Vest Oltenia, in concordanta cu evolutia demografica si cu nevoile comunitatii din comuna.</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</si>
  <si>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firmei GUSTIDENT SRL, prin retehnologizarea departamentului de producție” este intensificarea cresterii sustenabile a societății și creșterea numărului mediu de salariați față de anul anterior depunerii cererii de finanțare, ca urmare a implementării prezentului proiect.</t>
  </si>
  <si>
    <t>Obiectivul general al proiectului constă în facilitarea accesului, calităţii şi atractivității educaţiei preşcolare din Comuna Podari,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Podari există o astfel de comunitate.</t>
  </si>
  <si>
    <t>Obiectivul general al proiectului îl constituie îmbunătățirea calității infrastructurii educaționale prin realizarea unui nou corp de clădire, conectat cu grădinița existentă care să răspundă standardelor și cerințelor de funcționare, precum și dotarea corpului nou de clădire.</t>
  </si>
  <si>
    <t>Principalul obiectiv al proiectului este modernizarea si reabilitarerea gradinitei nr 2. din Mun. Orsova, Judetul Mehedinti. Cladirea este realizata dintr-un singur corp cu inaltimea P+1E. Structura de rezistenta este constituita din: -Fundatii continui de beton armat -Inchiderile exterioare sunt realizate din zidarie de caramida, cu stalpi si grinzi din beton armat. -Vitrajele exterioare au tamplarie termoizolanta cu geam tristrat termoizolant -Compartimentarile interioare sunt de doua tipuri: o parte cu grosimea de 30 cm,cealalta part, cu grosimea de 15 cm -Acoperisul este tip sarpanta cu invelitoarea din tigla de tabla tip lindab. Cladirea este utilizata in prezent ca gradinita. Utilizarea cladirii in viitor impune masuri de reabilitare termica. Alimentarea cu energie termica a cladirii este realizata in prezent dintr-o centrala termica pe combustibil solid, care nu asigura necesarul de energie termica, motiv pentru care va fi realizat un sistem de incalzire cu convectoare electrice in fiecare sala de clasa sau birou.</t>
  </si>
  <si>
    <t>Scopul principal al acestui proiect constă în realizarea unei grădinițe moderne, menită să răspundă nevoilor educaționale ale copiilor preșcolari din comunitate. Inițiativa urmărește crearea unui spațiu sigur, atractiv și prietenos, care să favorizeze dezvoltarea echilibrată a celor mici și să îmbunătățească accesul la educație timpurie de calitate. Prin construirea acestei unități de învățământ, dorim să punem la dispoziție un mediu educațional adaptat standardelor europene, care să încurajeze învățarea prin joacă, stimularea creativității și dezvoltarea abilităților sociale. Noua grădiniță va fi concepută astfel încât să răspundă cerințelor actuale ale copiilor și ale familiilor acestora, oferindule sprijin în procesul de integrare într-un sistem educațional modern și eficient. Totodată, proiectul își propune să reducă inegalitățile în accesul la educație și să consolideze coeziunea socială în cadrul comunității. Investiția în educația timpurie reprezintă un pas esențial pentru progresul pe termen lung, contribuind la formarea unor generații viitoare bine pregătite și încrezătoare.</t>
  </si>
  <si>
    <t>Scopul proiectului consta in cresterea gradului de participare la nivelul educatiei timpurii prin asigurarea unei infrastructuri adecvata/ corespunzatoare ciclului prescolar, astfel incat copii sa beneficieze de o educatie de calitate, intr-o locatie care sa corespunda nevoilor acestora. Astfel, prezentul proiect isi propune reabilitarea, modernizarea, dotarea, realizarea amenajarilor exterioare si imprejmuirii in vederea realizarii conditiilor optime pentru derularea activitatilor didactice.</t>
  </si>
  <si>
    <t>Obiectivul general al proiectului constă în facilitarea accesului, calităţii şi atractivității educaţiei preşcolare din satul Cotofenii din Fata,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Cotofenii din Fata există o astfel de comunitate.</t>
  </si>
  <si>
    <t>Obiectivul general al proiectului vizeaza dezvoltarea infrastructurii educaționale pentru educația preșcolară (grădinița) din Orasul Segarcea, judetul Dolj, prin construirea unei gradinite cu regim de inaltime P in Orasul Segarcea, judetul Dolj, pe terenul cu nr. cad. 30130.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</si>
  <si>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Creșterea competitivității, îmbunătățirea capacităților de dezvoltare, a calității serviciilor stomatologice și a eficienței operaționale a SC BRODI DENT SRL prin investiții strategice în echipamente moderne, tehnologii avansate, eficiență energetică și competențe profesionale, pentru a oferi pacienților servicii stomatologice de înaltă calitate, accesibile și sustenabile.</t>
  </si>
  <si>
    <t>Îmbunătățirea accesului la servicii și favorabile incluziunii și de calitate în educație, formare și învățare pe tot parcursul vieții prin dezvoltarea infrastructurii accesibile, inclusive prin promovarea rezilienței pentru educația și formarea la distanță și online pentru Grădinița cu Program Prelungit Lumea Copiilor din municipiul Targu Jiu.</t>
  </si>
  <si>
    <t>Obiectivul general al proiectului consta in dezvoltarea unei infrastructuri moderne si eficiente care sa faciliteze desfasurarea de activitati fizice si sportive, programe de recuperare si terapii, contribuind la imbunatatirea sanatatii si bunastarii fizice si emotionale a comunitatii, prin promovarea unui stil de viata activ si prin accesibilizarea serviciilor de reabilitare si educatie fizica pentru mediul academic. Acest obiectiv se va atinge prin desfiintarea constructiilor existente aflate intr-un stadiu avansat de degradare si inlocuirea acestora cu o sala de sport si spatii de invatare pentru toti studentii universitatii. In acelasi timp, vor fi modernizate terenurile de sport in aer liber precum si incinta campusului universitar din proximitatea acestor terenuri.</t>
  </si>
  <si>
    <t>Obiectivul general al proiectului constă în facilitarea accesului, calităţii şi atractivității educaţiei preşcolare din Comuna Radovan,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Radovan, judet Dolj există o astfel de comunitate.</t>
  </si>
  <si>
    <t>Obiectivul general al proiectului este transformarea companiei noastre dintr-un simplu vânzător de motoare și componente hidraulice într-un producător complet integrat de astfel de produse. Prin achiziționarea utilajelor CNC (freză și strung), compresorului cu șurub, stivuitorului electric, panourilor fotovoltaice și a cursurilor de formare pentru operatorii CNC, ne propunem să dezvoltăm și să producem intern componente hidraulice de înaltă calitate. Participarea la târgul internațional BI-MU din Milano va facilita identificarea de noi oportunități de afaceri, accesul la inovații tehnologice și extinderea rețelei de parteneri. Prin aceste investiții, urmărim să creștem durabil,sa ne crestem competitivitatea și să consolidăm poziția noastră pe piață, răspunzând cerințelor clienților actuali și potențiali cu produse de calitate superioară și servicii eficiente.</t>
  </si>
  <si>
    <t>Obiectivul general al proiectului este îmbunătăţirea infrastructurii de pregătire şi crearea condiţiilor de desfăşurare la standarde internaţionale a procesului de învăţământ şi de perfecţionare a personalului, în condiţiile responsabilităţilor care revin statului roman prin ridicarea noii unitati ce va avea o capacitate de 60 de locuri pentru prescolari, distribuiti in 3 grupe, in Loc. Cetate, str. Calea Severinului, nr. 167, jud. Dolj, T 95, P 1347. Obiectivul implică faptul ca noua construcţie va răspunde din punct de vedere al asigurării circuitelor funcţionale specifice privind respectarea cerinţelor standardelor de calitate pentru unităţi de invatamant.</t>
  </si>
  <si>
    <t>Obiectivul general al proiectului este construirea unei cladiri cu functiunea de creșa pentru îngrijire și educație timpurie a copiilor cu vârste între 0- 3 ani si gradinita cu program prelungit cu regim de înălțime Parter + Etaj.</t>
  </si>
  <si>
    <t>Obiectivul general al proiectului constă în facilitarea accesului, calităţii şi atractivității educaţiei preşcolare din comuna Predesti,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Predesti există o astfel de comunitate.</t>
  </si>
  <si>
    <t>Scopul proiectului este îmbunătățirea accesului copiilor preșcolari la servicii educaționale de calitate, incluzive și adaptate nevoilor actuale, prin reabilitarea, modernizarea, eficientizarea energetică și echiparea infrastructurii educaționale existente în cadrul Grădiniței din comuna Dăești, județul Vâlcea. Proiectul urmărește asigurarea unui mediu educațional sigur, modern și accesibil, care să contribuie la reducerea abandonului timpuriu și la creșterea ratei de participare a copiilor la educația timpurie, în special în comunitățile rurale și/sau marginalizate.</t>
  </si>
  <si>
    <t>Infrastructura educațională din România, ca de altfel si cea din satul Romanii de sus, orasul Horezu necesită îmbunătățiri masive pentru a îndeplini exigențele organizării unui proces educațional modern și incluziv. Problemele de calitate a infrastructurii afectează, în mod deosebit gradinitele de la nivel local si altereaza calitatea procesului de educatie a prescolarilor din satul Romanii de sus, orasul Horezu. Infrastructura precară și dotările inadecvate reprezintă un prim factor în perpetuarea inechității in gradinitele din satul Romanii de sus, orasul Horezu, reducerea atractivității școlilor pentru prescolari si cadrele didactice bine pregătite și a reputației unităților de învățământ în cadrul comunității locale. Aceste probleme de calitatea infrastructurii de educatie justifica interventiile propuse prin proiectul de fata. Educația preșcolară este crucială nu doar pentru dezvoltarea cognitivă, ci și pentru formarea abilităților sociale și emoționale Educația preșcolară este fundamentul dezvoltării cognitive, sociale și emoționale a copiilor, având un impact semnificativ pe termen lung asupra performanțelor lor academice și a adaptării în societate.</t>
  </si>
  <si>
    <t>Obiectivul general al proiectului îl constituie creșterea accesului la o educație timpurie de calitate, incluzivă și accesibilă pentru copiii de vârstă preșcolară din Comuna Berlești, prin dezvoltarea unei infrastructuri educaționale moderne și sustenabile, în conformitate cu standardele naționale și europene privind educația timpurie și drepturile copilului. Această investiție răspunde direct priorității Programului Regional Sud-Vest Oltenia 2021–2027 – Prioritatea 6: Educație modernă și incluzivă, și contribuie la atingerea Obiectivului Specific RSO4.2, prin sprijinirea acțiunii „Investiții în dezvoltarea infrastructurii educaționale pentru nivel preșcolar”. Prin realizarea acestei grădinițe, proiectul urmărește: să asigure condiții optime de învățare și dezvoltare pentru copiii preșcolari; să faciliteze integrarea socio-educațională a tuturor copiilor, inclusiv a celor proveniți din medii dezavantajate sau cu cerințe educaționale speciale; să contribuie la reducerea inegalităților teritoriale în accesul la educație timpurie, în special în mediul rural.</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</si>
  <si>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FISH&amp;FISHER SRL prin achiziție de active corporale” este intensificarea cresterii sustenabile a societății și creșterea numărului mediu de salariați față de anul anterior depunerii cererii de finanțare, ca urmare a implementării prezentului proiect.</t>
  </si>
  <si>
    <t>Îmbunătățirea accesului egal la servicii de calitate și incluzive în educație, formare și învățarea pe tot parcursul vieții prin dezvoltarea infrastructurii accesibile, inclusiv prin promovarea rezilienței pentru educația și formarea la distanță și online la nivelul comunei Tamna.</t>
  </si>
  <si>
    <t>Obiectivul general al societății este initierea si consolidarea poziţiei ACTIV SSUP CONSULTING SRL pe piața produselor de panificatie si patiserie, conform CAEN 1071, având în vedere cererea mare a unor astfel de produse în regiunea Sud-Vest Oltenia, cât și disponibilitatea finanțărilor pentru acest tip de proiecte cu fonduri de la Uniunea Europeană.</t>
  </si>
  <si>
    <t>Obiectivul general al proiectului propus de EVA BELLE CONCEPT SRL este cresterea competitivitatii companiei pe piata serviciilor de intretinere corporala, prin extinderea capacității operaționale a salonului de întreținere corporală ca urmare a modernizarii tehnologice, a inovarii de serviciu si a dezvoltarii competentelor profesionale ale angajatilor.</t>
  </si>
  <si>
    <t>Obiectivul general al proiectului este imbunatatirea accesului la servicii favorabile incluziunii si de calitate in educatie prin investitii in dezvoltarea infrastructurii educationale. Prin realizarea investitiei, construire si dotare gradinita Sf. Stelian, situata in loc. Târgu Jiu, str. Lt. Col. Dunitru Petrescu, nr. 9, jud. Gorj copiii vor putea sa-si desfasoarea activitatea scolara la standarde moderne, in conformitate cu strategia nationala de imbunatatire a conditiilor de desfasurare a activitatiilor scolare. Printre măsurile specifice propuse se numără - imbunatatirea accesului la invatamantul prescolar din municipiul Tg. Jiu prin creșterea capacității de școlarizare; - asigurarea serviciilor de învăţământ prescolar la funcţiunile unui proces educaţional modern, eficient şi inovator, prin achiziţionarea dotărilor prevăzute prin proiect, in scopul stimulării dezvoltării copilului si a incluziunii sociale.</t>
  </si>
  <si>
    <t>Obiectivul general al proiectului este formulat în mod clar, conform principiilor SMART: Specific: vizează construirea unei grădinițe complet funcționale, moderne și eficiente energetic, care să ofere servicii educaționale de calitate pentru copii de vârstă preșcolară din comuna Bengești-Ciocadia.</t>
  </si>
  <si>
    <t>Obiectivul general al proiectului este imbunatatirea accesului la servicii favorabile incluziunii si de calitate in educatie prin investitii in dezvoltarea infrastructurii educationale. Prin realizarea investitiei pentru reabilitarea si amenajarea cladirii in care va functiona Gradinita Sf. Anastasia, situata in loc. Târgu Jiu, Bdul Republicii, nr. 1A, jud. Gorj, infiintarea si dotarea gradinitei nou infiintate, copiii vor putea sa-si desfasoarea activitatea scolara la standarde moderne, in conformitate cu strategia nationala de imbunatatire a conditiilor de desfasurare a activitatiilor scolare.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</si>
  <si>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Modernizare centru fitness prin achizitie de echipamente” este intensificarea cresterii sustenabile a societății și creșterea numărului mediu de salariați față de anul anterior depunerii cererii de finanțare, ca urmare a implementării prezentului proiect.</t>
  </si>
  <si>
    <t>Obiectivul general al proiectului il reprezinta 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Obiectivul general este cresterea competitivitatii economice a societatii prin realizarea unei investitii intr-un domeniu identificat in Strategia de Specializare Inteligenta a Regiunii Sud Vest Oltenia 2021-2027, cu ajutorul unor echipamente si dotari performante, la cele mai noi standarde europene si romanesti, eficiente energetic.</t>
  </si>
  <si>
    <t>Obiectivul general al proiectului "DEZVOLTAREA SOCIETATII S.C. GALILEO SURVEYORS S.R.L. PRIN INVESTITII PRODUCTIVE" este de a stimula creșterea competitivității și eficienței operaționale a companiei prin modernizarea infrastructurii tehnologice și creșterea competențelor digitale ale angajaților.</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</si>
  <si>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este intensificarea cresterii sustenabile a societății și creșterea numărului mediu de salariați față de anul anterior depunerii cererii de finanțare, ca urmare a implementării prezentului proiect.</t>
  </si>
  <si>
    <t>Îmbunătățirea accesului echitabil, sigur și de calitate la educația timpurie în comuna Pielești, prin construirea unei unități moderne (creșă și grădiniță cu program prelungit), eficiente energetic și adaptate la schimbările climatice, care să contribuie la reducerea inegalităților teritoriale și la promovarea incluziunii sociale a copiilor cu vârste între 0–6 ani, până la 31.12.2028.</t>
  </si>
  <si>
    <t>Obiectiv general - Cresterea numarului de copii participanti in procesul educational prescolar prin constructia unei gradinite moderne. Prin indeplinirea acestui obiectiv se urmareste imbunatatirea calitatii infrastructurii de educatie pentru asigurarea unui proces educational la standarde europene si a cresterii participarii populatiei prescolare la procesul educational, participand in acelasi timp la atingerea obiectivelor orizontale în domeniul egalitatii de sanse, protejarea mediului si dezvoltarea durabila. Avand in vedere statisticile privind numarul de copii din comuna Bilteni , respectiv acei copii cu risc de parasire timpurie a sistemului educational, constructia unei gradinite va oferi suficiente locuri pentru a acoperi necesarul educational al comunei si va permite continuitatea procesului educational de la ciclul prescolar la cel scolar.</t>
  </si>
  <si>
    <t>Obiectivul general al proiectului constă în reabilitarea și modernizarea grădiniței „Ion Creangă” din orașul Balș, județul Olt, în vederea asigurării unui mediu educațional sigur, modern și funcțional, adaptat nevoilor copiilor preșcolari și personalului didactic. Prin lucrări de reabilitare a finisajelor, modernizarea completă a instalațiilor tehnice (electrice, sanitare și termice), implementarea măsurilor de eficiență energetică și asigurarea accesibilității, proiectul contribuie la creșterea calității infrastructurii educaționale și la îmbunătățirea serviciilor de educație timpurie, susținând astfel dezvoltarea durabilă a comunității locale.</t>
  </si>
  <si>
    <t>Cresterea competitivitatii societatii ORTOCON CONSULTANTA PROIECTARE CONSTRUCTII SRL,respectiv cresterea numarului de clienti si cresterea cifrei de afaceri, ca urmare a extinderii gamei de servicii oferite.</t>
  </si>
  <si>
    <t>Îmbunătățirea accesului copiilor din comuna Corlățel la educația timpurie prin dezvoltarea unei infrastructuri educaționale preșcolare moderne, sigure, sustenabile și incluzive, contribuind astfel la creșterea calității vieții și dezvoltarea echilibrată a comunității locale.</t>
  </si>
  <si>
    <t>Obiectivul general al proiectului este imbunătățirea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online.Obiectivul general al proiectului este Construirea si dotarea unei gradinite noi cu program prelungit, in comuna Punghina. Implementarea unei grădinițe cu program prelungit în comuna Punghina, sat Recea,  va avea un impact profund și durabil asupra dezvoltării copiilor și asupra progresului comunității.</t>
  </si>
  <si>
    <t>Obiectiv general: Implementarea unui sistem complet de diagnostic și tratament cardiovascular în cadrul societatii, prin achiziționarea echipamentelor de ultimă generație și dezvoltarea unor servicii inovatoare de evaluare și testare pentru pacienți, inclusiv sportivi. Acest obiectiv vizează nu doar îmbunătățirea calității serviciilor existente, dar și introducerea unor soluții avansate pentru diagnosticare, monitorizare și tratament, contribuind astfel la reducerea mortalității și îmbunătățirea sănătății cardiovasculare a populației. Descriere: România se confruntă cu o rată alarmantă a mortalității cauzate de boli cardiovasculare, fiind una dintre țările cu cele mai ridicate statistici în acest domeniu în Uniunea Europeană.</t>
  </si>
  <si>
    <t>Obiectivul general al proiectului creșterea competitivității și dezvoltarea sustenabilă a companiei ARKALEX B&amp;B EXIM SRL prin achiziția de echipamente IT, dotări și aplicații software, angajarea de personal și furnizarea de programe de formare, activități de certificare, activități de internaționalizare și măsuri de reducere a impactului asupra factorilor de mediu.</t>
  </si>
  <si>
    <t>Obiectivul general al proiectului il reprezinta 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Obiectivul general este cresterea competitivitatii economice a societatii prin realizarea unei investitii intr-un domeniu identificat in Strategia de Specializare Inteligenta a Regiunii Sud Vest Oltenia 2021-2027, cu ajutorul unor echipamente si dotari performante, la cele mai noi standarde europene si romanesti, eficiente energetic. Proiectul are in vedere dezvoltarea si consolidarea pozitiei pe piata in domeniul accesat, prin achizitia de active bazate pe tehnologii avansate de manufacturare, influentand pozitiv cresterea sustenabila a competitivitatii mediului de afaceri local, regional si national.</t>
  </si>
  <si>
    <t>Realizarea unei capacitatii de prestare servicii spalatorie auto prin crearea unei noi unitati si achizitia de echipamente specific, cresterea numarului de angajati cu norma intreaga pe perioada nedeterminata, implementarea unor masuri care contribuie la obiectivele de mediu, achizitia de servcii specifice pentru implementarea proiectului.</t>
  </si>
  <si>
    <t>Obiectivul general al proiectului este imbunătățirea infrastructurii educaționale la nivel preșcolar prin reabilitarea energetica si extinderea cu un corp nou a Gradinitei cu program normal Izbiceni, care să răspundă cerințelor actuale privind educația timpurie, siguranța și incluziunea copiilor. Prin acest proiect se urmareste sprijinirea dezvoltării armonioase a copiilor preșcolari și creșterea gradului de participare la educație timpurie prin realizarea unei grădinițe moderne în cadrul comunității, asigurandu-se astfel accesul la educație timpurie de calitate, adaptata nevoilor copiilor preșcolari din comuna Izbiceni.</t>
  </si>
  <si>
    <t>Scopul proiectului este realizarea investițiilor necesare în echipamente specifice activității din domeniul SANATATE ȘI WELLNESS, subdomeniul Medicină de prevenție în vederea creșterii competitivității și profitabilității societății Dan Puiu Medical SRL.</t>
  </si>
  <si>
    <t>Îmbunătățirea accesului echitabil și de calitate la educația timpurie în comuna Giurgița prin construirea unei grădinițe moderne, eficiente energetic și adaptate la schimbările climatice, care să contribuie la reducerea inegalităților teritoriale și la consolidarea incluziunii sociale a copiilor preșcolari cu vârste între 3 și 6 ani pana la 31.12.2028.</t>
  </si>
  <si>
    <t>Obiectivul general al proiectului îl constituie îmbunătățirea calității infrastructurii de educație a grădiniței cu program prelungit Baia de Fier, pentru asigurarea unui process educațional la standarde europene şi a creşterii participării populaţiei preșcolare și şcolare la procesul educațional, totodată participând la atingerea obiectivelor orizontale în domeniul egalităţii de şanse, protejarea mediului și dezvoltare durabilă. Scopul proiectului este creșterea calității sistemului de învățământ și îmbunătățirea infrastructurii în mediul rural prin îmbunatățirea calității învățământului și oferirea de condiții adecvate desfășurării procesului instructiv - educativ în comuna Baia de Fier. Scopul investiţiei îl reprezintă reabilitarea, modernizarea și dotarea grădiniței cu program prelungit Baia de Fier, județul Gorj, prin realizarea lucrărilor de consolidare, reabilitare, termoizolare, pentru creșterea calității învățământului și a procesului educațional.</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</si>
  <si>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platformă betonată și amplasare spălătorie auto” este intensificarea cresterii sustenabile a societății și creșterea numărului mediu de salariați față de anul anterior depunerii cererii de finanțare, ca urmare a implementării prezentului proiect.</t>
  </si>
  <si>
    <t>Obiectivul General al Proiectului / Scopul Proiectului Obiectiv General: Obiectivul general al proiectului este dezvoltarea și operarea unei spălătorii auto self-service moderne în Craiova, județul Dolj, care să ofere servicii de spălare auto de înaltă calitate, accesibile și prietenoase cu mediul. Prin această investiție, se urmărește crearea unui model de afacere durabil și eficient, care să răspundă cerințelor actuale ale pieței și să contribuie la dezvoltarea economică locală. Proiectul are ca scop principal îmbunătățirea infrastructurii de servicii auto din regiune, oferind soluții moderne și sustenabile pentru clienți, reducând în același timp impactul negativ asupra mediului prin utilizarea tehnologiilor verzi.</t>
  </si>
  <si>
    <t>Obiectivul general al proiectului constă în reabilitarea, modernizarea și extinderea Grădiniței cu program prelungit nr. 1 din Municipiul Caracal, județul Olt, în vederea asigurării unui mediu educațional sigur, modern și funcțional, adaptat nevoilor copiilor preșcolari și personalului didactic. Prin lucrări de reabilitare a clădirii existente, extinderea cu un corp nou, modernizarea instalațiilor (electrice, sanitare, termice și de ventilare), integrarea soluțiilor de eficiență energetică și asigurarea accesibilității, proiectul contribuie la creșterea calității infrastructurii educaționale și la îmbunătățirea serviciilor de educație timpurie, susținând astfel dezvoltarea durabilă și incluzivă a comunității locale.</t>
  </si>
  <si>
    <t>Crearea și dezvoltarea INCUBATORULUI DE AFACERI ca incubator sectorial de afaceri în comuna Pielești, județul Dolj,pentru sprijinirea antreprenorilor și dezvoltarea firmelor noi din Regiunea Sud-Vest Oltenia, prin oferirea de infrastructură modernă, consiliere, acces la finanțare și servicii specializate în domeniile de specializare inteligentă ale regiunii, contribuind astfel la creșterea competitivității economice și la generarea de noi locuri de muncă sustenabile.</t>
  </si>
  <si>
    <t>Obiectivul principal al proiectului este modernizarea infrastructurii și creșterea eficienței operaționale a SC COOL WATER INVEST SRL prin implementarea unei spălătorii auto self-service automatizate și a unui sistem fotovoltaic on-grid de 25 KW. Acest proiect vizează îmbunătățirea calității serviciilor oferite, reducerea costurilor operaționale și promovarea practicilor sustenabile prin utilizarea surselor regenerabile de energie.</t>
  </si>
  <si>
    <t>Obiectivul general al proiectului constă în derularea de activități de cercetare, dezvoltare și transfer tehnologic în domeniul materialelor de construcții durabile, în vederea creării și introducerii pe piață a unor produse inovative (bunuri) cu performanțe superioare din punct de vedere tehnic și ecologic. Proiectul urmărește sprijinirea tranziției către o economie cu emisii reduse de dioxid de carbon, consolidarea rezilienței în sectorul construcțiilor și adaptarea la schimbările climatice, prin utilizarea de tehnologii sustenabile și materiale alternative.</t>
  </si>
  <si>
    <t>Obiectivul general al proiectului este modernizarea și extinderea spălătoriei auto self-service a societății JULIANO FAST CLEAN SRL prin înlocuirea echipamentelor existente cu unele noi, eficiente energetic. Investiția vizează creșterea competitivității IMM-ului și îmbunătățirea calității serviciilor oferite. Implementarea proiectului va optimiza procesele de spălare, va reduce costurile operaționale și va contribui la protecția mediului prin utilizarea de tehnologii avansate care minimizează consumul de apă și energie. Proiectul are scopul de a răspunde cererii crescute pentru servicii auto eficiente, de a crea noi locuri de muncă și de a stimula dezvoltarea economică locală.</t>
  </si>
  <si>
    <t>Conform Acordului de finanţare nr. 59849/03.09.2025 cu modificările şi completările ulterioare.</t>
  </si>
  <si>
    <t>Regiunea Sud-Vest Oltenia</t>
  </si>
  <si>
    <t>Creșterea competitivității S.C. REDHAWK S.R.L</t>
  </si>
  <si>
    <t>REDHAWK S.R.L.</t>
  </si>
  <si>
    <t>Municipiul Râmnicu Vâlcea</t>
  </si>
  <si>
    <t>Achiziția de echipamente tehnologice pentru creșterea competitivității S.C. REDHAWK S.R.L în domeniul Cod CAEN 3900 - Activități si servicii de decontaminare.</t>
  </si>
  <si>
    <t xml:space="preserve">01.07.2024 </t>
  </si>
  <si>
    <t xml:space="preserve">28.01.2027 </t>
  </si>
  <si>
    <t>ZUMMA BISTRO S.R.L.</t>
  </si>
  <si>
    <t>Punerea în valoare a centrului istoric al Municipiului Slatina - Consolidare restaurare împrejmuire și construcție de patrimoniu național incinta istorică a mănăstirii Clocociov</t>
  </si>
  <si>
    <t xml:space="preserve">Olt </t>
  </si>
  <si>
    <t>Obiectivul general al proiectului urmareste impulsionarea dezvoltarii locale prin conservarea, protejarea si punerea in valoare a centrului istoric al municipiului Slatina, inclusiv a ansamblului Minastirii Clocociov, monument istoric de importanta nationala.
 Scopul și realizarea activităților propuse în proiect contribuie la punerea în valoare a obiectivelor de patrimoniu, pentru a crea premisele creșterii economice, prin valorificarea potențialului turistic, creșterea coeziunii sociale și creșterea de noi locuri de muncă și a competitivității orașului.</t>
  </si>
  <si>
    <t xml:space="preserve">01.09.2024 </t>
  </si>
  <si>
    <t xml:space="preserve">13.01.2029 </t>
  </si>
  <si>
    <t xml:space="preserve">Obiectivul general al proiectului SC ZUMMA BISTRO SRL este de a dezvolta și moderniza infrastructura necesară pentru creșterea capacității de producție și îmbunătățirea calității serviciilor oferite în sectorul Horeca, prin implementarea unui sistem de producție și distribuție eficient și sustenabil. Proiectul urmărește să consolideze poziția firmei pe piața regională din Regiunea Sud-Vest Oltenia, contribuind astfel la dezvoltarea economică locală și la crearea de noi locuri de muncă.
Scopul proiectului: Creșterea capacității de producție: Proiectul are ca scop principal creșterea capacității de producție a Zumma Bistro prin achiziția de echipamente moderne și implementarea unui sistem eficient de gestionare a resurselor, ceea ce va permite o diversificare a produselor oferite și o îmbunătățire a calității acestora.
</t>
  </si>
  <si>
    <t xml:space="preserve">Fabricarea de mancaruri preparate </t>
  </si>
  <si>
    <t xml:space="preserve">29.01.2027 </t>
  </si>
  <si>
    <t xml:space="preserve">15.06.2024 </t>
  </si>
  <si>
    <t>02.02.2027</t>
  </si>
  <si>
    <t>14.06.2027</t>
  </si>
  <si>
    <t xml:space="preserve">31.12.2026 </t>
  </si>
  <si>
    <t xml:space="preserve">11.09.2027 </t>
  </si>
  <si>
    <t>23.10.2026</t>
  </si>
  <si>
    <t>MODERNIZARE FIRMA PRIN ACHIZIȚIE DE ECHIPAMENTE</t>
  </si>
  <si>
    <t>MECDANY SERVICE SRL</t>
  </si>
  <si>
    <t>Municipiul Târgu Jiu</t>
  </si>
  <si>
    <t>Obiectivul general al proiectului este de a contribui la dezvoltarea competitivității prin inovarea  microintreprinderii și crearea de noi locuri de muncă în cadrul acesteia. In acest sens, in principiu, se utilizează resurselor umane si materiale locale in domeniul serviciilor de intretinere si reparare a autovehiculelor, domeniu competitiv identificat prin politica de coeziune a Uniunii Europene pentru perioada 2021-2027. 
Obiectivul este indeplinit prin modernizarea unei microintreprinderi existente, care isi propune o investitie inovativa și dinamică in utilaje si echipamente performante din punct de vedere tehnologic pentru a-si imbunatati in mod semnificativ atat serviciile prestate cat si pentru a crea alte tipuri de servicii in cadrul service-ului auto si a diversifica serviciile care nu au fost realizate in prezent clientilor in domeniul intreținerea și repararea autovehiculelor, cod CAEN – 4520.</t>
  </si>
  <si>
    <t xml:space="preserve">02.02.2026 </t>
  </si>
  <si>
    <t xml:space="preserve">01.02.2028 </t>
  </si>
  <si>
    <t>URBAN HYDRA INSTAL S.R.L.</t>
  </si>
  <si>
    <t>SEDONA DEVELOPMENT SRL</t>
  </si>
  <si>
    <t>MBC DESIGN STUDIO SRL</t>
  </si>
  <si>
    <t>ELVPART SRL</t>
  </si>
  <si>
    <t>20.08.2027</t>
  </si>
  <si>
    <t>20.07.2026</t>
  </si>
  <si>
    <t>29.12.2027</t>
  </si>
  <si>
    <t>09.08.2026</t>
  </si>
  <si>
    <t>24.12.2026</t>
  </si>
  <si>
    <t>Obiectivul principal al acestui proiect este extinderea capacității de prestare a serviciilor companiei prin înființarea unui sediu secundar în Municipiul Calafat, Judet Dolj și dotarea acestuia cu echipamente performante necesare desfășurării activitatii capacității de instalare a izolațiilor termice, fonice și antivibrații în clădiri, contribuind astfel la creșterea competitivității economice a zonei și a regiunii de dezvoltare Sud-Vest Oltenia.</t>
  </si>
  <si>
    <t>Creșterea eficienței energetice și a siguranței în exploatare a Școlii Gimnaziale din comuna Pielești, prin reabilitarea termică, modernizarea instalațiilor și consolidarea structurală, în vederea reducerii consumului de energie primară și a emisiilor de CO₂, asigurând condiții optime de confort și sustenabilitate.</t>
  </si>
  <si>
    <t>România dispune de politici publice și de un cadru legislativ bine dezvoltat de reglementare a problematicii în domeniul eficienței energetice  a clădirilor, în mare parte bazat pe directivele relevante europene: Directiva 2010/31/UE privind performanţa energetică a clădirilor, Directiva 2012/27/UE privind eficienţă energetică, Directiva 2009/125/CE de instituire a unui cadru pentru stabilirea cerințelor în materie de proiectare ecologică și etichetare energetică. Acest cadru este susținut de o serie de strategii și planuri naționale, de alocarea instituțională a responsabilităților și de programe de sprijin. Totuși, în ciuda acestui cadru consolidat, România a reușit să realizeze doar progrese modeste în ultimul deceniu în ceea ce privește reducerea consumului total de energie. Deși consumul de energie primară a scăzut cu 8,9% între 2010 și 2016, consumul de energie finală a scăzut doar cu aproximativ 1,4%. Sectoarele comercial, public și rezidențial au obținut în această perioadă o s</t>
  </si>
  <si>
    <t>Ca membru al Uniunii Europene, Romania s-a angajat să adopte măsuri concrete pentru îmbunătățirea eficienței energetice, cu scopul de a reduce consumul de energie, de a sprijini tranziția către surse regenerabile și de a contribui la combaterea schimbărilor climatice. Eficiența energetică reprezintă utilizarea mai rațională a resurselor energetice, reducerea pierderilor și creșterea performanței sistemelor energetice, având un impact direct asupra economiei, mediului și calității vieții cetățenilor. În ultimii ani, România a implementat o serie de politici și strategii pentru a îmbunătăți eficiența energetică în diverse sectoare, inclusiv în industrie, transporturi și clădiri. Astfel, au fost derulate programe de renovare energetică a clădirilor publice și private, cu scopul de a reduce consumul de energie și emisiile de carbon. De asemenea, autoritățile publice au stimulat investițiile în tehnologii inovatoare, precum iluminatul public eficient și utilizarea panourilor solare.Un alt a</t>
  </si>
  <si>
    <t>Dezvoltarea și validarea unui prototip clinic de inteligență artificială explicabilă (Explainable AI) destinat sprijinirii deciziilor medicale în specialitățile obstetrică, cardiologie și gastroenterologie, cu scopul de a crește calitatea diagnosticării, a reduce inegalitățile de acces la expertiză medicală și a accelera integrarea soluțiilor digitale inovatoare în practica medicală românească.</t>
  </si>
  <si>
    <t>Obiectivul general al proiectului îl reprezintă creșterea sustenabilității și competitivității solicitantului prin inovarea procesului tehnologic, în vederea asigurării unei dezvoltări durabile şi a unei pregătiri pentru piaţa concurenţială, urmărind totodată dezvoltarea de competențe profesionale prin crearea de noi locuri de muncă.</t>
  </si>
  <si>
    <t>Prin prezentul proiect, societatea ELVPART SRL, isi doreste: INTENSIFICAREA CREȘTERII SUSTENABILE ȘI CREȘTEREA COMPETITIVITĂȚII IMM-URILOR ȘI CREAREA DE LOCURI DE MUNCĂ ÎN CADRUL IMM-URILOR, INCLUSIV PRIN INVESTIȚII PRODUCTIVE (FEDR). Astfel beneficiarul isi doreste patrunderea pe o piata noua, unde sa realizeze servicii de calitate la pret competitiv.
Pentru acestea se propune realizarea unui spatiu de birouri, modern, la standardele impuse, unde personalul nou si existent vor avea la dispozitie echipamente de electrice, de ultima generatie, alimentate de la un sistem fotovoltaic (montat pe cladire).</t>
  </si>
  <si>
    <t>Obiectivul general al proiectului „Creșterea eficienței energetice a căminului cultural din satul Orlești, comuna Orlești, județul Vâlcea” constă în reducerea consumului de energie primară și a emisiilor de gaze cu efect de seră prin lucrări integrate de renovare și modernizare a unei clădiri publice de interes comunitar, contribuind la atingerea obiectivului specific 2.1 al Programului Regional Sud-Vest Oltenia 2021–2027 – „Promovarea eficienței energetice și reducerea emisiilor de gaze cu efect de seră”.
Prin implementarea investiției se urmărește îmbunătățirea performanței energetice a clădirii Căminului Cultural Orlești, creșterea confortului interior și reducerea costurilor de exploatare, concomitent cu asigurarea conformității construcției cu cerințele actuale privind siguranța, accesibilitatea și protecția mediului.
Lucrările propuse vizează modernizarea elementelor constructive și a instalațiilor aferente, consolidarea acoperișului și refacerea sistemului de colectare a apelor</t>
  </si>
  <si>
    <t xml:space="preserve">11.02.2027 </t>
  </si>
  <si>
    <t xml:space="preserve">25.02.2028 </t>
  </si>
  <si>
    <t>09.05.2029</t>
  </si>
  <si>
    <t xml:space="preserve">26.07.2029 </t>
  </si>
  <si>
    <t>18.12.2029</t>
  </si>
  <si>
    <t xml:space="preserve">26.02.2029 </t>
  </si>
  <si>
    <t xml:space="preserve">18.02.2029 </t>
  </si>
  <si>
    <t xml:space="preserve">25.02.2029 </t>
  </si>
  <si>
    <t xml:space="preserve">01.09.2025 </t>
  </si>
  <si>
    <t>08.10.2023</t>
  </si>
  <si>
    <t xml:space="preserve">28.09.2023 </t>
  </si>
  <si>
    <t xml:space="preserve">01.12.2025 </t>
  </si>
  <si>
    <t>27.02.2026</t>
  </si>
  <si>
    <t xml:space="preserve">12.02.2026 </t>
  </si>
  <si>
    <t xml:space="preserve">19.02.2026 </t>
  </si>
  <si>
    <t xml:space="preserve">01.06.2024 </t>
  </si>
  <si>
    <t xml:space="preserve">01.10.2025 </t>
  </si>
  <si>
    <t>PRSVO/245/PRSVO_P1/OP1</t>
  </si>
  <si>
    <t>Infrastructuri de cercetare, inovare si transfer tehnologic in colaborare cu IMM- urile</t>
  </si>
  <si>
    <t>Îmbunătățirea performanței operaționale a SC URBAN HYDRA INSTAL SRL prin investiții în soluții tehnologice inovatoare</t>
  </si>
  <si>
    <t>Cresterea eficientei energetice in cadrul Spitalului Clinic de Neuropsihiatrie Craiova sectia Neuropsihiatrie infantila R.E.P.A.I.R. NEURO INFANTILA Craiova</t>
  </si>
  <si>
    <t xml:space="preserve">  Cresterea eficientei energetice a Scolii gimnaziale Pielesti CF 52509-C1 C2</t>
  </si>
  <si>
    <t>Cresterea eficientei energetice in cadrul Liceului de Arte Marin Sorescu Craiova  R.E.N.O.V.-Arta Craiova - Corp C1 si Corp C2</t>
  </si>
  <si>
    <t>Implementarea unui sistem de învățare profundă și statistică a morfologiei fetale etc. în viața reală</t>
  </si>
  <si>
    <t>Sursă ecologică de energie bazată pe pile de combustie destinata aeroporturilor</t>
  </si>
  <si>
    <t>Achiziția de echipamente pentru creșterea competitivității și sustenabilității S.C. MBC DESIGN STUDIO SRL</t>
  </si>
  <si>
    <t>Sistem Integrat de Management si Interactiune bazat pe Realitate Augmentata cu Ochelari Inteligenti si Asistent Virtual - SIMIRA</t>
  </si>
  <si>
    <t>Dezvoltarea unei soluții tehnice de cercetare industrială pentru eficientizarea activității de analiză a siguranței funcționale pentru vehicule conform ISO 26262</t>
  </si>
  <si>
    <t xml:space="preserve"> Construirea Dotarea si Dezvoltarea Elvpart SRL</t>
  </si>
  <si>
    <t>Creșterea eficienței energetice a căminului cultural din satul Orlești comuna Orlești județul Vâlcea</t>
  </si>
  <si>
    <t>Municipiul Craiova, Dolj</t>
  </si>
  <si>
    <t xml:space="preserve"> Vâlcea</t>
  </si>
  <si>
    <t>ORAŞ ROVINARI</t>
  </si>
  <si>
    <t>Oraş Rovinari</t>
  </si>
  <si>
    <t xml:space="preserve">27.01.2026 </t>
  </si>
  <si>
    <t xml:space="preserve">28.02.2027 </t>
  </si>
  <si>
    <t xml:space="preserve">19.04.2024 </t>
  </si>
  <si>
    <t xml:space="preserve">01.03.2028 </t>
  </si>
  <si>
    <t>Reabilitare energetică Liceu Gheorghe Tătărescu Rovinari Județul Gorj</t>
  </si>
  <si>
    <t>VIOCLAR IMPEX SRL</t>
  </si>
  <si>
    <t>MAX INDUSTRIAL TECHNOLOGIES OOD</t>
  </si>
  <si>
    <t>SEBASTIAN CONSTRUCȚII MONTAJ SRL</t>
  </si>
  <si>
    <t>ELISEB CONSTRUCT SRL</t>
  </si>
  <si>
    <t>MICROGEO SRL</t>
  </si>
  <si>
    <t>CLEVER INTERNATIONAL SRL</t>
  </si>
  <si>
    <t>SANDU INSTAL</t>
  </si>
  <si>
    <t>ADC PROFESSIONAL SRL</t>
  </si>
  <si>
    <t>DELTA MACHINE SRL</t>
  </si>
  <si>
    <t>SANDU INSDTAL SRL</t>
  </si>
  <si>
    <t>ONE ADD SRL</t>
  </si>
  <si>
    <t>WINTEC SRL</t>
  </si>
  <si>
    <t>BIGREEN ENGINEERING INFRASTRUCTURE SRL</t>
  </si>
  <si>
    <t>AVM STONE PROD SRL</t>
  </si>
  <si>
    <t>SUNCLOSE STORY SRL</t>
  </si>
  <si>
    <t>Sprijin pentru conservarea, imbunatatirea infrastructurii verzi-albastre apel dedicat ORASE ( APELUL II )</t>
  </si>
  <si>
    <t>PRSVO/732/PRSVO_P3/OP2/RSO2.1/PRSVO_A14</t>
  </si>
  <si>
    <t>Sprijin pentru dezvoltare urbană integrată - Municipii apel II</t>
  </si>
  <si>
    <t>Sprijin pentru dezvoltare urbană integrată
apel de proiecte dedicat Municipiului Slatina Apel II</t>
  </si>
  <si>
    <t>PRSVO/858/PRSVO_P8/AT/AT/PRSVO_A4</t>
  </si>
  <si>
    <t xml:space="preserve"> Sprijin financiar in perioada 2026- 2027 pentru implementarea PR SV O 2021-2027 si închiderea POR 2014-2020</t>
  </si>
  <si>
    <t>Sprijin pentru ADR SV Oltenia in implementarea PR SV O 2021-2027 si inchiderea POR 2014-2020</t>
  </si>
  <si>
    <t>Obiectivul general este de a asigura, in perioada 27 ianuarie 2026 - 28 februarie 2027, resursele financiare pentru implementarea PR SV Oltenia 2021-2027, precum si pentru inchiderea POR 2014-2020. Beneficiarul va urmari respectarea integrala a termenelor procedurale, a instructiunilor si a legislatiei aplicabile in derularea activitatilor legate de PR SV Oltenia 2021-2027: -elaborarea ghidurilor solicitantului; -lansarea regionala a apelurilor de proiecte; -informarea, comunicarea si promovarea oportunitatilor de finantare oferite de PR SV O 2021 -2027; -sprijinul acordat potentialilor beneficiari ai proiectelor cofinantate din axele programului; -asigurarea de personal calificat si eficient, prin desfasurarea activitatilor de instruire; -sesiuni de informare a beneficiarilor de finantari PR, dupa semnarea contractelor de finantare, organizate de catre personalul AM PR si al serviciilor suport; -sprijinul acordat autoritatilor urbane in indeplinirea responsabilitatilor acestora.</t>
  </si>
  <si>
    <t>12.06.2029</t>
  </si>
  <si>
    <t>17.12.2028</t>
  </si>
  <si>
    <t>20.08.2026</t>
  </si>
  <si>
    <t>23.03.2027</t>
  </si>
  <si>
    <t>31.03.2027</t>
  </si>
  <si>
    <t xml:space="preserve">OS 1.3_Intensificarea creșterii sustenabile și creșterea competitivității IMM-urilor și crearea de locuri de muncă în cadrul IMMurilor,
inclusiv prin investiții productive                                                </t>
  </si>
  <si>
    <t>Dolj, Olt</t>
  </si>
  <si>
    <t>Dezvoltarea sustenabilă a unui parteneriat public-privat în domeniul cercetării și inovării aerospațiale, cu scopul implementării unei  Surse ecologice de energie pe baza de pile de combustie (H2-GPU), utilizata pentru desfasurarea activitatilor de mentenanta la sol a aeronavelor în vederea promovării aviației ecologice. 
Obiectivul general vizează maturizarea și certificarea tehnologiilor ecologice în cadrul infrastructurii unice de testare și omologare din România, contribuind astfel la evoluția sectorului aeronautic către soluții cu emisii reduse. Acest obiectiv este în deplină concordanță cu Programul RIS 3 Sud Vest Oltenia, vizând susținerea și dezvoltarea unui ecosistem de cercetare-dezvoltare-inovare competitiv la nivel internațional, capabil să transforme România într-un actor relevant pe scena mondială a aviației ecologice.</t>
  </si>
  <si>
    <t>Rgiunea Sud-Vest Oltenia</t>
  </si>
  <si>
    <t xml:space="preserve">Târgu Jiu, Nr. cadastral topografic 64975
</t>
  </si>
  <si>
    <t>Universitatea din Craiova - Strada A.I. Cuza nr. 13 cod 200585
SC Medgin SRL - Str. Petuniilor nr. 50
SC CADIAX SRL - Str. nfririi nr. 16 nr. 17
SC PAN MED SRL - Bd. N. Titulescu nr. 3 bl. I5 parter</t>
  </si>
  <si>
    <t>Obarsia de Camp, Nr. cadastral 50501</t>
  </si>
  <si>
    <t>Orsova, Str. 1 Decembrie 1918, Nr. 25</t>
  </si>
  <si>
    <t>Localitatea Căpreni, nr. cadastral nr. 35100</t>
  </si>
  <si>
    <t>Comuna Cârcea, Strada Aeroportului, NR.118</t>
  </si>
  <si>
    <t>Com.Devesel, Sat Scăpău, Nr. Cad. 51655</t>
  </si>
  <si>
    <t>Romanii de Sus,
Str Saliste, Nr. 24, nr cadastral 35369</t>
  </si>
  <si>
    <t>Comuna Berlești, nr cadastral 35686</t>
  </si>
  <si>
    <t>Craiova, str. Arieş, nr. 1, parter Complex Luxor bl. B</t>
  </si>
  <si>
    <t>Târgu Jiu, strada Lt. Col. Dumitru
Petrescu, Nr. cadastral 53921</t>
  </si>
  <si>
    <t>Loc. Pielesti, T 46 P 66.</t>
  </si>
  <si>
    <t xml:space="preserve">Municipiul Craiova, Strada BARBU LĂZĂREANU,
Nr. 2, Bloc J36 Scara 1 Ap. 3 </t>
  </si>
  <si>
    <t xml:space="preserve">Str. Dr. Ion Augustin,
Nr. 16, Bloc S34 Sc. 1 Ap. 2. </t>
  </si>
  <si>
    <t>Municipiul Drobeta-
Turnu Severin, Str. Dr.Saidac, nr.33</t>
  </si>
  <si>
    <t>Loc. Corlatel, nr. cad 50204</t>
  </si>
  <si>
    <t>Municipiul Târgu Jiu, Strada Geneva nr. 7</t>
  </si>
  <si>
    <t>Municipiul Târgu Jiu, strada Tismana nr. 1A imobil C14</t>
  </si>
  <si>
    <t>Oraş Filiaşi, Bulevardul RACOTEANU Nr. 216A</t>
  </si>
  <si>
    <t>Izbiceni, Bld.
Mihai Viteazul nr. 107A</t>
  </si>
  <si>
    <t>Craiova, Strada Tabaci, Nr. 50</t>
  </si>
  <si>
    <t>Giurgiţa, Strada Calea Dunării, nr. 156</t>
  </si>
  <si>
    <t>Baia de Fier, Strada Câmpului, nr. 110</t>
  </si>
  <si>
    <t>Oraş Turceni, Str Prof Emil
Gilceava, nr. 69</t>
  </si>
  <si>
    <t>Pieleşti, Str. Izlaz nr. 60</t>
  </si>
  <si>
    <t>Stăneşti, Strada Linia Mare, nr. 10-12</t>
  </si>
  <si>
    <t>Municipiul Craiova, Str Calea Severinului nr 15 incinta Auchan Craiovita</t>
  </si>
  <si>
    <t>Municipiul Craiova, Str. Brazda lui Novac nr. 63.</t>
  </si>
  <si>
    <t>Municipiul Târgu Jiu, Strada George Enescu,Nr.17</t>
  </si>
  <si>
    <t>Calafat, T105 P752, fosta Ferma nr.13-Pomi Smirdan, extras de carte funciara nr 30214</t>
  </si>
  <si>
    <t>Comuna Pielesti, Gheorghita Geolgau, Nr.187</t>
  </si>
  <si>
    <t>Municipiul Craiova, Str. Renasterii, nr. 1A</t>
  </si>
  <si>
    <t>Municipiul Craiova, Strada Marin Sorescu, nr.4</t>
  </si>
  <si>
    <t>Comuna COSOVENI strada Ing. Marinescu Toma nr 59</t>
  </si>
  <si>
    <t>Craiova, Clădire INCESA - Bld.
Decebal 107</t>
  </si>
  <si>
    <t xml:space="preserve">Craiova, Bulevardul 
Decebal, Nr. 107 </t>
  </si>
  <si>
    <t xml:space="preserve"> Satul Orlesti, comuna Orlesti, str.Principala,Nr.158,  nr.cadastral  35057</t>
  </si>
  <si>
    <t>Oraş Rovinari, Str.Jiului Nr.6,  cadastral 37004-C3 cladire grup scolar</t>
  </si>
  <si>
    <t xml:space="preserve">Ramnicu Valcea, Bulevardul Dem Radulescu nr.67 fost strada Ostroveni nr.142
</t>
  </si>
  <si>
    <t>Comuna Mătăsari, Nr.96</t>
  </si>
  <si>
    <t>Craiova,Str, Caracal nr. 86, Nr. cadastral - 218057 corp C1 si C2</t>
  </si>
  <si>
    <t>Corabia, DN 54, DN 54A</t>
  </si>
  <si>
    <t>Slatina , Strada Oituz, Nr. 83, parter</t>
  </si>
  <si>
    <t>Horezu, Strada TUDOR VLADIMIRESCU, Nr. 139 si Nr. 141</t>
  </si>
  <si>
    <t>Râmnicu Vâlcea, 
-Strada Calea lui Traian, Nr. 86 SP Com Bloc S71 Etaj Parter  si 
-Strada Calea lui Traian Nr. 84 Parter Incaperile 2-6 i 10 Bloc S72 Scara A</t>
  </si>
  <si>
    <t>Orasul Bumbeti-Jiu, Strada Bumbeti nr. 462  in incinta Parcului Industrial Gorj zona dedicata activitatilor industriale si productive.</t>
  </si>
  <si>
    <t xml:space="preserve"> Băile Govora
1. Teren intravilan - nr. cadastral 35762 
2. Teren intravilan - nr cadastral 35763 
2. Teren intravilan - nr cadastral 35764 
3. Teren intravilan - nr cadastral 35765 .
4. Teren intravilan - nr cadastral 35766 
5. Teren intravilan - nr cadastral 36601 
6. Teren intravilan - nr cadastral 36602 </t>
  </si>
  <si>
    <t>Târgu Jiu, Parcul  Gradina Publica, CF 44581</t>
  </si>
  <si>
    <t>Sat Carcea Comuna Carcea Str. TUDOR VLADIMIRESCU Nr. 29</t>
  </si>
  <si>
    <t>Râmnicu Vâlcea, Aleea Parteneriatului nr. 16 zona Baraj Sud</t>
  </si>
  <si>
    <t>Drobeta Turnu Severin, strada Crisan nr. 78 bl. R2 , parter</t>
  </si>
  <si>
    <t>Râmnicu Vâlcea, Strada GIB MIHĂESCU, Nr. 8, Casa Simian Corp C1</t>
  </si>
  <si>
    <t xml:space="preserve">Ramnicu Valcea, Str. Posada, Nr. 31, corpul C1 etaj 1 si corpul C8 </t>
  </si>
  <si>
    <t xml:space="preserve">Voineasa, Str. Voineșita nr. 33 </t>
  </si>
  <si>
    <t xml:space="preserve">Râmnicu Vâlcea, Str. Calea lui Traian </t>
  </si>
  <si>
    <t xml:space="preserve"> Galicea Mare,  nr. cadastral 35212</t>
  </si>
  <si>
    <t>Râmnicu Vâlcea, 
-Cartier Raureni, Str Drumul Garii, Nr. 186D, nr.cadastral 42836
-Loc. Raureni , punctul La Gara, nr cadastral 56524</t>
  </si>
  <si>
    <t>Craiova, Str. Calea Bucuresti, Nr. 88 C, Bloc U10, Scara 1, subsol si parter - partial</t>
  </si>
  <si>
    <t xml:space="preserve">Localitatea  Sânbotin, Comuna Dăeşti, Pct.Lacuri, nr.cadastral 36742 </t>
  </si>
  <si>
    <t>Ramnicu Valcea, Str.
Raureni, nr. 24</t>
  </si>
  <si>
    <t xml:space="preserve">Localitatea Pausesti- Maglasi, PUNCT ZAVOI
</t>
  </si>
  <si>
    <t>Izbiceni, b-dul Mihai Viteazul, nr. 45</t>
  </si>
  <si>
    <t>Comuna Ghindeni, sat Ghindeni</t>
  </si>
  <si>
    <t xml:space="preserve"> Râmnicu Vâlcea, str. Industriilor, Czneti punctul La Combinat platforma chimic Chimcomplex fost Oltchim</t>
  </si>
  <si>
    <t>Craiova, str. Popescu Voitești, nr. 11, parter Spatiu Comercial 1 si  Spatiu Comercial 2</t>
  </si>
  <si>
    <t xml:space="preserve"> Calimanesti, nr.cadastral 38999</t>
  </si>
  <si>
    <t>Cruset, Sat Maiag, Cartea Funciara Nr. 36621</t>
  </si>
  <si>
    <t xml:space="preserve">Horezu, Str. Nicolae Iorga, Str. Constantin Brancoveanu </t>
  </si>
  <si>
    <t>Comuna Stoilești, nr. cadastral 35014</t>
  </si>
  <si>
    <t>Perisor, strada Henri Coanda, nr.160</t>
  </si>
  <si>
    <t>Rovinari, str. Florilor, nr. 2 , Nr. cadastral 36251</t>
  </si>
  <si>
    <t>Ramnicu Valcea Zona urbana marginalizata Colonia Nuci</t>
  </si>
  <si>
    <t>Comuna Baia de Fier,  
1. DJ675C
2. DC35 
3. DS4
 4. areal intrare Pestera Muierilor 
5. zona iesire din Pestera Muierilor.</t>
  </si>
  <si>
    <t xml:space="preserve"> Craiova,  Str. Calea Bucuresti nr. 64, Corp C3 si Corp C4</t>
  </si>
  <si>
    <t>Drobeta Tr. Severin, strada Dumitru Gheață, nr.16</t>
  </si>
  <si>
    <t xml:space="preserve"> Drobeta Turnu Severin, Parc Alunis, numrul cadastral 63395</t>
  </si>
  <si>
    <t>Comuna Izvoru Barzii, Scolii Gimnaziale Dumitru Crasoveanu ,  nr. cadastral 52701</t>
  </si>
  <si>
    <t>Caracal, Strada Vasile Alecsandri, nr. 11, nr. cad: 53524</t>
  </si>
  <si>
    <t>Rovinari, Bdul. Minerilor
- Bloc de locuinte sociale P4E - orasul Rovinari aferent blocurilor P18- P22
-Zona centrala pietonala - Bdul. Minerilor</t>
  </si>
  <si>
    <t xml:space="preserve"> Novaci, sat Pociovaliștea, nr cadastral 35238 </t>
  </si>
  <si>
    <t>Brezoi, Str. Vultureasa
- Componenta A Numar cadastral 36665  Punct Baza Sportiva
- Componenta B Numar cadastral 35143, Parc Brezoi.</t>
  </si>
  <si>
    <t>Draganesti-Olt, 
Centrala termica Str. Capitan Draganescu Nr. 1A Nr. cadastral 53897 
Biblioteca Str. Nicolae Titulescu Nr. 253 Nr. cadastral 50817 
Clubul elevilor Str. Nicolae Titulescu Nr. 218 Nr. cadastral 53912 
Strada Educatiei  extrasul CF nr. 53909.</t>
  </si>
  <si>
    <t>Horezu, Parc Constantin Brancoveanu</t>
  </si>
  <si>
    <t xml:space="preserve"> Craiova, Str. Amaradia, nr. 70, bl. F5a nr. 70 fost 70B nr. cadastral 222147</t>
  </si>
  <si>
    <t xml:space="preserve"> Craiova, Strada Brestei, Nr. 146
Cladirile asupra carora se va interveni prin proiect sunt
C7 - nr. cadastral 219757 - Atelier Sali de sport
C8 - nr. cadastral 219757 - Magazie materiale
C11 - nr. cadastral 219757 - Magazie materiale</t>
  </si>
  <si>
    <t>Craiova,
Corp G nr. cadastral 227280 C12 Bulevardul Decebal nr. 107
Corp H nr. cadastral 227280 C16 Bulevardul Decebal nr. 107
Corp I nr. cadastral 227280 C - 13 Bulevardul Decebal nr. 107
Corp J nr. cadastral 227280 C 14 Bulevardul Decebal nr. 107
Corp K nr. cadastral 227280 C 15. Bulevardul Decebal nr. 107</t>
  </si>
  <si>
    <t>Craiova, Bd
Decebal, nr, 107
Corp A nr. cadastral 227280 - C8 
Corp B nr. cadastral 227280 - C9 
Corp C nr. cadastral 227280 - C10.</t>
  </si>
  <si>
    <t>Şegarcea, Strada Unirii nr.33</t>
  </si>
  <si>
    <t>Comuna Dănicei, sat Bădeni pct. Izlaz Bădeni nr. cad. 36897</t>
  </si>
  <si>
    <t>Comuna Fârtățești,
sat Rusănești, Carte Funciara Nr. 35142</t>
  </si>
  <si>
    <t>Drobeta-Turnu Severin, 
Strada Crisan nr. 48</t>
  </si>
  <si>
    <t>Comuna Golești, 
sat Popești, strada Școlii nr. 3</t>
  </si>
  <si>
    <t>Păușești-Măglași, str. Principală nr. 63</t>
  </si>
  <si>
    <t>Drumurile judetene DJ 663A DJ 663 si DJ 674A, traverseaza municipiul Târgu Jiu,
traverseaza comuna Dănești și ajunge in orașul Țicleni.</t>
  </si>
  <si>
    <t>Traseul drumului judetean DJ 662 :
Capu Dealului, Gilort, Pârâu, Groșerea,
Aninoasa, Bibești, Andreești, Vladimir, Totea, Totea de Hurezani si Hurezani de pe teritoriul administrativ al următoarelor unități administrativ teritoriale: Comuna Brănești, Comuna Aninoasa, Comuna Săulești, Comuna Vladimir, Comuna Licurici și Comuna Hurezani.</t>
  </si>
  <si>
    <t xml:space="preserve">Modernizarea i reabilitarea DJ671E pe tronsonul DN 67A - Prvulesti -Poiana Severineti-Valea Coutei -Jignia Cazaneti-ieti-Ilov respectiv sectoarele DN67ACorcova int. Prvuleti i DN67Ciovrnani-int. 671A ovarna traverseaza teritoriile administrative ale comunelor Corcova Cazanesti Sisesti si Ilovat. </t>
  </si>
  <si>
    <t>Comuna Malovat,  CF nr. 51202</t>
  </si>
  <si>
    <t xml:space="preserve">Comuna Daneti, Str. Principala nr. 123 </t>
  </si>
  <si>
    <t>Drobeta Turnu Severin, Bulevard Carol I, Nr. cadastral 61746</t>
  </si>
  <si>
    <t xml:space="preserve">Calimanesti
-Strada Ana Ipatescu si Statii de autobuz  nr cadastral 38170 
Strada Aurel Vlaicu si Statii de autobuz  nr cadastral 38237 
Strada Horia si Statii de autobuz  nr cadastral 38238 
Strada Tudor Vladimirescu si Statii de autobuz  nr cadastral 38327  si  38347 
Strada Mircea cel Batran ai Statii de autobuz  nr cadastral 38349 si 38352 
Strada Tudor Vladimirescu si Statii de autobuz  nr cadastral 38360  
Strada Pietei Centru de inchiriere biciclete si Statii de autobuz nr cadastral 38376 
Strada Mihai Viteazu si Statii de autobuz  nr cadastral 38396 
Parcare Mirajul Oltului nr cadastral 38610 
Parcare Seaca si Statii de incarcare Seaca nr cadastral 39220 
Autobaza si Statii de incarcare nr cadastral 40213 </t>
  </si>
  <si>
    <t>Calimanesti, 
Centru de inchiriere strada Ana Ipatescu nr cadastral 38170 
Strada Oltului si Piste de biciclete nr cadastral 38178 si nr cadastral 38248 
Strada Barajului Piste de biciclete , Trotuare , Statii de autobuz  nr cadastral 38359 
Strada Garii Statii de incarcare , Trotuare, Spatii verzi si Statii de autobuz  nr cadastral 38379 
Strada Oltului nr cadastral 40118</t>
  </si>
  <si>
    <t>Drobeta Turnu Severin, Nr. cadastral 61751</t>
  </si>
  <si>
    <t>Horezu, Str 1 Decembrie, Nr. 7-9</t>
  </si>
  <si>
    <t>Plenita, Str Traian, Nr. 1</t>
  </si>
  <si>
    <t xml:space="preserve"> Bălcești, str. Linia Mică, Nr. 4</t>
  </si>
  <si>
    <t xml:space="preserve">Galicea Mare, str. Craiovei, nr.1
</t>
  </si>
  <si>
    <t xml:space="preserve"> Calafat, str. Traian, nr. 33</t>
  </si>
  <si>
    <t>Comuna Breznița Ocol, Localitatea Jidotia,
strada Mihai Eminescu, nr.38</t>
  </si>
  <si>
    <t>Bengești– Ciocadia, 
Str Principală, Nr.320</t>
  </si>
  <si>
    <t xml:space="preserve">Bălceşti
1. CF 38124 - Loc. Otetelisu str. Deputat Anton Mitaru nr. 4A Autobaza 
2. CF 35103 - Str. Petrache Poenaru 
3. CF 35344 - Str. Mihai Viteazu Punct Vatra Sat Benesti 
4. CF 35422 - Loc. Balcesti jud. Valcea 
5. CF 35427 - Str. Ulicioiu nr.35 Punct Vatra Sat  
6. CF 37773 - Loc. Carlogani Chirculesti Irimesti DJ 676 </t>
  </si>
  <si>
    <t>Calimanesti, Strada
Calea lui Traian, nr. 708-710</t>
  </si>
  <si>
    <t>Comuna Costești, sat Bistrița</t>
  </si>
  <si>
    <t>Sat Goicea, comuna Goicea, str.Mihai
Viteazul, nr.265</t>
  </si>
  <si>
    <t>Comuna Bâcleș, sat Bâcleș, str.
Principală nr. 28</t>
  </si>
  <si>
    <t>Corabia, str. C.A. Rosetti nr. 21</t>
  </si>
  <si>
    <t>Galicea Mare, Strada Scolii, Nr. 2</t>
  </si>
  <si>
    <t xml:space="preserve">Drobeta – Turnu Severin, Str. Revoluției,
16-22 Decembrie 1989 </t>
  </si>
  <si>
    <t>Slatina, Str. Gen. Aurel Aldea, nr.1</t>
  </si>
  <si>
    <t xml:space="preserve">Comuna Giubega , str. Craiovei nr.28 </t>
  </si>
  <si>
    <t>Craiova, Str. Dr. Dimitrie Gerota, nr. 3</t>
  </si>
  <si>
    <t>Craiova, Str. Revolutiei, nr. 15</t>
  </si>
  <si>
    <t xml:space="preserve">Craiova
Bloc 1 , str. Grigore Plesoianu NR. 2 
Bloc 2  , str. Grigore Plesoianu NR.4  
Bloc 3  , str. Grigore Plesoianu NR.6 
Bloc U2  , str. STR.TEHNICII NR. 5 
Bloc U9, str. CALEA BUCURESTI NR. 90 </t>
  </si>
  <si>
    <t xml:space="preserve">Craiova
Bl de locuinte O13, Calea Bucuresti nr. 108 
Bl de locuinte O14, Calea Bucuresti nr. 110 
Bl  de locuinte U6a, Str. Ion Tuculescu nr. 1 
Bl de locuinte U6b, Calea Bucuresti nr. 114 </t>
  </si>
  <si>
    <t>Bals, Strada Nicolae Bălcescu, nr. 2B</t>
  </si>
  <si>
    <t xml:space="preserve">Drobeta Turnu Severin, nr.cadastral 69461 </t>
  </si>
  <si>
    <t>Bumbesti Jiu
Nr. cadastral 37888 - Strada Bumbesti pe DC3
Nr. cadastral 37883 - Strada Gheorghe Tatarascu DS7 
Nr. cadastral 37884 - Punct de stationare si incarcare</t>
  </si>
  <si>
    <t>Slatina
Nr. cadastru
59525 STR. PIATA GARII 1 statie
59469 STR.CRISAN 4 statii
57476 STR. PITESTI 4 statii
59484 STR. EC. TEODOROIU 4 statii
56784 B-DUL A.I. CUZA 5 statii
57254 STR. ARTILERIEI 3 statii
56843 STR. LIBERTATII 2 statii
57239 STR. CIREASOV 3 statii
53678 STR. T. VLADIMIRESCU 1 statie
56826 STR. CORNISEI 2 statii
56882 STR. PRIMAVERII TRONSON 2 1 statie
61767 STR. BASARABILOR 1 statie
59911 fost nr cadastral 59453 STR. VAILOR 2 statii
59462 STR. CUZA VODA 1 statie
59497 STR. MANASTIRII TRONSON 1 1 statie
53446 STR. STREHARETI 1 statie
59499 STR. ARCULUI 2 statii
58164 STR. IONASCU 1 statie
59511 STR. MANASTIRII TRONSON 3 1 statie
59452 STR. PODGORIILOR 1 statie</t>
  </si>
  <si>
    <t xml:space="preserve"> Târgu Jiu, Aleea Pietii</t>
  </si>
  <si>
    <t>DJ 641 - Teslui, Dragotesti, Robanesti,
Pielesti, Ghercesti, Mischii</t>
  </si>
  <si>
    <t xml:space="preserve"> Slatina, strada Str. Garofitei,  bl. D7 Scara B Et. Parter Ap. 3</t>
  </si>
  <si>
    <t>Segarcea, nr cadastral 32106</t>
  </si>
  <si>
    <t>Horezu, Romanii de Jos, punctul La Cooperativa nr. cadastral 37695</t>
  </si>
  <si>
    <t>Orsova, carte funciara nr 53661</t>
  </si>
  <si>
    <t>Slatina, Str Sudului Nr.10, nr. cadastral 64587</t>
  </si>
  <si>
    <t>Strehaia, nr cadastral 52021</t>
  </si>
  <si>
    <t>Calafat, Strada TEILOR, Nr. 193</t>
  </si>
  <si>
    <t>Slatina, Aleea Bradului, Nr. 1D</t>
  </si>
  <si>
    <t>Craiova, Strada BRAZDA LUI NOVAC, Nr. 36-38-40, Etaj 1</t>
  </si>
  <si>
    <t>Craiova, Strada Ștefan cel Mare, Nr.3, PARTER, Bloc L</t>
  </si>
  <si>
    <t>Slatina, Aleea Textilistului, nr. 19</t>
  </si>
  <si>
    <t>Râmnicu Vâlcea,Str. Știrbei Vodă, Nr. 11C</t>
  </si>
  <si>
    <t>Călimănești, Calea lui Traian, nr. 320</t>
  </si>
  <si>
    <t>Horezu, Strada Tudor Vladimirescu, Nr. 53A</t>
  </si>
  <si>
    <t>Brezoi, PUNCTUL ''ZAVOIAS', nr. cad. 38237</t>
  </si>
  <si>
    <t>Craiova, Strada Dobrogea , Nr. 10</t>
  </si>
  <si>
    <t>Băile Govora</t>
  </si>
  <si>
    <t>Balș, Strada Nicolae Bălcescu, Nr. 133</t>
  </si>
  <si>
    <t>Caracal, Str. Piata Victoriei, Nr. 4</t>
  </si>
  <si>
    <t>Slatina, Strada Varianta Oituz , nr 31a-33</t>
  </si>
  <si>
    <t>Craiova, str. Calea Dunarii, nr.12</t>
  </si>
  <si>
    <t>Craiova, Strada Sărarilor, Nr. 5</t>
  </si>
  <si>
    <t>Calimanesti - piste de biciclete</t>
  </si>
  <si>
    <t>Segarcea
Carte funciara nr. 33210 
Carte funciara nr.33201 
Carte funciara nr.33373 
Carte funciara nr.33274 
Carte funciara nr.33161 
Carte funciara nr. 33162 
Carte funciara nr.33275</t>
  </si>
  <si>
    <t>Novaci
1. AUTOBAZA Str. Parangului Nr.54 CF38283
2. Statie terminala Ranca Str. Gheorghe Tatarascu Nr.2A CF38327 
3. Statie terminala Novaci Str. Stadionului Nr.5 CF38328 
4. ModernizareStr. Rovine CF38345 
5. ModernizareStr. Neaga CF42560 
6. ModernizareIntr. Valcea CF38567 
8. Modernizare AL. VALCEA CF38565 
9. Modernizare STR. PURCARET CF38515 
10. Modernizare STR. DELUTCF38502 
11. Modernizare Str.RAMIFICATII VALCEA CF42592 
12. Modernizare STR. BERCESTI CF38344 
13. Modernizare STR. PLUTILORCF38562 
14. Modernizare STR. MIRCESTI
CF38580 1.045mp 15. Modernizare STR. BERCESTICF38572 1.920mp 16. Modernizare INTR. GLODURICF38568 484mp 17. Modernizare AL. BERCESTICF38563 328mp 18. Modernizare STR. VALEA PODULUICF38626 6.993mp 19. Modernizare STR. PERETCF37624 6.646mp 20. Modernizare STR. DRUMUL ROSUCF37656 8.375mp 21. Modernizare STR. PADURII CF41763 2.640mp CF41921 2.022mp 5Stati IntermediareSc40mp 22. Modernizare STR. OPRITESTICF37638 13.928mp 23. Modernizare STR. SCHELEICF37641 2.142mp 24. Modernizare STR. SCHELEICF37652 6.150mp 25. Modernizare STR. OPRITESTI CF38332 25.925mp 15Stati IntermediareSc120mp 26. Modernizare STR. PLUTILORCF38569 6.114mp 27. Modernizare STR. BARSANUCF38574 7.268mp 28. Modernizare INTR. VALEA PODULUICF38566 3.623mp 29. Modernizare RAMIFICATII OPRITESTICF38573 2.004mp 30. Modernizare STR.COSTREIULUICF38505 13.992mp 31. Modernizare STR.
STADIONULUI CF38617 1.308mp 32. Modernizare STR. STADIONULUICF38619 1.700mp.</t>
  </si>
  <si>
    <t>Brezoi, 
- Componenta A Nr cadastral 35189 Str. Trandafirilor nr. 25.
- Componenta B 
Nr. CF 37067 5082 mp - Str. Cozia
Nr. CF 37073 513 mp - Str. Eroilor Tr. 3
Nr. CF 37068 477 mp - Str. Arinului
Nr. CF 37066 254 mp - Str. Panduri Tr. 1
Nr. CF 37076 508 mp - Str. Panduri Tr. 3
Nr. CF 37083 1113 mp - Str. Panduri Tr. 2
Nr. CF 37070 1109 mp i Nr. CF 37081 1658 mp - Str. Panduri Tr. 4
Nr. CF 37072 2056 mp - Str. Daneasa
Nr. CF 37071 3654 mp - Str. Eroilor Tr. 5
Nr. CF 37077 728 mp - Str. Carol I
Nr. CF 37078 6753 mp - Str. Ciresului
Nr. CF 37065 10039 mp - Aleea Carmen Silva
Nr. CF 37069 1654 mp - Str. Dacia
Nr. CF 37075 1301 mp - Str. Foarfeca.
Nr. CF 37080 1096 mp - Str. Faget
Nr. CF 37084 10484 mp - Str. Valea Vasilatu</t>
  </si>
  <si>
    <t xml:space="preserve"> Orasul Berbesti
Zona 1 situata in apropierea Primariei Orasului Berbesti identificata cu C.F. nr.36741
Zona 2 zona blocurilor identificata cu C.F. nr. 36730 
Zona 3 identificata cu C.F. nr.35645
</t>
  </si>
  <si>
    <t xml:space="preserve"> Drobeta-Turnu Severin
CF 70203 NC 70203
 Calea Timisoarei tronson Bd. Carol i sens giratoriu Centura Ocolitoare
  1 statie de inacarcare rapida
 9 statii de autobuz inteligente
 in fata hotelului Flora
 Vis-a-vis de Magazinul de Desfacere
 Proximitate santier Naval langa terenul de fotbal
 in proximitatea intersectiei Calea Timiosarei cu Str. Stanjenelului in fata Farmaciei Convalaria
 in proximitatea intersectiei Calea Timisoarei cu Str. Stanjenelului langa Autoservice Restaurant KRLE
 Calea Timisoarei in proximitatea nr. 128
 Calea Timisoarei vis-a-vis de nr. 128
 Calea Timisoarei n proximitatea nr. 36
 Calea Timisoarei vis-a-vis de nr. 36
CF 70622 NC 70622
 Strada Severinului
 1 statie de incarcare rapid
 1 statie de autobuz inteligent n proximitatea interseciei Calea Severinului cu Strada Salcamilor pe partea cu strada Salcamilor
CF 51196 NC 51196
Strada Cicero
1 staie de autobuz inteligent n proximitatea interseciei str. Cicero x Str. Aurelian
CF 51206 NC 51206
Strada Tudor Vladimirescu
2 statii de autobuz inteligente
 Vis-a-vis de LIDL
 n proximitatea interseciei cu Str. Smrdan pe partea de sud a bulevardului
CF 63342 NC 63342
 DJ 607A tronson Km 0159 Km1731- Strada Cernetiului
 1 staie de autobuz inteligent n proximitatea interseciei cu Str. Banoviei vis-a-vis de Spltoria auto self service
CF 63022 NC 63022
 Strada Banoviei tr.1
 1 staie de autobuz inteligent in fata la New Company Recycling
CF 63312 NC 63312
 Strada Banoviei tr. II
 1 statie de autobuz inteligent n faa la Staia de 110kV
CF 51209 NC 51209
 Strada Topolniei
 1 staie de incarcare rapid
CF 63974 NC 63974
 Zona Bd. N. Iorga
Amenajare platform cu 6 staii de ncrcare lent
CF 64934 NC 64934
 Bd. M. Viteazu
 1 staie de bike sharing
CF 70413 NC 70413
 Calea Tg. Jiu
 1 staie de bike sharing
CF 51219 NC 51219
 Bd. I.C. Brtianu
 1 staie de autobuz inteligent n proximitatea interseciei Bd. I.C. Brtianu cu Strada Kiseleff pe partea cu strada Kiseleff
 6 staii de bike sharing
CF 51166 NC 51166 CF 51193 NC 51193 CF 51178 NC 51178
 Strada Smrdan
 2 staii de bike sharing
CF 63313 NC 63313
 Strada Jidotiei
 1 staie de autobuz inteligent
CF 64376 NC 64376
 Strada Nicolae Iorga
Localizarea dispeceratului de transport public unde vor fi montate echipamentele pentru digitalizarea sistemului de transport public</t>
  </si>
  <si>
    <t xml:space="preserve">Scornicesti, Nr cadastral 62585 </t>
  </si>
  <si>
    <t xml:space="preserve"> Raureni, nr. cad. 62062</t>
  </si>
  <si>
    <t xml:space="preserve"> Segarcea, Str. Unirii Nr. 52</t>
  </si>
  <si>
    <t>Calimanesti, Punct In Camp nr. cadastral 37698</t>
  </si>
  <si>
    <t xml:space="preserve"> Scornicesti, C3 din T168 P1, nr. cadastru 62441</t>
  </si>
  <si>
    <t xml:space="preserve"> Podari, T20 P58</t>
  </si>
  <si>
    <t>Drobeta Tumu Severin,  Tarla 641L Parcela 13N Nr. Cadastral 69992.</t>
  </si>
  <si>
    <t>Craiova, Tarla 62 Parcela 2 Corp 1, nr cadastral 224383-C1</t>
  </si>
  <si>
    <t>Baile Govora, nr cadastral 36673</t>
  </si>
  <si>
    <t>Roşia de Amaradia, CF. 37259</t>
  </si>
  <si>
    <t>Municipiul Caracal, Strada Nicolae Titulescu, nr. 2</t>
  </si>
  <si>
    <t xml:space="preserve">Municipiul Drobeta-Turnu Severin
Tarla 641 Parcela 13N nr. cadastral 69992- C1 , C3, C5 , C6, C7, C8,  C9 </t>
  </si>
  <si>
    <t xml:space="preserve"> Craiova, Imparatul Traian, nr.18</t>
  </si>
  <si>
    <t>Municipiul Craiova strada Infratirii nr. 2 bl. 10 sc. E Parter judetul Dolj</t>
  </si>
  <si>
    <t xml:space="preserve"> Filiasi</t>
  </si>
  <si>
    <t>Comuna Dănciulești, Cartea Funciara Nr. 35592</t>
  </si>
  <si>
    <t xml:space="preserve">Municipiile Craiova, Ramnicu Valcea, Targu Jiu, Drobeta Turnu Severin </t>
  </si>
  <si>
    <t>REALIZARE LOC DE JOACA</t>
  </si>
  <si>
    <t>COMPACT KEY MASTER S.R.L.</t>
  </si>
  <si>
    <t>Realizarea unei investii inovative in domeniul divertismentului pentru copii si nu numai.</t>
  </si>
  <si>
    <t xml:space="preserve">04.11.2026 </t>
  </si>
  <si>
    <t>Craiova,strada Razboieni Nr. 9</t>
  </si>
  <si>
    <t>Centru de fitness</t>
  </si>
  <si>
    <t>Achizitie echipamente pentru AMC WEBSOFT SRL</t>
  </si>
  <si>
    <t>PARYXTREME SRL</t>
  </si>
  <si>
    <t>AMC WEBSOFT S.R.L.</t>
  </si>
  <si>
    <t>22.02.2027</t>
  </si>
  <si>
    <t xml:space="preserve">23.03.2028 </t>
  </si>
  <si>
    <t>Craiova,Strada Piata C-tin Brancusi,
spatiu comercial, bl 3-4, nr.15</t>
  </si>
  <si>
    <t>Craiova,Str. Imparatul Traian, nr.2, etaj 2</t>
  </si>
  <si>
    <t>15.10.2026</t>
  </si>
  <si>
    <t>04.09.2027</t>
  </si>
  <si>
    <t>07.12.2026</t>
  </si>
  <si>
    <t>11.11.2026</t>
  </si>
  <si>
    <t>21.09.2026</t>
  </si>
  <si>
    <t>22.01.2027</t>
  </si>
  <si>
    <t>20.12.2026</t>
  </si>
  <si>
    <t>27.07.2026</t>
  </si>
  <si>
    <t>21.07.2026</t>
  </si>
  <si>
    <t>09.10.2026</t>
  </si>
  <si>
    <t>10.08.2026</t>
  </si>
  <si>
    <t>01.02.2028</t>
  </si>
  <si>
    <t>22.09.2026</t>
  </si>
  <si>
    <t>04.10.2028</t>
  </si>
  <si>
    <t>01.10.2026</t>
  </si>
  <si>
    <t>31.09.2026</t>
  </si>
  <si>
    <t>27.12.2026</t>
  </si>
  <si>
    <t>28.12.2026</t>
  </si>
  <si>
    <t>07.11.2026</t>
  </si>
  <si>
    <t xml:space="preserve">OS 1.3_Intensificarea creșterii sustenabile și creșterea competitivității IMM-urilor și crearea de locuri de muncă în cadrul IMMurilor, inclusiv prin investiții productive
OS 1.4 - Dezvoltarea competențelor pentru specializare inteligentă, tranziție industrială și antreprenoriat
</t>
  </si>
  <si>
    <t xml:space="preserve">OS 1.3_Intensificarea creșterii sustenabile și creșterea competitivității IMM-urilor și crearea de locuri de muncă în cadrul IMMurilor, inclusiv prin investiții productive 
OS 1.4 - Dezvoltarea competențelor pentru specializare inteligentă, tranziție industrială și antreprenoriat
</t>
  </si>
  <si>
    <t>OS 1.1_Dezvoltarea și sporirea capacităților de cercetare și inovare și adoptarea tehnologiilor avansate
OS 1.4_Dezvoltarea competențelor pentru specializare inteligentă, tranziție industrială și antreprenoriat</t>
  </si>
  <si>
    <t>Digitalizarea serviciilor publice locale în vederea facilitării accesului la serviciile publice pentru cetățeni și întreprinderi, precum și îmbunătățirea proceselor administrației publice prin implementarea unui sistem integrat hardware și software.</t>
  </si>
  <si>
    <t>Obiectivul general al proiectului corespunde obiectivului de politică, respectiv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t>
  </si>
  <si>
    <t>Obiectivul general al proiectului îl constituie renovarea energetică, eficientă din punct de vedere al costurilor, a clădirii Casei de Cultura Amza Pelea. Scopul proiectului este creșterea gradului de acces și de participare a cetățenilor la viața culturală.Scopul investiției reprezintă lucrări de renovarea energetică la Casa de Cultura Amza Pellea.</t>
  </si>
  <si>
    <t>Obiectivul general al proiectului este renovarea energetică moderată a clădirilor publice aflate in proprietatea UAT Judetul Mehedinti, contribuind astfel la îmbunătățirea furnizării de servicii publice la nivel local.
Renovarea va conduce la o reducere cu 30% a necesarului de energie primară, demonstrata prin studiul de audit energetic elaborat în faza de proiectare și certificatul de performanță energetică realizat la finalizarea investiției.</t>
  </si>
  <si>
    <t>Obiectivul general al proiectului este promovarea măsurilor de eficiență energetică și reducerea emisiilor de gaze cu efect de seră, prin implementarea masurilor tehnice prevazute in cadrul proiectului, astfel incat obiectivul de eficienta energetica propus sa fie atins.</t>
  </si>
  <si>
    <t>Obiectivul general al proiectului vizeaza cresterea eficientei energetice a cladirilor publice din Comuna Daneti apartinand sectorului Educatie, prin derularea de lucrari de interventie specifice, pentru imbunatatirea performantelor energetice a cladirii Scolii Generala Sat Brabeti, Comuna Daneti, judetul Dolj.
Obiectivul general sustine Prioritatea 3 – Eficienta energetica si infrastructura verde, Obiectivul specific 2.1/b(i) – Promovarea masurilor de eficienta energetica si reducerea emisiilor de gaze cu efect de sera, Operatiunea A – Investitii in cladirile publice in vederea asigurarii/cresterii eficientei energetice si masuri pentru utilizarea unor surse regenerabile de energie.</t>
  </si>
  <si>
    <t>Obiectivul investiției este reprezentat de reducerea cu minim 60% a consumului de energie primară, prin renovare aprofundată a clădirii. 
Investiţia are ca scop principal optimizarea calității vieții și a gradului de confort din cadrul instituției de învățământ.</t>
  </si>
  <si>
    <t>Obiectivul specific este reprezentat de renovarea aprofundată a clădirii Școala Gimnazială nr. 4 din Municipiul Râmnicu Vâlcea, contribuind substanțial la reducerea consumului de energie primară totală. De asemenea, efectuarea lucrărilor privind îmbunățirea eficienței energetice în clădirea Școala Gimnazială nr. 4, va contribui la reducerea emisiilor de gaze cu efect de seră și la îmbunătățirea calității aerului din Municipiul Râmnicu Vâlcea.</t>
  </si>
  <si>
    <t>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t>
  </si>
  <si>
    <t>Obiectivul general al proiectului corespunde obiectivului de politică, respectiv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t>
  </si>
  <si>
    <t>Creșterea eficienței energetice a corpului Centrului administrativ DGASPC Mehedinți prin aplicarea unor măsuri de creștere a eficienței energetice în vederea reducerii consumului de energie primară și a emisiilor de CO2, asigurând totodată îmbunătățirea confortului, sănătății și siguranței personalului propriu și a celor care solicită informații și servicii specifici.</t>
  </si>
  <si>
    <t>Imbunătățirea aspectului urbanistic și reducerea emisiilor de CO2 în atmosferă. Proiectul este de o importanță majoră pentru dezvoltarea localității, cu un impact pozitiv asupra mediului și asigurarea unui mediu de învățare mai sănătos și eficient energetic pentru elevi și profesori. Scopul este de a realiza o clădire școlară care să respecte cerințele de eficiență energetică și să contribuie la un mediu mai sănătos și sustenabil.</t>
  </si>
  <si>
    <t>Proiectul implementeaza masuri de imbunatarire a calitatii mediului inconjurator si de crestere a eficientei energetice, referitoare la infrastructura realizata prin proiect. Masurile au ca scop asigurarea mentinerii rezistentei elementelor structurale actuale sau imbunatatirea protectiei seismice, satisfacerea normelor tehnice actuale si au in vedere interventiile la elementele structurale si interventiile nestructurale. Prin interventii se vor pastra caracteristicile arhitecturale ale constructiei si totodata se pot satisface conditiile tehnice pentru destinatia constructiei. Prin urmare, obiectivele preconizate a fi atinse vizeaza imbunatatirea functionala a constructiei si reducerea consumurilor energetice.</t>
  </si>
  <si>
    <t>Obiectivul general al proiectului este – reabilitarea energetica a Scolii Gimnaziale Giubega prin utilizarea surselor de energie regenerabila, cu emisii reduse de dioxid de carbon, cu peste 60% a consumului de energie primară ,promovarea tranziției către o energie curată și echitabilă, a investițiilor verzi și albastre, a economiei circulare, a atenuării schimbărilor climatice si adaptării la acestea.</t>
  </si>
  <si>
    <t xml:space="preserve">Eficiență Energetică și Modernizare Infrastructurală se concentrează pe îmbunătățirea performanței energetice a clădirii Institutiei Politia Giubega și pe actualizarea infrastructurii sale. Acest obiectiv este esențial pentru a asigura un mediu de învățare confortabil, sigur și sustenabil, totodată reducând costurile operaționale și impactul asupra mediului. Activitățile cheie includ: • Izolarea Termică: Implementarea unui sistem de izolare termică performant la nivelul pereților, acoperișului și planșeelor.
Aceasta va reduce semnificativ pierderile de căldură, contribuind la eficiența energetică. • Panouri Fotovoltaice: Instalarea panourilor fotovoltaice pentru a genera energie regenerabilă. </t>
  </si>
  <si>
    <t>Cresterea eficientei energetice pentru cladirile Pavilion administrativ C1 si Pavilion administrativ C3 de la sediul Serviciului Teritorial al Politiei de Frontiera Calafat ceea ce va duce la reducerea emisiilor de gaze cu efect de seră și îmbunătățirea calității aerului.</t>
  </si>
  <si>
    <t xml:space="preserve">Obiectivul general al proiectului il reprezinta creșterea eficienței energetice a clădirilor publice în care se află sediul Centrului Școlar pentru Educație Incluzivă ”Sf. Vasile” Craiova, clădiri situate în strada Dr. Dimitrie Gerota, nr. 3, Craiova, Județul Dolj, prin implementarea unor măsuri de reabilitare energetică profundă, ce vizează reducerea pierderilor și a consumurilor energetice, precum și introducerea unor sisteme de producere a energiei din surse regenerabile, cu impact pozitiv asupra mediului înconjurător și calității vieții utilizatorilor finali, contribuind totodată la eficientizarea cheltuielilor publice. </t>
  </si>
  <si>
    <t xml:space="preserve">Obiectivul investiției este reprezentat de reducerea cu minim 60% a consumului de energie primară, prin renovare aprofundată a clădirii.
Atenuarea schimbărilor climatice prin decarbonizare, eficiența energetică, economii de energie și utilizarea formelor regenerabile de energie.
Crearea unui mediu cultural adecvat și sigur prin dezvoltarea serviciilor de bază și asigurarea unor condiţii optime de relaxare, contribuind la creşterea gradului de civilizaţie şi la înfrumuseţarea al asamblului cultural în vederea apropierii de standardele europene, cu directe implicaţii benefice în asigurarea unui climat sănătos de convieţuire în cadrul comunităţii locale.
 </t>
  </si>
  <si>
    <t>Reabilitarea, modernizarea si cresterea eficienței energetice şi gestionarii inteligente a energiei din surse clasice şi regenerabile în scopul reducerii emisiilor de CO2, reducerii consumului energetic şi creșterii confortului termic interior, prin anveloparea corectă a clădirii, modernizarea şi optimizarea instalațiilor termice şi de iluminat şi utilizarea energiei din resurse regenerabile, în clădirea Corp C5 Liceul Tehnologic Constantin Nicolaescu-Plopșor, situat in Str TRAIAN, Nr. 1, localitate Plenița, jud. Dolj, Tarlaua 83, Parcela 3152.</t>
  </si>
  <si>
    <t>Reabilitarea si implementarea solutiilor de crestere a eficientei energetice, a gestionarii inteligente a energiei si a utilizarii energiei din surse regenerabile, prin “Modernizare in vederea cresterii eficientei energetice a sediului I.J.J Valcea, pavilion administrativ nr. 45-123-01-POR”, situat in Mun. Ramnicu Valcea,str. Calea lui Traian, nr. 41.</t>
  </si>
  <si>
    <t>Cresterea eficientei energetice a cladirilor publice din Municipiul Craiova apartinand sectorului Educatie, prin derularea de lucrari de interventie specifice, pentru imbunatatirea performantelor energetice a cladirii Gradinitei cu Program Prelungit „Elena Farago” inclusiv Cresa nr. 8.</t>
  </si>
  <si>
    <t>Cresterea eficienþei energetice, a gestionarii inteligente a energiei si a utilizarii energiei din surse regenerabile pentru iluminatul public in orasul Horezu prin extinderea/reîntregirea/ modernizarea/ crearea retelei de iluminat si implementarea unui sistem inteligent de management prin telegestiune.</t>
  </si>
  <si>
    <t>Realizarea de investitii la nivelul Spitalului Filisanilor din orasul Filiasi, judetul Dolj in vederea eficientizarii energetice a cladirii. In acest scop se doreste modernizarea instalatiei pentru prepararea, distributia si utiliarea agentului termic si apei calde menajere in corpul C1, imbunatatirea izolatiei termice a anvelopei cladirii prin realizare anvelopa exterioara din vata bazaltica, izolarea podului si montarea de panouri fotovoltaice.</t>
  </si>
  <si>
    <t xml:space="preserve"> Conservarea, reabilitarea și regenerarea infrastructurii verzi, protejarea naturii și creşterea biodiversității, prin modernizarea în mod semnificativ a unei suprafeţe de 31.314 mp de spaţii verzi din Parcul Central al Orașului Balș.</t>
  </si>
  <si>
    <t>Obiectivul general al proiectului este: conservarea si protejarea ecosistemului natural din Parcul Rozelor prin reabilitarea infrastructurii verzi degradate . Prin atingerea acestui obiectiv se urmărește crearea unei rețele verzi (formată din trei mari parcuri cu tradiție) alcătuită din zone naturale care îmbunătățesc atât condițiile de mediu cât și calitatea vieții și furnizează multiple beneficii ecosistemice: îmbunătățesc climatul, purifică aerul, reduc zgomotul, asigură spații de recreere, mișcare și socializare.</t>
  </si>
  <si>
    <t>Conservarea si protejarea ecosistemului natural din Parcul Garii prin revitalizarea infrastructurii verzi. Prin realizarea acestui obiectiv, se dorește constituirea unei rețele verzi, compusă din trei parcuri cu tradiție, care să cuprindă zone naturale ce îmbunătățesc atât calitatea mediului înconjurător, cât și bunastarea fizica si psihica a cetatenilor, oferind multiple beneficii ecosistemice. Acestea includ îmbunătățirea climatului, purificarea aerului, reducerea zgomotului și furnizarea de spații pentru recreere, activități fizice și interacțiuni sociale. Reabilitarea și modernizarea Parcului Garii constituie o prioritate deosebită la nivelul administrației locale, dată fiind starea avansată de degradare în care se află, putând fi chiar catalogat ca un pericol biologic din cauza condițiilor insalubre și a dificultăților cu care se confruntă biodiversitatea parcului.</t>
  </si>
  <si>
    <t>Conservarea si protejarea ecosistemului natural din Parcul Dragalina prin restabilirea infrastructurii verzi. Prin atingerea acestui obiectiv se urmărește crearea unei rețele verzi (formată din trei mari parcuri cu tradiție) alcătuită din zone naturale care îmbunătățesc atât condițiile de mediu cât și calitatea vieții și furnizează multiple beneficii ecosistemice: îmbunătățesc climatul, purifică aerul, reduc zgomotul, asigură spații de recreere, mișcare și socializare. Reabilitarea și modernizarea parcului Dragalina reprezintă o prioritate absolută la nivelul municipalității întrucât acesta se află într-o stare avansată de degradare și poate fi catalogat chiar drept un pericol biologic având în vedere starea insalubră în care se regăsește și condițiile precare cu care biodiversitatea parcului se confruntă.</t>
  </si>
  <si>
    <t>Prin intermediul acestui proiect vor fi sprijinite activitati specifice realizarii de investitii pentru cresterea mobilitatii urbane în Orasul Corabia prin dezvoltarea unui sistem de transport modern integrat, accesibil si durabil, care sa contribuie la reducerea emisiilor de carbon , prin : 
-dezvoltarea retelelor de piste dedicate circulatiei bicicletelor si 
-înfiintarea sistemelor de închiriere a bicicletelor si 
-reabilitarea si modernizarea trotuarelor si a zonelor pietonale inclusiv pentru persoane cu dizabilitati.</t>
  </si>
  <si>
    <t>Cresterea calitatii vietii locuitorilor orasului Bumbesti Jiu prin imbunatatirea mobilitatii urbane si reducerea emisiilor de carbon în  zonele strazilor Bumbesti si Gheorghe Tatarascu.</t>
  </si>
  <si>
    <t>Reducerea emisiilor GES si promovarea mobilitatii urbane durabile prin interventii care sa conduca la implementarea unui sistem de transport public urban modern in Municipiul Slatina, in vederea cresterii accesibilitatii si atractivitatii acestui mod de deplasare, precum si a eficientei operarii sistemului de transport public.</t>
  </si>
  <si>
    <t xml:space="preserve">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t>
  </si>
  <si>
    <t xml:space="preserve">Cresterea gradului de mobilitate si accesibilitate a zonelor rurale situate în proximitatea retelei TEN-T în judetul Mehedinti Reabilitarea sectoarelor de drum județean DJ562, respectiv DJ564 conduce la cresterea gradului de siguranta, a vitezei de deplasare si imbunatatirea conditiilor de transport. Avantajele economice date de modernizarea sectoarelor de drum județean sunt date in special de beneficiile aduse utilizatorilor, dar si de inducerea de beneficii sociale la nivelul populatiei deservite, prin dezvoltarea generala a zonei urmare a cresterii gradului de accesibilitate. </t>
  </si>
  <si>
    <t>Obiectivul general al proiectului il reprezinta imbunatatirea accesibilitatii Regiunii Sud-Vest Oltenia si a mobilitatii populatiei, bunurilor si serviciilor, in vederea stimularii dezvoltarii economice durabile a regiunii.De asemenea, prin reabilitarea si modernizarea acestui tronson din drumul judetean DJ641, se va imbunatati conexiunea la reteaua TEN-T si la reteaua de drumuri nationale.</t>
  </si>
  <si>
    <t>Obiectivul general al proiectului il reprezinta imbunatatirea accesibilitatii Regiunii Sud-Vest Oltenia si a mobilitatii populatiei, bunurilor si serviciilor, in vederea stimularii dezvoltarii economice durabile a regiunii.</t>
  </si>
  <si>
    <t>Imbunatatirea conectivitatii regionale si cresterea gradului de accesibilitate a zonelor rurale si urbane situate in proximitatea retelei rutiere TEN-T, prin modernizarea DJ 679.</t>
  </si>
  <si>
    <t>Imbunatatirea infrastructurii transfrontaliere regionale/ locale (din regiunea Dunarii) si a accesului la zonele rurale, prin asigurarea unei infrastructuri de transport regionale si locale ( inter-judetene) moderne si durabile, precum si a tuturor celorlalte conditii privind dezvoltarea sistematica a economiei si îmbunatatirea calitatii vietii, în scopul reducerii timpului de deplasare si fluidizarii traficului, prin conectarea la reteaua TEN-T .</t>
  </si>
  <si>
    <t>Obiectivele specifice ale investiției propuse sunt: 1. Imbunatatirea calitatii infrastructurii educationale in comuna Păușești-Măglași prin reabilitarea, modernizarea și dotarea corespunzătoare a Școlii Gimnaziale “Achim Popescu”; 2. Crearea premiselor necesare pentru asigurarea populatiei cu serviciile esentiale, de maxima importanta si utilitate pentru atingerea obiectivului european al coeziunii economice si sociale.</t>
  </si>
  <si>
    <t>Imbunatatirea calitatii infrastructurii educationale in comuna Budești prin Construire și echipare corp nou Școala Primară, sat Bîrsești, comuna Budești, județul Vâlcea; 2. Crearea premiselor necesare pentru asigurarea populatiei cu serviciile esentiale, de maxima importanta si utilitate pentru atingerea obiectivului european al coeziunii economice si sociale.</t>
  </si>
  <si>
    <t>Imbunatatirea calitatii infrastructurii educationale in comuna Orlești prin reabilitare, modernizare și dotare Școala cu clasele I-VIII, comuna Orlești, județul Vâlcea; 2. Crearea premiselor necesare pentru asigurarea populatiei cu serviciile esentiale, de maxima importanta si utilitate pentru atingerea obiectivului european al coeziunii economice si sociale.</t>
  </si>
  <si>
    <t>Obiectivele specifice ale investiției propuse sunt: 1. Imbunatatirea calitatii infrastructurii educationale in comuna Copăceni prin construire și echipare corp nou Școala Gimnazială, sat Ulmetu, comuna Copăceni, județul Vâlcea; 2. Crearea premiselor necesare pentru  asigurarea populatiei cu serviciile esentiale, de maxima importanta si utilitate pentru atingerea obiectivului european al coeziunii economice si sociale.</t>
  </si>
  <si>
    <t>Investiția propusă are ca obiectiv general asigurarea unei oferte educationale adecvate, accesibile si de calitate pentru copiii din comuna Golești care sa conduca la cresterea gradului de participare al acestora la nivelul invatamantului obligatoriu;Imbunatatirea calitatii infrastructurii educationale in comuna Golești prin reabilitarea, modernizarea, dotarea și extinderea Școlii Gimnaziale, sat Popești, comuna Golești, județul Vâlcea; Crearea premiselor necesare pentru asigurarea populatiei cu serviciile esentiale, de maxima importanta si utilitate pentru atingerea obiectivului european
al coeziunii economice si sociale.</t>
  </si>
  <si>
    <t>Investiția propusă are ca obiectiv general asigurarea unei oferte educationale adecvate, accesibile si de calitate pentru copiii din comuna Fârtățești care sa conduca la cresterea gradului de participare al acestora la nivelul invatamantului obligatoriu.</t>
  </si>
  <si>
    <t>Reabilitarea și extinderea clădirii unității de învățământ din comuna Ghidici în vederea oferirii posibilității tuturor elevilor să-și desfășoare orele de curs în primul rând în condiții de siguranță și în al doilea rând într-o clădire ce respectă normele impuse de ministerul învățământului. Comuna Ghidici dorește modernizarea și extinderea clădirii pentru a răspunde cerințelor legislative si reglementarilor tehnice valabile la acest moment precum si cresterea performantei energetice a clădirii. Suplimentar, se dorește modernizarea terenului de sport.</t>
  </si>
  <si>
    <t>Obiectivul general al proiectului este imbunatatirea accesului la servicii favorabile incluziunii si de calitate in educatie prin investitii in dezvoltarea infrastructurii educationale.
Prin realizarea realizarea investitiei pentru modernizarea, reabilitarea si dotarea scolii Prapor, elevii vor putea sa-si desfasoarea activitatea scolara la standarde moderne, in conformitate cu strategia nationala de imbunatatire a conditiilor de desfasurare a activitatiilor scolare, in special avand traditie, in scopul cresterii conditiilor de studiu,
corespunzator cerintelor actuale moderne si de perspectiva.</t>
  </si>
  <si>
    <t>Imbunătățirea calității infrastructurii de educație pentru asigurarea unui proces educaţional la standarde europene şi a creşterii participării populaţiei școlare la procesul educațional, totodată participând la atingerea obiectivelor orizontale în domeniul egalităţii de şanse, protejarea mediului și dezvoltare durabilă. 
Scopul proiectului constă în creșterea calității sistemului de învățământ școlar prin îmbunătățirea infrastructurii în mediul rural prin îmbunătățirea calității
învățământului și oferirea de condiții adecvate desfășurării procesului instructiv - educativ în comuna Stoilești.</t>
  </si>
  <si>
    <t>Creșterea capacităţii facultăților cu profil electric din cadrul Universității din Craiova de a anticipa si a răspunde cerinţelor pieţei privind standardele si calitatea academica, de a dezvolta oferta educaţionala, beneficiind de spaţii pentru învățământ si cercetare adecvate pentru a oferi studenţilor competenţe cros-disciplinare.</t>
  </si>
  <si>
    <t>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Ion Creanga - Craiova. 
Reabilitarea si dotarea corpului de cladire apartinand Gradinitei cu Program Prelungit Ion Creanga in scopul imbunatatirii conditiilor de desfasurare a procesului educativ precum si a bunastarii elevilor.</t>
  </si>
  <si>
    <t>Imbunatatirea calitatii infrastructurii educationale ale Universitatii din Craiova, respectiv a Facultatii de Teologie prin consolidarea, reabilitarea, extinderea, modernizarea si dotarea complexului de cercetare si activitati conexe ”Sfântul Ierarh Calinic”.</t>
  </si>
  <si>
    <t>Creșterea gradului de participare la nivelul educaţiei timpurii şi învăţământului obligatoriu, în special pentru copii cu risc crescut de părăsire timpurie a sistemului Prin realizarea acestei investiții - Extinderea infrastructurii educationale a Centrului Scolar pentru Educatie Incluziva Constantin Pufan, se vor asigura cerințele de rezistență și stabilitate, va crește nivelul de confort și funcționalitate, și va fi asigurat spațiul necesar desfășurării în condiții optime a activităților specifice pentru o educație de calitate şi
creșterea gradului de participare a populației în învăţământul preşcolar, primar şi gimnazial.</t>
  </si>
  <si>
    <t>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Curcubeul Copilariei - Craiova.</t>
  </si>
  <si>
    <t>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Casuta cu Povesti - Craiova.</t>
  </si>
  <si>
    <t>Obiectivul general al proiectului îl constituie dezvoltarea infrastructurii de turism a staþiunii Horezu prin realizarea unui Parc de agrement si recreere în vederea cresterii activitaþii turistice si atragerea unui numar mai mare de turisti si vizitatori.</t>
  </si>
  <si>
    <t>Revitalizarea spatiilor publice din comunitatea marginalizata prin reabilitarea monumentului istoric-fantana pentru baut apa de tip cismea Popova si amenajarea spatiului verde ce imprejmuieste fantana,in suprafata de 590mp ca un spatiu de socializare pentru locuitorii comunitatii.</t>
  </si>
  <si>
    <t>Crearea unor premise pentru creșterea calității vieții populației orașului Brezoi prin îmbunătățirea serviciilor educaționale ale orașului, precum și reabilitarea spațiului urban prin modernizarea a 16 străzi și drumuri publice din orasul Brezoi, Județul Vâlcea.</t>
  </si>
  <si>
    <t>Cresterea calitatii si imbunatatirea sistemului de invatamant prin oferirea de conditii adecvate desfasurarii procesului instructiv - educativ in orasul Draganesti-Olt pentru asigurarea unui proces educational la standarde europene si a cresterii participarii populatiei prescolare si scolare la procesul educational.</t>
  </si>
  <si>
    <t>Prezentul proiect isi propune sa contribuie la rezolvarea uneia dintre cele mai acute probleme cu care se confrunta invatamantul sociocultural si anume insuficienta unitatilor de cult, a centrelor pentru tineret dotate la standarde moderne care sa asigure accesul la un proces educational cultural de calitate si de dezvoltare, aflandu-se in concordanta cu obiectivul specific al prioritatii de investitii 13.1 - Imbunatatirea calitatii vietii populatiei in orasele mici si mijlocii din Romania.</t>
  </si>
  <si>
    <t>Obiectivut general al proiectului este de a contribui la îmbunatațirea calitații vieții locuitorilor din orasul Brezoi prin oferirea unor posibilitați de petrecere a unui timp liber de calitate, dar si de îmbunatațire a calitații si aspectului infrastructurii publice urbane. Prin îndeplinirea obiectivului general si a obiectivelor specifice subsecvente, proiectul propus va conduce la îmbunatațirea calitații vieții locuitorilor orasului Brezoi prin construirea unui centru multifuncțional si prin reabilitarea spațiului public urban destinat mobilitații populației.</t>
  </si>
  <si>
    <t>Imbunătăţirea calităţii vieţii populaţiei din orașul Novaci prin investiții în oferta cultural educationala şi prin imbunatatirea infrastructurii publice urbane.</t>
  </si>
  <si>
    <t>Construirea unui bloc de locuinte sociale si amenajare a unei zone pietonale, destinata activitatilor recreeative avand drept scop imbunatatirea calitatii vietii populatiei in orasul Rovinari. Construirea unui bloc de locuinte si amenajarea unei zone centrale pietonale reprezinta o oportunitate majora pentru modernizarea durabila a fondului construit existent, care vor aduce beneficii majorei locuitorilor din orasul Rovinari.</t>
  </si>
  <si>
    <t>Imbunatatirea calitatii vietii populatiei din Orasul Ocnele Mari.</t>
  </si>
  <si>
    <t>Promovarea măsurilor de eficiență energetică și reducerea emisiilor de gaze cu efect de seră, prin implementarea masurilor tehnice prevazute in cadrul proiectului, astfel incat obiectivul de eficienta energetica propus sa fie atins.</t>
  </si>
  <si>
    <t xml:space="preserve">Reabilitarea si modernizarea spatiilor de invatamant aferente Centrului Universitar Drobeta Turnu Severin, Universitatea din Craiova, in vederea imbunatatirii eficientei energetice si a cresterii calitatii procesului de invatamant. Lucrarile de reabilitare constau in reabilitarea termica a constructiei, realizarea de recompartimentari si modernizari pentru fluidizarea spatiilor, repararea/inlocuirea invelitorii si a sarpantei, reparatia / inlocuirea instalatiilor, conform memoriului tehnic si a planului de situatie anexat. </t>
  </si>
  <si>
    <t>Reabilitarea si modernizare a clădirii Școlii Gimnaziale din satul Izvoru Barzii, în scopul imbunătățirii accesului la educatie favorabile incluziunii si de calitate, formare și învățarea pe tot parcursul vieții prin dezvoltarea infrastructurii accesibile, inclusiv prin promovarea rezilienței pentru educația și formarea la distanță și online. SCOPUL PROIECTULUI il reprezinta reabilitarea, modernizarea si dotarea scolii gimnaziale din comuna Izvoru Barzii. Vor fi realizate lucrari de modernizare si dotare, modernizarea
utilitatilor, crearea de facilitati pentru persoanele cu dizabilitati, pentru cresterea calitattii invatamantului si a procesului educational.</t>
  </si>
  <si>
    <t>Obiectivulul General al proiectului înclină spre dezvoltarea zonei neutilizate din zona Aluniș și răspunde Obiectivululelor majore și prioritare, privind implementarea de soluții de regenerare urbană prin realizarea de acțiuni destinate îmbunătățirii mediului urban, revitalizării Municipiului Drobeta Turnu Severin, regenerării (inclusiv a zonelor degradate). Proiectul are în vedere îmbunătățirii calității spațiului urban prin regenerarea terenurilor dezafectate prin realizarea/modernizarea spațiilor verzi, reconfigurarea și valorificarea spațiilor publice, reducerea emisiilor de gaze cu efect de seră prin promovarea transportului pietonal și cu bicicleta, capitalizarea zonelor de interes din zona de intervenție, reintegrarea și reconectarea funcțională cu structura orașului.</t>
  </si>
  <si>
    <t xml:space="preserve"> Proiectul propus face parte din setul de măsuri destinat revitalizării și îmbunătățirii mediului urban al municipiului Râmnicu Vâlcea prin investiții în zonele verzi ale orașului și în complementaritate cu măsurile propuse pentru reconversia și refuncționalitatea terenurilor și suprafețelor degradate vacante sau neutilizate din municipiul Râmnicu Vâlcea, asigurând caracterul integrat al tuturor proiectelor și măsurilor propuse spre finanțare prin PR S-V Oltenia 2021- 2027, care vor conduce la intensificarea acțiunilor de protecție și conservare a naturii, a biodiversității și a infrastructurii verzi în municipiul Râmnicu Vâlcea, precum și la reducerea poluării.</t>
  </si>
  <si>
    <t xml:space="preserve">Obiectivulul general al proiectului este asigurarea unui serviciu eficient de transport public de calatori si imbunatatirea conditiilor pentru utilizarea modurilor nemotorizate de transport, in vederea reducerii numarului de deplasari cu transportul privat (cu autoturisme) si reducerea emisiilor de echivalent CO2 din transport. Astfel, Zona Urbana Functionala Horezu urmareste dezvoltarea mobilitatii urbane prin schimbarea accentului de la o mobilitate bazata pe utilizarea autoturismelor la o mobilitate bazata pe utilizarea transportului public de inalta calitate si eficienta, in paralel cu tendinta in crestere pentru folosirea autoturismelor nepoluante. </t>
  </si>
  <si>
    <t>Obiectivulul general al proiectului vizeaza asigurarea conditiilor necesare unui proces educational la standarde europene si imbunatatirea accesului la educație si formare profesionala a elevilor din cadrul Colegiului Tehnic de Industrie Alimentara Craiova prin derularea de lucrari de interventie specifice, în vederea asigurării unor rezultate educaționale mai bune în paralel cu promovarea participării și reintegrarea părinților pe piața muncii.</t>
  </si>
  <si>
    <t xml:space="preserve">Dezvoltarea, testarea și rularea unei platforme integrate pentru digitalizare care să conțină multiple componente/soluții inovatoare interconectabile, inclusiv componente mobile, în scopul asigurării interacțiunii digitale și oferirii cetăţenilor și întreprinderilor a unor servicii publice digitale noi. Platforma integrată propusă va asigura digitalizarea proceselor front-office (operațiuni cu cetățenii / clienții. interacțiune cu cetățenii, servicii publice digitale) și back-office (procese și proceduri interne care contribuie la furnizarea de servicii publice digitale noi) specifice competențelor Primăriei precum și crearea și operaționalizarea canalelor de legătură cu alte entități publice sau private cu care colaborează în mod permanent. </t>
  </si>
  <si>
    <t>Obiectivulul general al investitiei il constituie imbunatatirea calitatii infrastructurii de educatie si a dotarii Scolii Gimnaziale “PETRE SERGESCU” din Municipiul Drobeta Turnu Severin, pentru asigurarea unui proces educational la standarde europene. Proiectul va implementa masuri de imbunatatire a conditiilor pentru o educatie de calitate, aceesibila si atractiva ce va duce la cresterea participarii populatiei scolare si a cadrelor didactice la procesul educational, la nivelul invatamantului primar si gimanzial. Proiectul
contribuie la realizarea Obiectivulului de politica 4 - O Europă mai sociala și mai favorabilă incluziunii, prin implementarea Pilonului European al drepturilor sociale si la Prioritatea 6 - Educație modernă și incluzivă.</t>
  </si>
  <si>
    <t xml:space="preserve">Scopul principal final al măsurilor de renovare/modernizare energetică a clădirii existente îl constituie reducerea necesarului și a consumurilor de energie finală, respectiv primară din surse neregenerabile, în condițiile asigurării condițiilor minime de confort (termic, vizual, calitatea aerului, dar și acustic). </t>
  </si>
  <si>
    <t>Obiectivul general al proiectului  este reprezentat de reabilitarea si modernizare a clădirii Școlii Gimnaziale din satul PERISOR, în scopul imbunătățirii accesului la educatie favorabile incluziunii si de calitate, formare și învățarea pe tot parcursul vieții prin dezvoltarea infrastructurii accesibile, inclusiv prin promovarea rezilienței pentru educația și formarea la distanță și online.</t>
  </si>
  <si>
    <t>Obiectivul general privind realizarea acestei investiții asigura sustenabilitatea unităților de învățământ preuniversitar si imbunatatirea conditiilor de invatare.
Prin prezentul proiect sunt prevazute urmatoarele tipuri de investitii: extindere cu anexe specifice activitatilor sportive, biblioteca, camera centrala termica, arhiva si functiuni conexe.</t>
  </si>
  <si>
    <t>Consolidarea, conservarea, restaurare Biserica “SFÂNTA TREIME” a Mânăstirii Cozia, amenajare 4 încăperi - Parter – Corp 2, amenajare parțială incintă, iluminat arhitectural.</t>
  </si>
  <si>
    <t>Infiintarea unui Centru educational in orasul Balcesti, care sa se adreseze in special elevilor din clasele 0-IV, unde sa se realizeze activitati extracuriculare in vederea cresterii nivelului educational al elevilor, a dezvoltarii personale a lor si pentru dobandirea unor abilitati.</t>
  </si>
  <si>
    <t>Obiectivul general al investiției îl constitue realizarea unui centru de recreere pentru cetățenii orașului Bumbești-Jiu, în vederea desfășurării de activități culturale, recreative, educaționale, cu scopul de a îmbunătăți serviciile publice de bază.</t>
  </si>
  <si>
    <t>Scopul proiectului este cresterea confortului interior, punerea in siguranta la nivelul cerintelor de stabilitate si rezistenta, desfasurarea in siguranta a serviciilor publice, reducerea consumului de energie si reducerea emisiilor gazelor cu efect de sera la nivelul institutiilor publice din orasul Balcesti.</t>
  </si>
  <si>
    <t>Obiectivul general al proiectului este reprezentat de promovarea dezvoltării integrate, sustenabile și incluzive în domeniul social, economic și al mediului, prin modernizarea infrastructurii de turism din zona Centrală a orașului Călimănești.</t>
  </si>
  <si>
    <t>Obiectivul general pentru care se solicită finanțare îl reprezinta dezvoltarea unui proiect integrat de dezvoltare teritorială, ce include activități complementare din mai multe domenii (social, cultural, economic și de mediu).</t>
  </si>
  <si>
    <t>Obiectivul general al proiectului îl reprezintă impulsionarea dezvoltării durabile a orașului Călimănești și câștigarea unei poziții importante în ierarhia destinațiilor preferate pentru turism, prin reducerea la forma, structura și stilul inițial a Mănăstirii Stănișoara, generând astfel puternice efecte economice, sociale și culturale în întreaga regiune.</t>
  </si>
  <si>
    <t>Creșterea suprafețelor de spații verzi și înlesnirea accesului la acestea, este una din cele mai sigure metode de a crește calitatea vieții într-un oraș. Rolul spațiilor verzi nu este numai îmbunătățirea calitatii vieții, ci și asigurarea unui nivel de sănătate mai bun. În afară de beneficii recreative și ecologice clare (reducerea poluării aerului, diminuarea efectului de insulă de căldură, controlarea scurgerii apelor), spațiile verzi au și un beneficiu psihologic.</t>
  </si>
  <si>
    <t>Obiectivul general al proiectului îl constituie creșterea sustenabilă și competitivitatea cabinetului medical SANOCARE SRL prin achiziționarea de echipamente medicale moderne și eficiente energetic, angajarea a doua persoane și desfășurarea de acțiuni de dezvoltare a competențelor profesionale. Acest proiect contribuie la îmbunătățirea calității serviciilor medicale și extinderea gamei de servicii, în concordanță cu obiectivele specifice OS 1.3 și OS 1.4 ale programului de finanțare.</t>
  </si>
  <si>
    <t>Obiectivul general al investitiei este asigurarea, la nivelul statiunii, a unui parc de agrement, sub forma mai multor zone din cadrul localitatii, destinate activitatilor de loisir si relaxare, precum si practicarii sportului recreativ, redefinirea acestor spatii existente si neexploatate suficient atat ca loc de intalnire si socializare de interes local, cat si transformarea lor in obiective reprezentative pentru Orasul Baile Govora.</t>
  </si>
  <si>
    <t xml:space="preserve">Scopul principal este dezvoltarea serviciilor medicale oferite și îmbunătățirea calității.
Obiectivul principal al proiectului este de a crește sustenabilitatea și competitivitatea Clinicii Medicale MEDNEURO SRL prin achiziționarea de echipamente medicale moderne, ceea ce va permite dezvoltarea activitatii acesteia. Proiectul include, de asemenea, angajarea a trei noi persoane și desfășurarea de acțiuni pentru dezvoltarea competențelor profesionale ale personalului.
</t>
  </si>
  <si>
    <t>Obiectivul general al proiectului "Alternative Sustenabile pentru Transportul Local în Orașul Corabia" vizează creșterea mobilității urbane durabile în Orașul Corabia prin dezvoltarea unui sistem de transport public modern integrat și dezvoltarea transportului nemotorizat, accesibil și durabil. Scopul proiectului este de a contribui la reducerea emisiilor de carbon prin scăderea impactului transportului local asupra mediului.</t>
  </si>
  <si>
    <t>Reamenajarea și modernizarea infrastructurii verzi-albastre în ORASUL OCNELE MARI, Județul Valcea, prin amenajarea zonelor verzi din cadrul amplasamentelor propuse din ORASUL OCNELE MARI. Se dorește reamenajarea de spații verzi pe o zonă de 24.686 mp pentru sporirea beneficiilor ecologice esențiale, cum ar fi filtrarea aerului, atenuarea zgomotului urban, absorbția dioxidului de carbon, reglarea temperaturii ambientale și consolidarea bunăstării și sănătății comunității. Inițiativele sugerate urmăresc o viziune
strategică de reamenajare a zonelor verzi per capita.</t>
  </si>
  <si>
    <t>Obiectivul general al proiectului îl reprezintă creșterea atractivității transportului public de călători din Drobeta Turnu Severin și promovarea utilizării modurilor de transport nemotorizate prin implementarea unui pachet integrat de investiții care vizează modernizarea infrastructurii de transport prin achiziția de autobuze electrice, montarea de stații electrice de încărcare lentă și rapidă, extinderea sistemului de e-ticketing, modernizarea stațiilor de călători, extinderea sistemului de bike-sharing prin achiziționarea de noi biciclete inteligente, care să ducă la reducerea numărului de deplasări cu transportul privat (cu autoturisme) și reducerea emisiilor de echivalent CO2 din transport.</t>
  </si>
  <si>
    <t>Obiectivul general al proiectului este reprezentat de promovarea dezvoltării sustenabile și integrate la nivelul Municipiului Râmnicu Vâlcea. Proiectul Reabilitare Parc Mircea cel Bătrân face parte din setul de masuri destinat revitalizarii si imbunatatirii mediului urban al Municipiului Ramnicu Valcea prin dezvoltarea teritoriala sustenabila in complementaritate cu promovarea dezvoltarii integrate si incluzive in domeniul social, economic si al mediului, precum si a culturii, a patrimoniului natural, a turismului sustenabil, si a securitatii in zonele urbane din municipiul Ramnicu Valcea, asigurand caracterul integrat al tuturor proiectelor si masurilor propuse spre finantare prin PRSV Oltenia 2021-2027.</t>
  </si>
  <si>
    <t>Obiectivul general al proiectului este de 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t>
  </si>
  <si>
    <t>Obiectivul principal al proiectului este de a crește sustenabilitatea și competitivitatea firmei noastre prin achiziționarea de echipamente avansate, ceea ce va permite prestarea de noi servicii, și anume epilarea definitiva, remodelare corporala si tratamente faciale. Proiectul include, de asemenea, angajarea a trei noi persoane și desfășurarea de acțiuni pentru dezvoltarea competențelor profesionale ale personalului.</t>
  </si>
  <si>
    <t>Obiectivul general al proiectului “Restaurarea, consolidarea, echiparea şi dotarea Casei Nicolae Titulescu– Strada Iancu Jianu, Nr. 27, Municipiul Caracal” este reprezentat de conservarea, protecția și valorificarea durabilă a patrimoniului cultural din Municipiul Caracal, prin realizarea de activităţi de restaurare, consolidare, echipare şi dotare a unui monument istoric de categoria B, reprezentat de Casa Nicolae Titulescu - Strada Iancu Jianu, nr. 27, Municipiul Caracal şi includerea acestuia în circuitul public. Proiectul “Restaurarea, consolidarea, echiparea şi dotarea Casei Nicolae Titulescu – Strada Iancu Jianu, Nr. 27, Municipiul Caracal” se încadrează în valorile şi principiile Noului Bauhaus 
European ("New European Bauhaus"-NEB) întrucât răspunde la cele 3 valori esențiale ale NEB.</t>
  </si>
  <si>
    <t xml:space="preserve">Obiectivul general al proiectului il constituie cresterea competatitivitatii intreprinderii ONETOP GEODESY S.R.L. prin realizarea unei investitii initiale in domeniul 7112 - Activități de inginerie și consultanță tehnică legate de acestea Proiectul initiat de ONETOP GEODESY S.R.L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</si>
  <si>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este de a asigura, in perioada 1 ianuarie 2025 - 26 ianuarie 2026, resursele financiare pentru implementarea PR SV Oltenia 2021-2027, precum si pentru inchiderea POR 2014-2020. Beneficiarul va urmari respectarea integrala a termenelor procedurale, a instructiunilor si a legislatiei aplicabile in derularea activitatilor legate de PR SV Oltenia 2021-2027.</t>
  </si>
  <si>
    <t>Obiectivul general al BAYAN BEAUTY CENTER SRL în cadrul programului “Digitalizare în folosul IMM-urilor” este de a promova o transformare economică inovatoare și conectivitatea TIC regională, contribuind astfel la o Europă mai competitivă și mai inteligentă.</t>
  </si>
  <si>
    <t>Obiectivul general al proiectului este de 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Acest tip de proiect de achizitionare de mijloace de transport ecologice pentru transportul
public este prevazuta in mod expres în cadrul Programului Regional Sud-Vest Oltenia.</t>
  </si>
  <si>
    <t>Obiectivul general al proiectului este dezvoltarea activității societății dezvoltarea serviciilor de întreținere corporală, crescând astfel competitivitatea societății prin consolidarea poziției pe piața. Acest obiectiv este în concordanță cu cererea crescută pentru acest tip de servicii la nivel județean și regional. Obiectivul este în concordanță cu obiectivul programului și anume acela de „îmbunătățire a competitivității și a inovării în microîntreprinderi, urmărind totodată și integrarea unei componente care vizează dezvoltarea de competențe profesionale/recalificarea".</t>
  </si>
  <si>
    <t>Obiectivul general al proiectului il reprezinta îmbunătățirea competitivității societatii FLAVIRASIG SRL in domeniul activitatilor de intretinere si reparare a autovehiculelor, cu accent pe crearea locurilor de muncă de calitate, durabile, prin investitii productive si, implicit, sporirea performantelor sale financiare si de marketing. Proiectul contribuie la realizarea obiectivele specifice Programului Regional Sud-Vest Oltenia 2021-2027.</t>
  </si>
  <si>
    <t>Obiectivul general al proiectului: Cresterea atractivitatii si eficientei sistemului de transport public local din municipiul Craiova prin implementarea unor masuri integrate ce vizeaza imbunatatirea transportului public de calatori cu tramvaiul si descurajarea utilizarii transportului privat.</t>
  </si>
  <si>
    <t xml:space="preserve">Obiectivul general al proiectului depus de C&amp;C CONSTRUCT SRL în cadrul Programului Regional Sud-Vest Oltenia 2021-2027 este de a consolida capacitatea companiei de a prelucra diverse “piese brute” metalice (ca de exemplu: bare metalice, plăci metalice, blocuri metalice) și de a obține un “produs finit” (care poate fi: piesă prelucrată, componentă mecanică, piesă de precizie, piesă frezată, piesă metalică prelucrată, etc.) de înaltă calitate, prin crearea unei noi unități de producție și adoptarea tehnologiilor avansate. Proiectul urmărește să stimuleze competitivitatea și sustenabilitatea economică a companiei, aliniindu-se direct cu obiectivele Programului Regional de a promova o transformare economică inovatoare și inteligentă.
</t>
  </si>
  <si>
    <t>Obiectivul general al proiectului este de a obtine fonduri europene nerambursabile pentru extinderea, modificarea, modernizarea si recompartimentarea unei constructii cu schimbarea destinatiei intr-o pensiune turistica in scopul demararii activitatii vizate prin proiect printr-o abordare inovatoare si eficienta din punct de vedere energetic, demonstrand angajamentul firmei catre schimbarea ecologica si economia circulara.</t>
  </si>
  <si>
    <t>Creşterea competitivitatii sectorului de confecţii de tamplarie termoizolanta din aluminium, din Regiunea SV Oltenia prin retehnologizarea si consolidarea poziţiei de piaţă a S.C. Intercom Service SRL</t>
  </si>
  <si>
    <t xml:space="preserve">Obiectivul general este stimularea creșterii economice inteligente, durabile și echilibrate pentru asigurarea unei dezvoltări sustenabile a regiunii. Prin urmare obiectivul general al proiectului cu titlul CONSTRUIRE CABANE ( A-FRAME), ANEXE P, BAZIN VIDANJABIL, IMPREJMUIRE TEREN SI CREARE ACCES este creșterea competitivității societății printr-o economie inteligenta si durabila, in acelasi timp echilibrata.
</t>
  </si>
  <si>
    <t>Obiectivul general: Îmbunătățirea competitivității și a inovării în microintreprindere Acesta coincide cu cel inscris in ghidul solicitantului pentru apelul de proiecte si va fi indeplinit prin actiunile cumulate ale fiecarui obiectiv specific.</t>
  </si>
  <si>
    <t>Obiectivul general al proiectului este dezvoltarea activității PREMIUM ESTETIC DENTAL STUDIO SRL prin extinderea gamei de servicii oferite, ca urmare a investiției în achiziționarea de echipamente performante.</t>
  </si>
  <si>
    <t>Prezentul proiect se vizeaza dezvoltarea firmei prin infiinatarea unei noi activitati, concretizata prin realizarea unei spalatorii de tip self-wash si dotarea cu echipamente de specialitate pentru activitatea prevazuta prin proiect. Totodata, prin realizarea proiectului propus se stimuleaza si dezvoltarea economiei regionale din punct de vedere social prin crearea de noi locuri de munca, precum si cresterea competitivitatii in IMM prin dezvoltarea de noi competente pentru angajatii firmei si dotarea cu echipamente performate; aceste actiuni fiind in concordanta cu obiectivele specifice promovate in prezentul apel.</t>
  </si>
  <si>
    <t>Obiectiv general al proiectului îl constituie dezvoltarea activității MEDICAL PR GROUP SRL prin înființarea și dotarea unei noi unități de prestări servicii medicale în municipiul Craiova.</t>
  </si>
  <si>
    <t>Obiectivul general al proiectului este consolidarea poziției pe piață STYL SRL prin dezvoltarea si modernizarea tehnologica intr-un domeniu competitiv identificat in Strategia de specializare inteligentă a Regiunii Sud Vest Oltenia, si anume in Fabricarea bijuteriilor şi articolelor similare din metale şi pietre preţioase obiectiv ce se incadreaza in obiectivul general al Programului Regional Sud Vest Oltenia.</t>
  </si>
  <si>
    <t>Obiectivul general al proiectului este reprezentat de îmbunătățirea competitivității societatii CONACU BOIERULUI SRL in domeniul activitatilor turistice, prin crearea si dotarea unei noi unitati turistice, cu accent pe crearea locurilor de muncă de calitate, durabile, prin investitii productive, extinderea retelei teritoriale si, implicit, sporirea performantelor sale financiare si de marketing.</t>
  </si>
  <si>
    <t>Prin implementarea proiectului si a planului de investitii se asteapta sa crească eficiența, siguranța și sustenabilitatea procesului de instalare a sistemelor de paratrăznet, îmbunătățind în același timp calitatea serviciilor oferite și capacitatea de a aborda o gamă variată de proiecte în condiții de siguranță maximă.</t>
  </si>
  <si>
    <t>Obiectivul general al proiectului este reprezentat de îmbunătățirea competitivității societatii LUCKY MAN SRL in domeniul fabricarii de mobilă pentru bucătării, prin diversificarea producției unității, cu accent pe crearea locurilor de muncă de calitate, durabile, prin investitii productive, extinderea retelei teritoriale si, implicit, sporirea performantelor sale financiare si de marketing.</t>
  </si>
  <si>
    <t>Obiectivul general al proiectului este reprezentat de îmbunătățirea competitivității societatii ARTINVEST SRL in domeniul fabricarii de mobilă pentru bucătării, prin crearea unei unitati noi de productie si dotarea cu utilaje performante, cu accent pe crearea locurilor de muncă de calitate, durabile, prin investitii productive, extinderea retelei teritoriale si, implicit, sporirea performantelor sale financiare si de marketing.</t>
  </si>
  <si>
    <t>Prin implementarea proiectului si a planului de investitii se asteapta sa crească eficiența, siguranța și sustenabilitatea procesului de productie a constructiilor metalice si a partilor componente ale acestora, îmbunătățind în același timp calitatea serviciilor oferite și capacitatea de a aborda o gamă variată de proiecte în condiții de siguranță maximă.</t>
  </si>
  <si>
    <t>Obiectivul general al proiectului il constituie cresterea competatitivitatii intreprinderii BALEAR IMPORT-EXPORT SRL prin realizarea unei investitii initiale in domeniul fabricarii de usi si ferestre din metal. Proiectul initiat de BALEAR IMPORT-EXPORT SRL consta in cresterea capacitatii de productie si diversificarea acesteia prin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t>
  </si>
  <si>
    <t>Obiectivul general al proiectului il constituie dezvoltarea activității companiei TRANSUMI SRL în domeniul depozitării, prin crearea unei noi unități de prestări servicii, diversificarea portofoliului de servicii, cu accent pe crearea locurilor de muncă de calitate, durabile, prin investitii productive precum construirea a 3 spații de depozitare pentru produse alimentare și nealimentare ambalate, precum și achiziția unor echipamente moderne, inovative și eficiente din punct de vedere energetic.</t>
  </si>
  <si>
    <t>Obiectivul general al proiectului este reprezentat de îmbunătățirea competitivității societatii AL INTELIGENT DATA SRL in domeniul fabricarii de mobilă, prin crearea unei unitati noi de productie si dotarea cu utilaje, echipamente si software de specialitate, performante, cu accent pe crearea locurilor de muncă de calitate, durabile, prin investitii productive, extinderea retelei teritoriale si, implicit, sporirea performantelor sale financiare si de marketing.</t>
  </si>
  <si>
    <t>Obiectivul general al proiectului este reprezentat de îmbunătățirea competitivității societatii ADER SRL in domeniul productiei de caroserii pentru autovehicule, fabricarii de remorci si semiremorci, prin diversificarea producției unității, cu accent pe crearea locurilor de muncă de calitate, durabile, prin investitii productive, extinderea retelei teritoriale si, implicit, sporirea performantelor sale financiare si de marketing.</t>
  </si>
  <si>
    <t>Obiectivul general al proiectului este reprezentat de îmbunătățirea competitivității societatii VIZAL SRL in domeniul activitatilor agentiilor de publicitate, prin crearea unei unitati noi de prestari servicii si dotarea echipamente moderne, inovative, cu accent pe crearea locurilor de muncă de calitate, durabile, prin investitii productive, extinderea retelei teritoriale si, implicit, sporirea performantelor sale financiare si de marketing.</t>
  </si>
  <si>
    <t>Obiectivul principal al acestui proiect este să sporească competitivitatea și productivitatea firmei noastre prin implementarea unor utilaje și tehnologii avansate pentru zdrobirea, curățarea și sortarea betonului rezultat din demolări.</t>
  </si>
  <si>
    <t>Edificarea unei structuri de cazare, alimentatie si agrement in statiunea Voineasa pentru o creste sustenabila a Regiunii Sud Vest Oltenia prin creearea de noi locuri de munca si investii productive.</t>
  </si>
  <si>
    <t>Obiectivul general al proiectului este reprezentat de realizarea unei investiii necesare pentru promovarea unei transformari economice inovatoare si inteligente la nivelul societatii, repectiv prin in crearea unei infrastructuri noi si dotarea acesteia cu echipamente/utilaje.</t>
  </si>
  <si>
    <t>Obiectivul general al proiectului este reprezentat de îmbunătățirea competitivității societatii MEDAUDIO-OPTICA SRL in domeniul asistentei spitalicesti, cu accent pe crearea locurilor de muncă de calitate, durabile, prin investitii competitive, de ultima generatie, pentru extinderea retelei teritoriale si, implicit, sporirea performantelor sale financiare si de marketing.</t>
  </si>
  <si>
    <t>OBIECTIVUL GENERAL AL PROIECTULUI = Creșterea durabilă și a competitivității CONESILV PREST SRL prin: investiții pentru dotarea unei unități noi productive, inclusiv sisteme pentru obţinerea unei economii de energie, prin creșterea capacității de internaționalizare a întreprinderii și prin creșterea numărului de angajați și dezvoltarea competențelor profesionale tehnice ale personalului.</t>
  </si>
  <si>
    <t>Creșterea sustenabilă, creșterea competivității, internaționalizarea activității societății și dezvoltarea competențelor pentru specializare inteligentă și tranziție industrială prin investiții productive.</t>
  </si>
  <si>
    <t>Obiectivul general al proiectului il constituie dezvoltarea activitatii Ecomed S.R.L. prin construirea si dotarea unei structuri de cazare si agrement. Strategia de dezvoltare pe termen scurt a firmei vizează crearea unei unitati noi care sa ofere servicii de cazare la standarde ridicate și urmărește atingerea urmatoarelor obiective: Construirea unei structuri de cazare în orasul Baile Govora; Cresterea numarului de angajati cu norma intreaga pe perioada nedeterminata in activitati de turism; Cresterea volumului de
activitate fata de anul anterior depunerii cererii de finantare.</t>
  </si>
  <si>
    <t>Obiectivul general al proiectului este reprezentat de îmbunătățirea competitivității societatii ALUMIN PLAST SRL in domeniul fabricarii articolelor din material plastic pentru construcții, prin diversificarea producției unității,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t>
  </si>
  <si>
    <t>Obiectivul general al proiectului este reprezentat de îmbunătățirea competitivității societatii ASTRAL CONNECT D2D SRL in domeniul activitatilor turistice, prin crearea si dotarea unei noi unitati turistice - hotel,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t>
  </si>
  <si>
    <t>Obiectivul principal al acestui proiect este să sporească competitivitatea și productivitatea firmei prin achizitia unor utilaje și tehnologii avansate pentru desfasurarea activitatii .</t>
  </si>
  <si>
    <t>Obiectivul general al proiectului „EXTINDEREA CAPACITATII DE PRODUCTIE A SOCIETATII PEPI PROFESIONAL PAPER SRL” îl constituie extinderea capacității companiei prin achiziția unui utilaj nou ce încorporează cele mai noi tehnologii existente la momentul actual pe piața de profil, precum si a altor echipamente care vin in sprijinul reducerii consumului de resurse și a impactului asupra mediului și respectă principiul de „a nu aduce prejudicii semnificative obiectivelor de mediu”, echipamente ce vor susține dezvoltarea companiei și creșterea capacității acesteia de productie.</t>
  </si>
  <si>
    <t>Obiectivul general al proiectului este îmbunatatirea competitivitatii si inovarii societatii si integrarea unei componente privind dezvoltarea de competente profesionale in ceea ce priveste adoptarea tehnologiilor avansate in domeniile de specializare inteligenta (transfer tehnologic) – cod CAEN 8622, prin realizarea unei investitii initiale legate de extinderea capacitatii unitatii existente in Municipiul Ramnicu Valcea, prin cresterea volumului a cel putin un serviciu, fara schimbarea fundamentala a procesului de prestare serviciu, si anume prin cresterea capacitatii de prestare servicii de asistenta medicala specializata de oftalmologie in sistem ambulatoriu.</t>
  </si>
  <si>
    <t>Obiectivul general este extinderea capacitatii clinicii existente SAN MEDICA prin achizitia de bunuri performante, moderne si eficiente, de tehnologie inalta ce ofera un randament crescut, si achizitia de servicii de specialitate.</t>
  </si>
  <si>
    <t>Obiectivului general al proiectului este consolidarea şi extinderea activităţii în vederea unei dezvoltări durabile a CEGIM SRL, respectând principiile dezvoltări durabile, sunt în concordanţă directă cu direcţiile majore ale Programului REGIONAL SUD-VEST OLTENIA 2021-2027.</t>
  </si>
  <si>
    <t>Obiectivul general al proiectului il constituie cresterea competatitivitatii intreprinderii LISIMED SRL prin realizarea unei investitii initiale in domeniul radiologiei si imagisticii medicale si al diagnosticului medical. Proiectul initiat de LISIMED SRL consta in dotarea cu active corporale si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t>
  </si>
  <si>
    <t>Imbunatatirea competitivitatii si a inovarii in cadrul societatii comerciale VICONI COM SRL prin realizarea unei investitii initiale si dezvoltarea de competente profesionale in ceea ce priveste adoptarea tehnologiilor avansate in domeniile de specializare inteligenta.</t>
  </si>
  <si>
    <t>Obiectivul general al proiectului il constituie dezvoltarea activității companiei LUCKY AGRO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 Datorită echipamentelor și utilajelor propuse spre finanțare, solicitantul crează cadrul propice pentru abordarea unor metode de producție industriale cu un consum redus de energie.</t>
  </si>
  <si>
    <t>Obiectivul general al proiectului este reprezentat de îmbunătățirea competitivității societatii PRODCOMPLEX SRL in domeniul intretinerii și repararii autovehiculelor , prin crearea unei unitati noi de prestari servicii si dotarea echipamente moderne, inovative, cu accent pe crearea locurilor de muncă de calitate, durabile, prin investitii productive, extinderea retelei teritoriale si, implicit, sporirea performantelor sale financiare si de marketing.</t>
  </si>
  <si>
    <t>Creșterea competitivității si productivității întreprinderii prin specializare inteligenta și internaționalizare, pe principiile dezvoltării durabile, in scopul diversificarea activității si crearea de noi locuri de muncă sustenabile, pentru a reduce decalajele de productivitate existente fata de întreprinderile similare din cadrul Uniunii Europene.</t>
  </si>
  <si>
    <t xml:space="preserve">Obiectivul general al proiectului este cresterea competitivitatii DELIS SRL prin infiintarea unei unitati de productie perdele si draperii, ceea ce va permite companiei sa isi consolideze pozitia de lider inovator și responsabil în domeniul amenajarilor interioare. 
Proiectul propune inovare de produs si de proces. In prezent, DELIS SRL comercializeaza perdele si draperii, insa nu are o unitate proprie de productie perdele si draperii, aceasta urmand a fi infiintata in urma implementarii  investitiei. Prin infiintarea unitatii proprii de productie perdele si draperii, DELIS SRL va fi in masura sa introduca pe piata tipuri si game de produse inovative pentru companie, pe care in prezent nu le are in portofoliul comercializat.
</t>
  </si>
  <si>
    <t>Creșterea accesului la educație de calitate, inclusiv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t>
  </si>
  <si>
    <t>Obiectivul general al proiectului constă în facilitarea accesului, calităţii şi atractivității educaţiei preşcolare din satul Goiesti,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Cotofenii din Fata există o astfel de comunitate.</t>
  </si>
  <si>
    <t>Obiectivul general al proiectului vizeaza dezvoltarea infrastructurii educaționale pentru educația preșcolară (grădinița) din Comuna Calarasi, judetul Dolj, prin construirea unei gradinite cu regim de inaltime P si amenajarea spatiului exterior aferent.</t>
  </si>
  <si>
    <t>Obiectivul general al proiectului vizeaza dezvoltarea infrastructurii educaționale pentru educația preșcolară (grădinița) din Comuna Malu Mare, sat Preajba, prin construirea unei gradinite cu regim de inaltime P+1.</t>
  </si>
  <si>
    <t>Obiectivul general al proiectului constă în facilitarea accesului, calităţii şi atractivității educaţiei preşcolare si anteprescolare din Comuna Simnicu de Sus, prin construcţia unei crese, dotată şi echipată la standarde moderne. Prin construcția noii crese, proiectul îşi propune să faciliteze ata accesul preşcolarilor cat si a anteprescolarilor la educaţie, să crească calitatea şi interactivitatea actului educaţional, să crească rata de participare la educație timpurie.</t>
  </si>
  <si>
    <t>Obiectivul general al acestui proiect este imbunatatirea semnificativa a capacitatii tehnice si organizationale a firmei AVI SRL de a gestiona dezvoltarea de servicii prin achizitionarea de utilaje performante necesare pentru activitatea firmei</t>
  </si>
  <si>
    <t>Obiectivul general al proiectului îl reprezintă intensificarea creșterii durabile și a competitivității IMM-urilor și crearea de locuri de muncă în cadrul IMM-urilor, inclusiv prin investiții productive/ Dezvoltarea competențelor pentru specializare inteligentă, tranziție industrială și antreprenoriat in judetul Gorj prin diverisificarea activitatii (prestarea de servicii care nu au mai fost prestate pana in prezent) si prin prin inovare de produs si proces de catre firma SC OPTISPECS MED SRL.  
Aceasta conduce la crearea unui proces de prestare de serviciu cu totul nou, contribuind astfel la consolidarea poziției pe piață a întreprinderilor mici și mijlocii . Diversificarea activitatii firmei se va realiza prin extinderea gamei de servicii prestate pentru a aborda noi piete si pentru a se adresa unor segmente noi de clienti, asigurand astfel venituri suplimentare si o mai mare stabilitate financiara.</t>
  </si>
  <si>
    <t>Obiectivul general al proiectului vizeaza dezvoltarea infrastructurii educaționale pentru educația preșcolară (grădinița) din Comuna Robanesti, judetul Dolj, prin construirea unei gradinite cu regim de inaltime P+1 in Comuna Robanesti, sat Robanestii de Jos, pe terenul cu nr. cad. 33008.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</si>
  <si>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Obiectivul principal al proiectului este cresterea competitivitatii firmei si dezvoltarea antreprenoriatului prin ajutorul nerambursabil acordat pentru realizarea de investitii necesare cresterii capacitatii de prestare servicii si a inovarii. Scopul proiectului presupune consolidarea pe piata a companiei Ascet Com S.R.L., precum si cresterea competitivitatii firmei si dezvoltarea antreprenoriatului prin achizitia de echipamente si investitii inovative in activitatea intreprinderii.</t>
  </si>
  <si>
    <t>Craiova, Strada Romania Muncitoare, Nr. 27</t>
  </si>
  <si>
    <t>Craiova, Str. Privighetoarei, Nr. 15B, Etaj 2, Ap. 2</t>
  </si>
  <si>
    <t>Drobeta Turnu Severin. Str. Brancoveanu, nr. 216</t>
  </si>
  <si>
    <t>Caracal, strada Iancu Jianu nr.35</t>
  </si>
  <si>
    <t>Slatina, str. Poenii nr. 40 E</t>
  </si>
  <si>
    <t xml:space="preserve">Slatina,  str. Manastirea Clocociov nr.3 </t>
  </si>
  <si>
    <t>Călimănești, str Calea lui Traian nr. 380</t>
  </si>
  <si>
    <t>Craiova, Str. Frații Buzești</t>
  </si>
  <si>
    <t>Râmnicu Vâlcea, str. Remus Bellu, nr. 3</t>
  </si>
  <si>
    <t>Râmnicu Vâlcea, Str Nicolae Iorga nr. 20</t>
  </si>
  <si>
    <t>Ramnicu Valcea, str. Calea lui Traian, nr. 41</t>
  </si>
  <si>
    <t>Râmnicu Vâlcea, Aleea Castanilor nr. 17A</t>
  </si>
  <si>
    <t>Râmnicu Vâlcea, Str Patriarh Iustinian Marina, Nr. 103</t>
  </si>
  <si>
    <t xml:space="preserve">Ramnicu Valcea, Str. Balciului nr. 136, </t>
  </si>
  <si>
    <t>Ișalnița, Str. Mihai Eminescu, nr. 105Z</t>
  </si>
  <si>
    <t>Localitatea Cursaru, comuna Plopsoru</t>
  </si>
  <si>
    <t>Loc. Gura Suhasului str. Alexandru Ioan Cuza, CF 35604 
Loc. Ocnita , CF 36230
Loc.Gura Suhasului str. Alexandru Ioan Cuza CF 37340
Loc. Ocnita str. 22 Decembrie  CF 37637.</t>
  </si>
  <si>
    <t>Loc. Copacelu jud. Valcea, Strada Coltestilor,Nr.7,Cam.3</t>
  </si>
  <si>
    <t>Loc. Bradesti, Str Mihai Viteazu, Nr. 56</t>
  </si>
  <si>
    <t>Loc Colonesti, str.Principala,nr 6</t>
  </si>
  <si>
    <t>Corabia, nr.Cadastrale strazi si zone pe care se va realiza investitia
Bld. Bucuresti - 53505
Str. Caraiman - 53445 53460 53449 53451 53454
Bld 1 Mai - 53447 53432 53468 53434 53429 53458 53480
Str. I.H.Radulescu - 53446
Str. Grivita Rosie - 53492 5344353448 53499 53436
Str. M.Kogalniceanu - 53513
Bld. Nicolae Titulescu - 53498
Str. CA Rosetti - 53504
Str. Cuza Voda - 53463
Str. Tudor Vladimirescu - 53509
Str. Fratii Golesti - 53497
Str. Stefan cel Mare - 53428</t>
  </si>
  <si>
    <t>Comuna Maldaresti</t>
  </si>
  <si>
    <t xml:space="preserve"> Comuna Șimnicu de Sus, Sat Șimnicu de Sus
</t>
  </si>
  <si>
    <t xml:space="preserve">Comuna Danicei, sat Badeni </t>
  </si>
  <si>
    <t>Comuna Susani, sat Ramesti, strada Principala nr. 3</t>
  </si>
  <si>
    <t>Comuna Vulturesti, str Principala, Nr. 21</t>
  </si>
  <si>
    <t>Comuna Bengești-Ciocadia, localitatea Bengești, Strada Principală nr. 200, nr.cadastral 35570</t>
  </si>
  <si>
    <t>TECHNICATEX SRL</t>
  </si>
  <si>
    <t>GENTLE ELECTRIC SOLAR SRL</t>
  </si>
  <si>
    <t>PANATTA SRL</t>
  </si>
  <si>
    <t>MEDICA M3 SRL</t>
  </si>
  <si>
    <t>FLORERO GROUP SRL</t>
  </si>
  <si>
    <t>THINKTANK SRL</t>
  </si>
  <si>
    <t>KSK LOGISTIC CONSTRUCT SRL</t>
  </si>
  <si>
    <t>ATC SOLUTIONS SRL</t>
  </si>
  <si>
    <t>STRATEGIUM SRL</t>
  </si>
  <si>
    <t>GLOBAL MEDICAL SOLUTIONS SRL</t>
  </si>
  <si>
    <t>MEGAGEN DENTAL IMPLANT</t>
  </si>
  <si>
    <t>LUBSERV SRL</t>
  </si>
  <si>
    <t>KESO SYSTEM GROUP SRL 
 ACHIZITOR SRL 
 FLORERO GROUP SRL 
 PLANIMOB CAD SRL 
 PFA BRAICA ELEONORA 
 SVO CONSULTING SRL</t>
  </si>
  <si>
    <t>VIOCLAR IMPEX 
 ROA ALPIN ROADS SRL 
 ALPIN CONSTRUCT 
 ENPANOL TRADE SRL 
 CORBY SOLUTIONS SRL 
 RUGBY CONSTRUCT SRL</t>
  </si>
  <si>
    <t>KION STRUCTURE DESIGN SRL 
 I.I. POPESCU V. FLORIN DOREL 
 DARMAR LORIA SRL, DOLPHIN SRL 
 STEAUA DUNĂRII SRL 
 POWER GRID CONSULTING SRL</t>
  </si>
  <si>
    <t>SERCOTRANS SRL 
 TELECERNA SRL 
 CNC ROMCENTER SRL 
 NOVARA T IMPEX SRL 
 NHS HEIA INVEST SRL</t>
  </si>
  <si>
    <t>PANADRIA 
 ASIST PROJECT TECHNOLOGY SRL</t>
  </si>
  <si>
    <t>DROEXPERT DAVCONS SRL 
 CONSTRUCT INVEST CARPATI SRL 
 BRAINMATRIX SRL 
 GETRIX SA 
 COTAS CONSTRUCT SRL</t>
  </si>
  <si>
    <t>SCADT SA 
 PROMATI BM CONSULT SRL</t>
  </si>
  <si>
    <t>CAZICOM SRL 
 TEMGRUP SRL 
 ARCHISIGN STUDIO SRL, PROREDRUM SRL 
 EUROSPORT TRADING S.A.</t>
  </si>
  <si>
    <t>GABOR CONCRETE SRL 
 UNIVERSITATEA TEHNICĂ DIN CLUJ NAPOCA</t>
  </si>
  <si>
    <t>TCE GROUP INSTAL SRL 
 TEKA LTD</t>
  </si>
  <si>
    <t>TRIO ELECTRIC SRL 
 CORTECH MED SRL</t>
  </si>
  <si>
    <t>LIAMED SRL 
 TORN HVAC SOLUTIONS SRL</t>
  </si>
  <si>
    <t>EUROTEHNICA ITC SRL 
 BIROU CONSULTANTA CARMEN CIOBANU SI ASOCIATII SRL 
 LIAMED SRL 
 ELMAS SRL 
 MARKO MED SRL 
 MANU FARM SRL</t>
  </si>
  <si>
    <t>KING DENTAL SRL 
 INFOPLUS SERVICE SRL</t>
  </si>
  <si>
    <t>DIAMEDIX IMPEX SA 
 LIAMED SRL</t>
  </si>
  <si>
    <t>ARGUS OPTIK SRL 
 PFA PATRINJEL CONSTANTIN VIOREL 
 UNCLE SAM SERVICE SRL 
 NEW HEALTHCARE CONSULTANCY SRL 
 KAISER+KRAFT SRL 
 OPTIMED SRL 
 PROMED SOLUTIONS MD SRL</t>
  </si>
  <si>
    <t>REI INTERNATIONAL CONSULTING SRL 
 TEHNICAL DENT SRL 
 DENTSTORE SRL</t>
  </si>
  <si>
    <t>REI INTERNATIONAL CONSULTING SRL 
 ARHISILV SRL 
 LANCOVER SYSTEMS SRL</t>
  </si>
  <si>
    <t>MEDTEHNICA HEALTHCARE SRL 
 MED TEHNICA SRL 
 MEDIST IMAGING &amp; P.O.C. SRL</t>
  </si>
  <si>
    <t>BULMED COSULT LTD 
 CH CLAN SRL 
 CASA MATEI MOB SRL</t>
  </si>
  <si>
    <t>CLINENERGY SRL 
 AMAT DEVELOPMENT EOOD 
 BRIO FRESH SRL</t>
  </si>
  <si>
    <t>IMOBCONSTRUCT&amp;CLEANING SRL 
 BAB TEAM SMART CONSTRUCT SRL</t>
  </si>
  <si>
    <t>REI INTERNATIONAL CONSULTING SRL 
 AD AUTO TOTAL SRL</t>
  </si>
  <si>
    <t>TEHNODENT POKA SRL 
 ATLAS COPCO ROMANIA SRL 
 X-TAL SRL 
 BRAINMATRIX SRL 
 MAVIS CAD CAM SRL 
 CORIDOR CONSULTING SRL 
 IT ADF SRL 
 MARKAR SRL</t>
  </si>
  <si>
    <t>BEAUTY MED SOLUTION SRL 
 ALTIGE IMPEX SRL 
 MEDISKIN DISTRIBUTION SRL</t>
  </si>
  <si>
    <t>MATECO BULGARIA EOOD 
 ACD HELIOS GREEN SOLUTIONS SRL 
 AIRLESS CONSULTING SRL</t>
  </si>
  <si>
    <t>TERAPONT SRL 
 STAR ELECTRO SRL</t>
  </si>
  <si>
    <t>RABOPAPER SERV SRL 
 ROEL SRL 
 BN BUSINESS SRL, 
 CANTEK EOOD 
 MULTI LASER SRL</t>
  </si>
  <si>
    <t>TEHNO ELECTRO MEDICAL COMPANY SRL 
 MEDIST IMAGING &amp; P.O.C. SRL 
 LIAMED SRL</t>
  </si>
  <si>
    <t>FRONT POINT CONSULTING SRL 
 NEW GRUP IMPACT SRL 
 IFNCONS MEDIA SRL</t>
  </si>
  <si>
    <t>C&amp;R ENTERTAINMENT 
 GLOBAL INVESTMENT CENTER SRL</t>
  </si>
  <si>
    <t>ALTANET SRL 
 ACQUA DEVELOPMENT</t>
  </si>
  <si>
    <t>SOFTLEAD MARKETPLACE SRL 
 SOFTABILITY SRL</t>
  </si>
  <si>
    <t>ANNA STORE AND MORE SRL 
 TOP TECH SRL</t>
  </si>
  <si>
    <t>VEVOL MEDIA LIMITED 
 TRUEGSM SUD SRL 
 ISTYLE RETAIL SRL</t>
  </si>
  <si>
    <t>UNCLE SAM SERVICE SRL 
 A+ TRAINING SRL</t>
  </si>
  <si>
    <t>LITOFAN SRL 
 IT AUDIT SRL</t>
  </si>
  <si>
    <t>MEDIDENT PREST SRL 
 DEROM DENTAL INTERNATIONAL SRL 
 FREYAPOS SRL 
 CMV QUALITY INSTAL SRL 
 PREMIUM ALPHA CONSULTING SRL 
 DENTOTAL PROTECT SRL 
 ARHIPELAGO INTERACTIVE SRL 
 GASOM DS SRL 
 I.A.D.E.T. INTERNATIONAL SRL 
 ANJO WEB DESIGN SRL 
 TWO BROTHERS PRINT SRL 
 HTP MEDICAL SRL</t>
  </si>
  <si>
    <t>ROMCONECT PRINT&amp;SIGN SRL 
 ILMAR FEN CONSULTING SRL</t>
  </si>
  <si>
    <t>ADAPT MEDICAL SRL 
 EVOSOLAR SMART ENERGY SRL 
 GLOBALDEV IT SRL 
 GEOSUD SRL 
 SELLMARK MEDIA SRL</t>
  </si>
  <si>
    <t>ITC GLOBAL DIGITAL CONCEPT SRL 
 ZAYAN PROJECT CONSULTING.SRL 
 MEDIA GROUP SRL 
 AZ PROJECT 22 SRL</t>
  </si>
  <si>
    <t>ALLIGATOR SRL 
 GASOM DS SRL 
 DENTSTORE SRL 
 INSTALSANITAR AEROTERM SRL</t>
  </si>
  <si>
    <t>MB WORKER CONSTRUCT SRL 
 PROFEX 1408 SRL</t>
  </si>
  <si>
    <t>CENTRON SLOVAKIA S.R.O 
 ZOOMIN STORE SRL</t>
  </si>
  <si>
    <t>TOP GEOCART SRL, 
 GISCAD SRL 
 DACORA PRINT SRL 
 CMV QUALITY INSTAL SRL</t>
  </si>
  <si>
    <t>EUROCOM SA 
 TOP EDGE ENGINEERING SRL 
 MULTISIGN SRL</t>
  </si>
  <si>
    <t>USS SEB CONSTRUCT SRL 
 LIDO STRUCT SRL 
 MOBALEX PROIECT SRL 
 VECTOR SYSTEMS SRL</t>
  </si>
  <si>
    <t>IT&amp;C DOCKTOR LAPTOP SRL 
 COMPLETE BEAUTY DISTRIBUTION SRL</t>
  </si>
  <si>
    <t>OPTIMED SRL 
 RSR RACHO RIBAROV SRL 
 MED TEHNICA SRL</t>
  </si>
  <si>
    <t>ALTIGE IMPEX SRL 
 ORIGINS FACTORY SRL 
 LIFTECH INSTALL SRL</t>
  </si>
  <si>
    <t>ADLINE INDUSTRIES  SRL 
 ALTIGE IMPEX  SRL</t>
  </si>
  <si>
    <t>CRIMUR FINISAJ SRL 
 24 WOOD SRL</t>
  </si>
  <si>
    <t>ELECTRO-SERVICE DISTRIBUTIE SRL 
 VALORIS SRL 
 RYWAL RHC ROMANIA SRL 
 ROBITAL INDUSTRIAL SUPPLIER SRL 
 PROMA MACHINERY SRL 
 DELTALIFT SRL 
 GLOBAL TECH SERVICES SRL 
 AUTOFRIGO CENTER SRL 
 ATLAS COPCO ROMANIA SRL 
 FILGREEN RECYCLING SRL 
 CAD WORKS INTERNATIONAL SRL 
 ARCON PRO-DESIGN SRL 
 POLYDIS SRL 
 TOYOTA  MATERIAL HANDLING ROMANIA SRL</t>
  </si>
  <si>
    <t>GR ESTETICA DISTRIBUTION SRL 
 BTL ROMANIA APARATURA MEDICALA SRL 
 KARL STORZ ENDOSCOPIA ROMANIA SRL 
 MED TEHNICA SRL 
 TROPICAL TOUR SRL</t>
  </si>
  <si>
    <t>CAD WORKS INTERNATIONAL SRL 
 ELECTROGRUPAPARATAJ SA</t>
  </si>
  <si>
    <t>ROMBIOMEDICA SRL 
 KARL STORZ ENDOSCOPIA ROMANIA SRL 
 LIAMED SRL 
 MEDIST IMAGING &amp; P.O.C. SRL</t>
  </si>
  <si>
    <t>NEXUS MEDIA SRL 
 GLOBALDEV IT SRL 
 VERASYS INTERNATIONAL SRL</t>
  </si>
  <si>
    <t>INTERIOR DESIGN BY FEN SRL 
 ITRADE INTEGRATED SYSTEMS SRL 
 GO GREEN ADVENTURE SRL</t>
  </si>
  <si>
    <t>SYSTEX FLOR PROD 
 OLT MEDIA PLUS 
 DIGITAL GOVERNANCE CONSULTING</t>
  </si>
  <si>
    <t>TIMBERSTAR SRL 
 LIAMED SRL 
 KARL STORZ ENDOSCOPIA ROMANIA SRL 
 TOTALMED SRL 
 PYRAMID SECURITY SRL 
 MEDIST IMAGING &amp; P.O.C. SRL</t>
  </si>
  <si>
    <t>CESIVO SRL 
 NOVATECH SRL 
 MHS TRUCK &amp; BUS SRL 
 CERTIFICARI PROCERT SRL 
 CONFORT CONSTRUCT SRL</t>
  </si>
  <si>
    <t>HERA ENERGY SOLUTION SRL 
 STONE MACHINERY AND EQUIPMENTS EOOD</t>
  </si>
  <si>
    <t>FALK CONSULTING SRL 
 TEHNOHOLZ GROUP SRL 
 ROTAKT SRL 
 DATASERV AMEF SRL 
 EVOSOLAR SMART ENERGY SRL</t>
  </si>
  <si>
    <t>ASTRALUX SRL 
 METSO AUSTRIA GMBH</t>
  </si>
  <si>
    <t>SPA INOVATIONS 
 CREDO DESIGN</t>
  </si>
  <si>
    <t>SPECTZONE SRL 
 PRIMESEC TECHNOLOGY SRL , ROBSAN ALEXINSTAL CONSTRUCT SRL</t>
  </si>
  <si>
    <t>SIEMENS HEALTHCHARE SRL 
 VALTEX SRL</t>
  </si>
  <si>
    <t>HOT SNOW SRL 
 VOLTGRID PROJECT SRL 
 TEKA LTD</t>
  </si>
  <si>
    <t>JIANGSU ENERPAT INTERNATIONAL TRADING CO. LTD 
 JUNGHEINRICH ROMANIA SRL 
 SERISAN D&amp;D SRL 
 CAPA TECH SRL 
 FILGREEN RECYCLING SRL</t>
  </si>
  <si>
    <t>LIFTTEC UTILAJE DE RIDICAT SRL 
 KONECRANES SA</t>
  </si>
  <si>
    <t>EUROSEC GRANDI IMPIANTI DI BISCOTTO GIANLUCA E FRANCO S.N.C 
 ANDRAMAR CRISCONSTRUCT SRL 
 PANOURI SOLARE OLTENIA SRL 
 QSCERT SRL 
 BIEMME DI BALLANDI MASSIMO</t>
  </si>
  <si>
    <t>NED CONSTRUCT SRL 
 PLUS ELECTRIC &amp; LIGHTING</t>
  </si>
  <si>
    <t>PFA ROTARU RADU STEFAN PERSOANA FIZICA AUTORIZATA 
 DANIMAR STEF CONSTAR 
 IANIS FASHION MAXSTIL 
 PFA CIUBOTARU N. VASILE</t>
  </si>
  <si>
    <t>EUROPAN PROD SA 
 DAIKIN AIRCONDITIONING CENTRAL EUROPE ROMANIA SRL 
 WEIFANG ZHONGYUN MACHINERY CO.,LTD. 
 BRC PREMIUM SRL 
 ENGIE BUILDING SOLUTIONS SRL</t>
  </si>
  <si>
    <t>TIAMAT CONSTRUCT SRL 
 UP CONSTRUCT EXIM SRL</t>
  </si>
  <si>
    <t>RELIEF PROIECT SRL 
 SIMT INDUSTRY SRL</t>
  </si>
  <si>
    <t>IRCAT-CO SRL 
 SMART PHOTOVOLTAIC SOLUTIONS SRL 
 WELD PROFESIONAL SRL 
 HELI FLT SRL 
 BRIO FRESH SRL 
 ROBCON TM SRL 
 PROMA MACHINERY SRL 
 TRUMPF LASER + MACHINERY SRL</t>
  </si>
  <si>
    <t>ROWE FACILITIES SRL 
 CMW QUALITY INSTAL SRL</t>
  </si>
  <si>
    <t>SM GENERAL INVEST SRL 
 STARWAY AMD COMPANY SRL</t>
  </si>
  <si>
    <t>SITUATIE ANALITICA PROIECTE CONTRACTATE PR SUD VEST OLTENIA 2021-2027 CONFORM ART 49 RDC LA DATA DE 04.05.2026</t>
  </si>
  <si>
    <t>FIERCONSTRUCT DIR SRL</t>
  </si>
  <si>
    <t>COMUNA CRUŞEŢ</t>
  </si>
  <si>
    <t>Municipiul Băileşti</t>
  </si>
  <si>
    <t>Obiectivul general al proiectului: ”DOTAREA CU ECHIPAMENTE ÎN VEDEREA ÎMBUNĂTĂȚIRII COMPETITIVITĂȚII ȘI A INOVĂRII MICROÎNTREPRINDERII FIERCONSTRUCT DIR SRL”, este acela de creștere a competitivității prin inovare.</t>
  </si>
  <si>
    <t>Dotarea cu echipamente în vederea îmbunătățirii competitivității și a inovării microîntreprinderii Fierconstruct Dir SRL</t>
  </si>
  <si>
    <t>Municipiul Calafat Strada 22 Decembrie Nr.40.</t>
  </si>
  <si>
    <t>18.08.2025</t>
  </si>
  <si>
    <t>28.09.2028</t>
  </si>
  <si>
    <t>31.07.2025</t>
  </si>
  <si>
    <t>29.09.2028</t>
  </si>
  <si>
    <t>01.11.2025</t>
  </si>
  <si>
    <t>VALOARE   ELIGIBILA  PROIECT  LEI</t>
  </si>
  <si>
    <t>FIRE OFFICE SRL 
 SMART TECHNOLOGY RESEARCH &amp; CONSULTING SRL 
 PROFRIG IMPEX SRL 
 GEODATA SERVICES SRL 
 CONSULTANȚĂ, PLANIFICARE, PROIECTE SRL 
 SOFTWARE IMAGINATION &amp; VISION SRL</t>
  </si>
  <si>
    <t>SPECTRUM INTELIGENT SOLUTIONS SRL 
 INTERMEDIA SERVICES TOP SRL 
 CIVITTA STRATEGY &amp; CONSULTING SA 
 KLASS ENTERPRISE SRL 
 CIVITTA STRATEGY&amp;CONSULTING SA</t>
  </si>
  <si>
    <t>SPIRI COM SRL 
 INTERMEDIA SERVICES TOP 
 BEMEL AG SRL</t>
  </si>
  <si>
    <t>INTERMEDIA SERVICES TOP SRL 
 BAL DESIGN GROUP 
 SMART CONSULTING SRL 
 QTEST SRL 
 EXPERT INFRADESIGN SRL 
 ELECTROVALCEA SRL 
 CORBY SOLUTION SRL</t>
  </si>
  <si>
    <t>SYNESIS PARTNERS SRL 
 CORIDOR CONSULTING SRL 
 BRAINMATRIX SRL 
 BE HOME CONCEPT SRL 
 AUDIT ENERGETIC SRL 
 RAY CONSULTING SRL 
 DASCALU SI ASOCIATII SRL</t>
  </si>
  <si>
    <t>IONESCU LUPEANU DESIGN SRL 
 ARTEMIS INDUSTRIE SRL 
 A.I.C. K&amp;V SRL 
 GEOTEST STUD SRL 
 VILSPOPRESS SRL 
 PFA TATARANU LIANA 
 CONSULT-TOPOCAD CC CRINGOIU SRL 
 INTREPRINDERE INDIVIDUALA BALANEL IONEL</t>
  </si>
  <si>
    <t>S.C.CERBOCON SRL 
 SIGM-HOME PROJECTS SRL 
 ROMEST SERVICE SRL 
 PROTESS CONSULTING SRL 
 PREMIUM CONCEPT PROIECT SRL 
 SIGM-HOME PROJESCTS SRL 
 STED CONSTRUCT SRL 
 TERAPONT SRL</t>
  </si>
  <si>
    <t>BRIGCONS SRL 
 EVALUATOR SERVICIU PROTECTIA MUNCII ACV SRL 
 OLT MEDIA  PLUS SRL 
 EXCLUSIVIO GLOBAL SRL 
 CONSART PRO INFINITY SRL, MIF PREV PSI SRL , TCE GROUP INSTAL SRL 
 TEOLA OMNI CONSULT SRL 
 KLEVER SYSTEM SRL 
 ONPOINT CONSTRUCTION SRL</t>
  </si>
  <si>
    <t>GND UNI ENGINEERING SRL 
 KLEVER SYSTEM SRL 
 METROPOL CONCEPT CONSTRUCTIONS SRL 
 EVALUATOR SERVICIU PROTECTIA MUNCII ACV SRL 
 EXCLUSIVIO GLOBAL SRL 
 ONPOINT CONSTRUCTION SRL 
 JFK MEDIA &amp; MORE SRL</t>
  </si>
  <si>
    <t>URBAN PLANNING ARCHITECTURE SRL 
 SANITOOLS SERVICES SRL 
 BIROU CONSULTANTA CARMEN CIOBANU SI ASOCIATII SRL 
 D.R. SOLUTIONS CONCEPT SRL</t>
  </si>
  <si>
    <t>NIDE COM SERV SRL 
 ILPRO CONSTRUCTII SRL 
 ELISEA APPAREL SRL 
 DYP PRODUCT SRL 
 PROTIPIC CONSULT SRL 
 IULIPRO SRL</t>
  </si>
  <si>
    <t>FLORERO GROUP SRL 
 BLUE MOTION CONSULTING SRL 
 MEDIA SUD EUROPA SA 
 CDS PROJECT SRL 
 ERURALCONCEPT SRL 
 CDG STRUCTURI SRL 
 IONESCU LUPEANU DESIGN SRL 
 GTF CONSULT SRL 
 AXMOM SRL</t>
  </si>
  <si>
    <t>GLOBEXTERRA 
 LEMINGS SRL 
 AIR PROJECTS SRL</t>
  </si>
  <si>
    <t>COMPANIA PENTRU SERVICII PUBLICE MEHEDINTI S.A. 
 ZEBLEX SRL 
 PALD ENGINEERING, PRIMESEC TECHNOLOGY 
 NEWERA PROJECT SOLUTIONS SRL 
 NEWERA PROJECT SOLUTIONS 
 ASOCIEREA ZEBLEX SRL (LIDER) - PALD ENGINEERING SRL - PRIMESEC TECHNOLOGY SRL 
 MS CONS SRL</t>
  </si>
  <si>
    <t>NEWERA PROJECT SOLUTIONS 
 COMPANIA PENTRU SERVICII PUBLICE MEHEDINTI S.A. 
 ZEBLEX SRL (LIDER ASOCIERE) 
 PALD ENGINEERING SRL (ASOCIAT), GB INDCO SRL (ASOCIAT)         , PRIMESEC TECHONOLOGY SRL (ASOCIAT), 
 M&amp;S CONS SRL</t>
  </si>
  <si>
    <t>DARMAR LORIA SRL, DAVIDE EL BRAVO SRL 
 AC PRO-CONS SRL 
 STEAUA DUNARII SRL 
 ANA IMAGING SRL 
 SENZA PAURA SRL</t>
  </si>
  <si>
    <t>CLEAN PREST ACTIV SRL 
 TONY STANESCU SRL 
  ACH TEHNIC &amp; LEGAL CONSULTING SRL 
 REALITATEA MEDIA SRL 
 ALEXCOR TRADING SRL 
 CRIS PREVENTIE TOTAL CONSULTING SRL</t>
  </si>
  <si>
    <t>V. PROIECTE CONSULTANTA MANAGERIALA SRL 
 `B.A. BOGDAN NITA 
 BIROU DE ARHITECTURA BOGDAN NITA 
 MYSTING SRL 
 FLORERO GROUP 
 ASISTANCE CONSTRUCT SRL 
 VANDORA  MATRIX SRL</t>
  </si>
  <si>
    <t>SAMARTICOM SRL 
 CORBY SOLUTIONS SRL 
 FLAROM ADVERTISING SRL 
 HYATT DEVELOPMENT 2011 SRL 
 K-BOX CONSTRUCTION DESIGN SRL 
 RUGBY CONSTRUCT SRL 
 LEMINGS SRL 
 ENERGOMONTAJ GRUP SRL</t>
  </si>
  <si>
    <t>ARCHIDEX STUDIO SRL 
 VLANISIA COM SRL 
 GORJEANUL S.A. 
 THOT GLINT SRL 
 ROMCONSTRUCT  BETON SRL 
 DIAMOND ART RESONANZ SRL</t>
  </si>
  <si>
    <t>GORJEANUL SA 
 SAFE WORK CONCEPT SRL 
 LUBSERV SRL 
 YDAIL CONSTRUCT SRL 
 DUCPOP CONSTRUCT SRL 
 INCEPTION CONSULTING SRL 
 PANMITI CON SRL 
 PROJECTCRIS SRL 
 THOT GLINT SRL</t>
  </si>
  <si>
    <t>TIAMAT CONSTRUCT SRL 
 I.I. POPESCU V. FLORIN DOREL 
 POWER GRID CONSULTING SRL 
 URBAN PLANNING ARCHITECTURE SRL 
 UP CONSTRUCT EXIM SRL 
 BAO BAB DESIGN SRL</t>
  </si>
  <si>
    <t>GENERAL SERVICE DESIGN CONSTRUCT SRL 
 CONTED COMPANY SRL 
 ARIA CONCEPT ARCHITECTURE SRL 
 BIA CONSPROIECT SRL 
 GLADORU SRL 
 NEOFIKA SRL 
 CSP PROIECT LINE SRL 
 LEMINGS SRL</t>
  </si>
  <si>
    <t>PLANIMOB CAD 
 PRIMESEC TECHNOLOGY 
 RTS SEVERIN SRL 
 GLOBAL SAFETY MANAGEMENT SRL 
 CENCONSTRUCT 
 P.F.A. BURTEA I. EUGENIA PERSOANĂ FIZICĂ AUTORIZATĂ 
 ZEBLEX 
 I.I. POPESCU V. FLORIN DOREL - DIRIGINTE DE SANTIER 
 PLANIMOB CAD SRL 
 BURTEA I. EUGENIA PERSOANA FIZICA AUTORIZATA</t>
  </si>
  <si>
    <t>PRIMESEC TECHNOLOGY 
 INOVARE SI IMPLICARE CIVICA 
 EMDEMNIC SRL 
 PALD ENGINEERING 
 ZEBLEX 
 NEWERA PROJECT SOLUTIONS</t>
  </si>
  <si>
    <t>SRATEGIUM SRL 
 KLEVER SYSTEM SRL 
 RDD CONS SRL 
 MEDIA PRIM SRL 
 STRATEGIUM SRL 
 ELFANCONS 2015 SRL, ULVILANCONS IMOB SRL 
 AUDITSERV PROIECT SRL 
 CRAETE GHEORGHE INTREPRINDERE INDIVIDUALA</t>
  </si>
  <si>
    <t>TDI PROIECT CONSTRUCT SRL 
 FUNDING PLAN INVESTMENT SRL 
 ZUBENCO TRADING SRL</t>
  </si>
  <si>
    <t>BRIGCONS SRL 
 EVALUATOR SERVICIU PROTECȚIA MUNCII ACV SRL 
 KLEVER SYSTEM SRL 
 ALEXANA MIRCOS MEDIA SRL 
 EXCLUSIVO GLOBAL S.R:L 
 CONSART PRO INFINITY SRL, MIV PREV PSI SRL, TCE GROUP INSTAL SRL 
 TEOLA OMNI CONSULT SRL</t>
  </si>
  <si>
    <t>EVALUATOR SERVICIU PROTECTIA MUNCII ACV SRL 
 OLT MEDIA PLUS SRL 
 KLEVER SYSTEM SRL 
 WORLD TRANS SYSTEMS 
 EXCLUSIVIO GLOBAL SRL 
 VIVA NEW STAR 
 METROPOL CONCEPT CONSTRUCTIONS SRL</t>
  </si>
  <si>
    <t>POVI CON GROUP SRL 
 INDEPENDENT AMA SRL 
 NAT OFFICE SOLUTIONS SRL 
 RADU M DOINA II 
 LUCICA SRL 
 ILY PETRE SRL 
 SFAP SRL</t>
  </si>
  <si>
    <t>ROMCIM IMPEX SRL 
 BRENADO SRL 
 ERURAL CONCEPT SRL 
 RIMAVIS INVEST SRL 
 EMDEMNIC SRL 
 ANTOVIS PRO CONSULTING SRL 
 CONSMIH TEHNOLOGY SRL 
 GRAVAS CONSULTANTA IN ACHIZITII SRL 
 ONEFORPLUS PARTNERSHIP SRL 
 METROPOL UMAN CONSULTING</t>
  </si>
  <si>
    <t>MALEX ENGINEERING SRL 
 CLIDUNCON SRL 
 PRO LINE DESIGN SRL 
 MSV CONSTRUCT SPARTAN SRL 
 ROUTE CONCEPT SRL 
 ROAD CONSTRUCT SRL 
 COMPANIA PENTRU SERVICII PUBLICE MEHEDINTI S.A.</t>
  </si>
  <si>
    <t>ZEBLEX SRL (LIDER) - PRIMESEC TECHNOLOGY SRL 
 PRIMESEC TECHNOLOGY 
 BURTEA I. EUGENIA PERSOANA FIZICA AUTORIZATA 
 MD MEDIA GRAPHIC SRL 
 EMDEMNIC SRL 
 RODOS PROIECT</t>
  </si>
  <si>
    <t>EPIC GROUP SRL 
 BRAINS SRL 
 MAG CONSTRUCT SRL 
 ANT CONSULT PROJECT SRL 
 NEW WAY MANAGEMENT SRL 
 COOP COCOR 2020 CONSUMATORILOR RESPONSABILI SOCIETATE COOPERATIVĂ C.O.O.P. 
 SFAP SRL 
 KLB EXPERT SRL 
 CMV QUALITY INSTAL SRL</t>
  </si>
  <si>
    <t>ALL AREA SYSTEMS SRL 
 ABI ASSET SRL 
 SIENZE SRL 
 DBS DRAMICAM BUILDING SOLUTIONS 
 NTX PROJEKT SRL 
 VIOCONS CONSTRUCT SRL</t>
  </si>
  <si>
    <t>A.I.C. K&amp;V SRL 
 ARTEMIS INDUSTRIE SRL 
 II BALANEL IONEL 
 PFA TATARANU LIANA 
 CONSULT-TOPOCAD CC CRINGOIU SRL 
 INOVAS CONSTRUCT SRL 
 VILSPOPRESS SRL</t>
  </si>
  <si>
    <t>S. C SENZA PAURA SRL 
 DAVIDE EL BRAVO SRL 
 INTELIGENT SISTEM CONSTRUCT SRL 
 CATTALEYA PINK SRL 
 AC PRO CONS SRL</t>
  </si>
  <si>
    <t>DOLPHIN SRL 
 MED CONSULT SRL 
 DAVIDE EL BRAVO SRL 
 CATTALEYA PINK SRL 
 SENZA PAURA SRL</t>
  </si>
  <si>
    <t>ERURAL CONCEPT SRL 
 ILY PETRE SRL 
 BENIR CONSULTING SRL 
 LUCICA SRL</t>
  </si>
  <si>
    <t>EVALUATOR SERVICIU PROTECTIA MUNCII ACV SRL 
 METROPOL CONCEPT CONSTRUCTIONS SRL 
 OLT MEDIA PLUS SRL 
 ADVANCE DESIGN BUILDING COMPANY SRL 
 ROMTRUST PROIECT SRL</t>
  </si>
  <si>
    <t>POWER GRID CONSULTING SRL 
 CLIDUNCON SRL 
 KION STRUCTURE DESIGN SRL 
 MUSCALU GIAGIM AUREL VIRGIL PFA</t>
  </si>
  <si>
    <t>ADIZORLESCU DESIGN SRL 
 BENIR CONSULTING SRL 
 SUPER ACTIV GROUP SRL 
 ZUBENCO TRADING SRL 
 RIMAVIS INVEST SRL 
 BMIC GROUP SRL 
 BIROU CONSULTANTA CARMEN CIOBANU SI ASOCIATII 
 FUNDING PLAN INVESTMENT SRL</t>
  </si>
  <si>
    <t>VIAPLAN 44 OFFICE SRL 
 ZUBENCO TRADING SRL 
 ADIZORLESCU DESIGN SRL 
 CIVATRUST GRUP SRL, 
 RBS AG CONSTRUCT SRL 
 AUWNOW SRL 
 2GMG CONSTRUCT SRL 
 FUNDING PLAN INVESTMENT SRL 
 PROVLACONS SRL 
 RCC INSTALL FOTOVOLTAIC SRL 
 SLIVTOP SRL</t>
  </si>
  <si>
    <t>CONIM PARTNERS, MODVEST CONSTRUCT 2000 SRL 
 TLD SOLUTION GRUP</t>
  </si>
  <si>
    <t>METROPOL UMAN CONSULTING 
 ERURAL CONCEPT SRL 
 ADIZOLRESCU DESIGN SRL 
 MXM TOPOGEOPRO DESIGN SRL 
 ANTOVIS PRO CONSULTING SRL 
 FUNDING PLAN INVESTMENT SRL 
 CONSPROVITA ING SRL 
 EMDEMNIC SRL 
 CONSTRUCT INVEST CARPATI SRL 
 P.F.A GIOADA MIHAI PERSOANA FIZICA AUTORIZATA 
 GRAVAS CONSULTANTA IN ACHIZITII SRL</t>
  </si>
  <si>
    <t>TONY STANESCU SRL 
 OZUNU EUGEN PROMUN CONSULT SRL 
 BUSINESS CONSULTING HUB SRL 
 REALITATEA MEDIA SRL 
 STRATEGIC INVEST CAPITAL SRL 
 DEKOSTRUCT CONSULTING NV SRL</t>
  </si>
  <si>
    <t>BAL DESIGN GROUP SRL 
 TEAM EXECUTIE 
 CORBY SOLUTIONS SRL 
 ENPANOL TRADE SRL 
 MIPRO CONCEPT DESIGN SRL 
 SHUMICON SRL 
 GEOCONSTRUCT SRL 
 TEAM WORLD CONSTRUCT 
 METROPOL UMAN CONSULTIN SRL</t>
  </si>
  <si>
    <t>ARCHIDEX STUDIO SRL 
 DIAMOND ART RESONANZ SRL 
 THOT GLINT SRL 
 GORJEANUL S.A.</t>
  </si>
  <si>
    <t>P.F.A POPA A. GHEORGHE 
 RECON SA 
 PERCONS EU SRL 
 ALIS BABA SRL 
 OLT MEDIA PLUS SRL 
 EXPERT AVI CONSULTING SRL 
 PANORAMIC CONCEPT CONS SRL 
 YARDMAN SRL</t>
  </si>
  <si>
    <t>ZDC EDIT PRES SRL 
 GRAVAS CONSULTANTA IN ACHIZITII SRL 
 ADIZORLESCU DESIGN SRL 
 ANTOVIS PRO CONSULTING SRL 
 ONEFORPLUS PARTNERSHIP SRL</t>
  </si>
  <si>
    <t>URBAN PROIECT DESIGN SRL 
 DIPLOMATIC EXPERT SOLUTIONS</t>
  </si>
  <si>
    <t>PREMIUM CONCEPT PROIECT SRL 
 ROBSAN ALEXINSTAL CONSTRUCT SRL 
 PRIM AUDIT SRL 
 EUPRO SRL 
 - NEWERA PROJECT SOLUTIONS SRL 
 RBF CONSULT SRL</t>
  </si>
  <si>
    <t>BTF ENGINEERING SRL 
 FLAROM ADVERTISING SRL 
 ALMER PROIECT SRL 
 VISIO CONSTRUCTION WORKS SRL , WSO CONSTRUCT SRL 
 ASIST PROJECT TECHNOLOGY SRL 
 EXPERT PUBLIC ADVISER SRL 
 INTERMEDIA SERVICES TOP SRL</t>
  </si>
  <si>
    <t>URBIOLED 
 TERAPONT SRL 
 VODAFONE ROMANIA 
 AUDIPREST SRL 
 VILSPOPRESS SRL</t>
  </si>
  <si>
    <t>CSID CONSTRUCT SRL 
 SFAP SRL 
 PRIMASERV SRL 
 KLASS ENTERPRISE SRL</t>
  </si>
  <si>
    <t>CODTEX IMPEX SRL 
 PRUNA V. LILIANA-GABRIELA PERSOANĂ FIZICĂ AUTORIZATĂ 
 THOT GLINT SRL 
 DRAGOS INSTAL TRUST SRL 
 AUDITSERV PROIECT SRL 
 A.F. CONSULTING SRL 
 GORJEANUL SA 
 BUILDING TRUST COMPANY SRL 
 INVENT ARHITECTURE&amp;ENGINEERING SRL</t>
  </si>
  <si>
    <t>CAPITAL INVEST DESIGN SRL 
 DREVAN BUILDING SRL 
 GLOBEXTERRA SRL 
 PROFICONS PROJECT SRL 
 POLVIVA CONSTRUCT SRL 
 LEMINGS SRL</t>
  </si>
  <si>
    <t>FRANGOMY SOLUTIONS SRL 
 ENPANOL SRL 
 CAPITAL INVEST DESIGN SRL 
 EXPERT PUBLIC ADVISER SRL 
 DREVAN BUILDING SRL 
 GLOBEXTERRA</t>
  </si>
  <si>
    <t>INSTITUTUL NATIONAL DE CERCETARE DEZVOLTARE PENTRU STIINTE BIOLOGICE 
 EXE GREEN ENGINEERING SRL 
 TRANSCOM CARAIMAN SRL 
 MANELLI CONSTRUCTII GENERALE SRL 
 A.F.J. ASOCIATIA TRANSPARENTA PENTRU INTEGRITATE 
 GLOBAL INVESTMENT CENTER SRL 
 REX MEDIA PRESS SRL 
 P.F.A. POPA A GHEORGHE</t>
  </si>
  <si>
    <t>ACG CONSTRUCTION &amp; PROJECTS SRL, KALANS CONCEPT SRL, YARDMAN SRL 
 AC PRO CONS SRL 
 OLTENIA GARDEN SRL 
 BIM DESIGN &amp; PROIECT SRL 
 MLN BUSINESS CONSULTING SRL 
 CATTALEYA PINK SRL 
 SENZA PAURA SRL 
 STARINA NOVAC SRL</t>
  </si>
  <si>
    <t>ACG CONSTRUCTION &amp; PROJECTS SRL, KALANS CONCEPT SRL, YARDMAN SRL 
 OLTENIA GARDEN SRL 
 SENZA PAURA SRL 
 CATTALEYA PINK SRL 
 AC PRO-CONS SRL 
 MLN BUSINESS CONSULTING SRL 
 BIM DESIGN &amp; PROIECT SRL 
 STARINA NOVAC  SRL</t>
  </si>
  <si>
    <t>AC PRO-CONS SRL 
 ACG CONSTRUCTION &amp; PROJECTS SRL, KALANS CONCEPT SRL, YARDMAN SRL 
 MLN BUSINESS CONSULTING SRL 
 OLTENIA GARDEN SRL 
 STARINA NOVAC  SRL 
 CATTALEYA PINK SRL 
  SENZA PAURA SRL 
 BIM DESIGN &amp; PROIECT SRL</t>
  </si>
  <si>
    <t>STRABAG 
 FIRE OFFICE SRL 
 DMC CIVIL SRL 
 AML SOLUTIONS SRL</t>
  </si>
  <si>
    <t>STRABAG SRL 
 DMC CIVIL SRL 
 AML SOLUTIONS SRL 
 FIRE OFFICE SRL</t>
  </si>
  <si>
    <t>FIRE OFFICE SRL 
 G&amp;M ROAD BUILDING ENGINEERING SRL 
 NEGRILĂ MIHAI PERSOANĂ FIZICĂ AUTORIZATĂ 
 AML SOLUTIONS SRL</t>
  </si>
  <si>
    <t>UNDA MEDIA SRL 
 S.C.ACHIZITII OFERTARE SRL 
 DOMUS MAXIMUS SRL</t>
  </si>
  <si>
    <t>DCC TOP CONSTRUCT INVEST SRL 
 GIDAZI PROD COM SRL 
 BEBE TRANS ROM SRL , PIRAMID PROIECT SRL 
 INGINERIE STRUCTURALA D&amp;R SRL 
 AHEAD INTERNATIONAL SRL 
 M.INTERNATIONAL SRL 
 SRATEGIUM SRL 
 EVCON EXPERT AUDIT SRL 
 STRATEGIUM SRL</t>
  </si>
  <si>
    <t>INTERACTIV DATA SRL 
 VALTUM PROD COM SRL 
 GRUP PRIMACONS SRL 
 ALPHA CONSULT &amp; ENGINEERING 
 SIOMAX SRL 
 ABOUT 3DGRAPHIC SRL</t>
  </si>
  <si>
    <t>SCOPE SYSTEMS SRL 
 INTERMEDIA SERVICES TOP SRL 
 GEA STRATEGY &amp; CONSULTING SA (CIVITTA STRATEGY&amp;CONSULTING SA) 
 CORBY SOLUTIONS SRL 
 IM SEGEV INDUSTRIES LTD 
 TROIA PREMIUM CONSTRUCT SRL 
 CRISS MEDIA NEWS SRL 
 MEGATRONIC WORLD PRODUCTIONS SRL 
 GLOBAL TECH XPERT SRL 
 RADU LUCA VISION SRL 
 AMNIS AUDITEVAL SRL</t>
  </si>
  <si>
    <t>ELECTROPROIECT SA 
 ALTIMATE SA, TIAB SA, URBAN PROFILE GRELE SRL 
 UTI CONSTRUCTION AND FACILITY MANAGEMENT SA 
 AUDITSERV PROIECT SRL 
 NOARIM GROUP SRL 
 UTI GRUP SA 
 INOTRANS SYSTEM SRL 
 BIMART SOLUTIONS SRL 
 VENTURO INVESTEMENT SRL</t>
  </si>
  <si>
    <t>SWARCO TRAFFIC ROMANIA SRL 
 GEA STRATEGY &amp; CONSULTING SA (CIVITTA STRATEGY&amp;CONSULTING SA) 
 GLOBAL TECH XPERT SRL, SWARCO TRAFFIC SYSTEMS GMBH 
 AMNIS AUDITEVAL SRL 
 COR AS ON BEST SRL 
 URBAN SCOPE SRL 
 INTERMEDIA SERVICES TOP SRL 
 CRISS MEDIA NEWS SRL 
 RADU LUCA VISION SRL</t>
  </si>
  <si>
    <t>ALTIMATE SA 
 UTI CONSTRUCTIONS AND FACILITY MANAGEMENT SA 
 UNDA MEDIA SRL 
 VENTURO INVESTMENT SRL 
 ALTIMATE 
 AUDITSERV PROIECT SRL 
 MAGNITECH INTEGRATED SYSTEM SRL</t>
  </si>
  <si>
    <t>CSV INFRATECH SRL 
 DOMARCONS SRL 
 VIOCLAR IMPEX SRL 
 EXVAL CONT SRL 
 ROMCONECT PRINT &amp; SIGN SRL 
 ONE DESING SRL 
 ANADOLU AUTOMOBIL ROM SRL 
 FRANGOMY SOLUTIONS SRL</t>
  </si>
  <si>
    <t>GENERAL TRUST ARGES SRL 
 IRIMAT CONS 
 CONI 
 INTERMEDIA SERVICES TOP SRL</t>
  </si>
  <si>
    <t>STRABAG SRL 
 COMPANIA PENTRU SERVICII PUBLICE MEHEDINTI SA 
 LOT3 TECHNO VISION CONSULTING SRL 
 ROUTE CENTER CONSTRUCT SRL 
 ALPHA CONSTRUCT SISTEM SA 
 TRUSTUL DE CONSTRUCTII SRL 
 ALICEZAR CONSULTING SRL, CDK PROD SRL, PRINTED MEMORIES SRL 
 MEM PROJECT CONSTRUCT SRL 
 TECHNO VISION CONSULTING 
  COMPANIA PENTRU SERVICII PUBLICE MEHEDINTI SA</t>
  </si>
  <si>
    <t>ALPHA CONSTRUCT SRL 
 COMPANIA PENTRU SERVICII PUBLICE MEHEDINTI SA 
 ROUTE CENTER CONSTRUCT SRL 
 SEAL CONTROL &amp; CONSULTING 
 AC PRO CONS SRL 
 SEAL CONTROL  &amp; CONSULTING</t>
  </si>
  <si>
    <t>DRUM CONCEPT SRL, TOTAL BAU PARTNER SRL 
 GOLANEX PRINT SRL 
 GORJEANUL SA 
 ASIST PROJECT TECHNOLOGY SRL 
 DOMARCONS SRL 
 BOBOCEL C. MARIUS - PERSOANA FIZICA AUTORIZATA 
 MGM PROARCONS SRL</t>
  </si>
  <si>
    <t>DRUM CONCEPT, TOTAL BAU PARTNER 
 DOMARCONS 
 ASIST PROJECT TECHNOLOGY SRL</t>
  </si>
  <si>
    <t>GLOBAL INVESTMENT CENTER SRL 
 PANADRIA SRL 
 TRANSCOM CARAIMAN SRL 
 GENERAL TRUST SRL 
 OBSERVATOR SRL 
 VENTURO INVESTMENT SRL 
 TADECO CONSULTING SRL 
 I.C.N. ALL CONSULTING SRL</t>
  </si>
  <si>
    <t>PANADRIA (LIDER) 
 GENERAL TRUST ARGES SRL</t>
  </si>
  <si>
    <t>GENERAL TRUST ARGEȘ SRL , TRANSCOM CARAIMAN SRL 
 PANADRIA SRL 
 VENTURO INVESTMENT SRL 
 ALEXANA MIRCOS MEDIA SRL 
 PFA MARIN GEORGE CĂTĂLIN 
 EVCON EXPERT AUDIT SRL</t>
  </si>
  <si>
    <t>PFA TATARANU LIANA 
 VIOCLAR IMPEX SRL 
 A.I.C. K&amp;V SRL 
 II BĂLĂNEL IONEL 
 A.I.C.K&amp;V SRL 
 D&amp;I CONSTRUCT SRL 
 VILSPOPRESS SRL 
 CONSULT-TOPOCAD CC CRINGOIU SRL 
 GEOTEST STUD SRL 
 HOGAM SRL</t>
  </si>
  <si>
    <t>IONESCU LUPEANU DESIGN SRL 
 BENIR CONSULTING SRL 
 PFA TATARANU LIANA 
 TWO BROTHERS PRINT SRL 
 MAG CONSTRUCT SRL 
 LEONTIGAB SRL 
 CONSPROVITA ING SRL 
 MXM-TOPGEOPRO DESIGN SRL</t>
  </si>
  <si>
    <t>GMP ARCHITECTURE STUDIO SRL 
 D.R.B CONSTRUCT SRL 
 CORIDOR CONSULTING SRL CRAIOVA</t>
  </si>
  <si>
    <t>EAP CONSULTING SRL 
 CHIMPROMET SRL 
 MEDIA GROUP SRL 
 PREMIUM CONCEPT PROIECT SRL 
 ROMIGAP SERVICII SRL 
 E.D.C. PROSPICIO SRL 
 SABINCONSULT SRL 
 ETIAN CONSULT SRL</t>
  </si>
  <si>
    <t>EAP CONSULTING SRL 
 CAZICOM SRL, ELSERV SRL 
 MEDIA GROUP SRL 
 DBS DRAMICAM BUILDING SOLUTIONS SRL 
 ETIAN CONSULT SRL 
 E.D.C. PROSPICIO SRL</t>
  </si>
  <si>
    <t>E.D.C. PROSPICIO SRL 
 EAP CONSULTING SRL 
 ETIAN CONSULT SRL</t>
  </si>
  <si>
    <t>EAP CONSULTING SRL 
 E.D.C. PROSPICIO SRL 
 ETIAN CONSULT SRL 
 HISPANO CONSTRUCT SRL 
 MEDIA GROUP SRL</t>
  </si>
  <si>
    <t>STEMA GRUP SRL 
 ETIAN CONSULT SRL</t>
  </si>
  <si>
    <t>WEB 4D SRL 
 SENZA PAURA 
 GLOBAL INVESTMENT CENTER SRL 
 COFFICE LOGISTICS&amp;CONSULTING 
 NAICOR SRL, 
 CONSPROVITA ING SRL 
 ANA IMAGING SRL 
 CONCAS SA, INSTAL PRO TERRA SRL 
 DAVIDE EL BRAVO SRL</t>
  </si>
  <si>
    <t>RECON SA 
 LEMINGS SRL 
 HARA A&amp;G PARTNER SRL 
 TOTAL BUSINESS LAND SRL 
 GETRIX SA 
 TECHNO VISION CONSULTING SRL</t>
  </si>
  <si>
    <t>EAP CONSULTING SRL 
 DBS DRAMICAM BUILDING SOLUTIONS SRL 
 MEDIA GROUP SRL 
 ETIAN CONSULT SRL 
 CAZICOM SRL 
 E.D.C. PROSPICIO SRL</t>
  </si>
  <si>
    <t>PFA TATARANU LIANA 
 CONSULT-TOPOCAD CC CRINGOIU SRL 
 MEDIA GROUP SRL 
 A.I.C. K&amp;V SRL 
 STED CONSTRUCT SRL 
 CERBOCON SRL 
 POPA A. GHEORGHE PERSOANA FIZICA AUTORIZATA 
 STANISOR LUCIAN - BIROU LUCRARI CADASTRU GEODEZIE SI CARTOGRAFIE</t>
  </si>
  <si>
    <t>POVI CON GROUP SRL 
 BOGEN ENGINEERING SRL 
 INDEPENDENT AMA SRL 
 ABI ASSET SRL 
 SFAP SRL</t>
  </si>
  <si>
    <t>URBAN PLANNING ARCHITECTURE SRL 
 TWO BROTHERS PRINT SRL 
 BENIR CONSULTING SRL 
 BAMBAM CONSTRUCTION SRL 
 CONSPROVITA ING SRL 
 BAO BAB DESIGN SRL 
 BIROU CONSULTANTA CARMEN CIOBANU SI ASOCIATII SRL</t>
  </si>
  <si>
    <t>TECHNO VISION CONSULTING SRL 
 INTERMEDIA SERVICES TOP SRL 
 CONSTRUCT INVEST CARPATI SRL 
 HARA A&amp;G PARTNER SRL 
 TRANSCOM CARAIMAN SRL</t>
  </si>
  <si>
    <t>ABI ASSET SRL 
 NTX PROJEKT SRL 
 RAY CONSULTING SRL 
 DBS DRAMICAM BUILDING SOLUTIONS 
 ALL AREA SYSTEMS SRL</t>
  </si>
  <si>
    <t>GREEN ART CENTER SRL 
 ASOCIATIA GAL LUNCA JIULUI-CAMPIA DESNATUIULUI 
 ASOCIATIA PRO CIVICA OLTENIA 
 ROMCONECT PRINT &amp; SIGN SRL 
 EXVAL CONT SRL 
 CAS OFFICE ARHITECT SRL 
 WARRIORS CONSULTING SRL 
 SAIR SOLUTIONS SRL 
 AMICII BUILDING SRL, ONE DESIGN SRL</t>
  </si>
  <si>
    <t>LEMINGS SRL 
 ORIOR BUSINESS CONSULTANCY SRL 
 ROMTRUST PROIECT SRL 
 INDRA NTB SRL 
 TEAMWORK SOLUTIONS SRL 
 FLAROM ADVERTISING SRL 
 ROMACTIV BUSINESS CONSULTING SRL</t>
  </si>
  <si>
    <t>PROTESS CONSULTING SRL 
 AFA SPECIAL LOGISTIC SRL, ARIMA ELECTROINSTAL SRL, IOCONS EXPERT SRL , THALES SYSTEMS SERVICE SRL 
 PREMIUM CONCEPT PROIECT SRL 
 MAZAR M.G.A.I. SRL 
 SIGM-HOME PROJESCTS SRL 
 ROMEST SERVICE SRL 
 SIGM-HOME PROJECTS SRL 
 TERAPONT SRL</t>
  </si>
  <si>
    <t>ELCAS SYSTEMS 2001 SRL 
 NOMA ROOF EXPERT SRL 
 MIND ENGINEERING SRL 
 EURAS, STEAND AG 
 YOTTA VOLT 
 BILANCIA EXIM SRL 
 SOFTROM GRUP SRL 
 ARC BRASOV SRL 
 TRD SRL 
 ASIST PROJECT TECHNOLOGY SRL 
 CRISLEIA PRINTING SRL</t>
  </si>
  <si>
    <t>KLASS ENTERPRISE SRL 
 INTERMEDIA SERVICES TOP SRL 
 GREENFIELD PROTECT SERVICES SRL, MARIAD INTERCONS SRL 
 CLEAN ROOM CONSULTING SRL, GREEN POWER ENERGY SRL, PRO CONCEPT SRL, RAY CONSULTING SRL 
 BAMBAM CONSTRUCTION SRL 
 SFAP SRL</t>
  </si>
  <si>
    <t>D&amp;I CONSTRUCT SRL, S.C.A.D.T. S.A. 
 TOTALAUTOSERV SRL</t>
  </si>
  <si>
    <t>BTF ENGINEERING SRL, TURVYK INVESTMENT GROUP SRL 
 WSO CONSTRUCT SRL 
 IPCT INSTALAȚII SRL 
 REINFORCEMENT ENGINEERING &amp; DESIGN SRL 
 TOTAL BUSINESS LAND SRL 
 SAT CCH DEVELOPMENT SRL 
 INNOVIO STAR SRL</t>
  </si>
  <si>
    <t>BTF ENGINEERING SRL 
 SAT CCH DEVELOPMENT SRL 
 STUDIO ART CONSTRUCT SRL 
 CORBY SOLUTIONS SRL 
 VISIO CONSTRUCTION WORKS SRL, WSO CONSTRUCT SRL 
 FLAROM ADVERTISING SRL</t>
  </si>
  <si>
    <t>CLIDUNCON SRL 
 ALL BUSINES PAPETARIE SI BIROTICA SRL 
 CRISLEIA PRINTING SRL 
 GBC EXIM SRL 
 ASCO CONSTRUCTII SRL, CREATIV DIVERS CONSTRUCT SRL, GOLDMAT PROX SRL, RECON SA 
 EURODIDACTICA SRL 
 ARLECHIN TOTAL DISTRIBUTION SRL 
 RO COMPUTER SRL 
 RESTAURO BESCIANI SRL 
 D&amp;I CONSTRUCT SRL 
 DANTE INTERNATIONAL SA 
 SOFTROM GRUP SRL 
 LISTA TECH SRL 
 INTERMEDIA SERVICES TOP SRL</t>
  </si>
  <si>
    <t>ALPECO ART SRL 
 ARTIMEX PLAY 
 ASIST PROJECT TECHNOLOGY SRL 
 MST SOLUTIONS SRL 
 GRUP PRIMACONS SRL 
 SINCRO TEMIS CREATIV SRL 
 MEDIA DAEA SRL 
 AZAY DESIGN SRL 
 MIRAKL SRL 
 KLASS ENTREPRISE 
 SOFTROM GRUP SRL 
 PCZONE ONLINE DISTRIBUTIE SRL 
 DOMUS MAXIMUS SRL, VALTUM PROD-COM SRL</t>
  </si>
  <si>
    <t>FILDO STARCONS SRL, FITRA ARHITECTURA SRL 
 COMPANIA PENTRU SERVICII PUBLICE MEHEDINTI S.A. 
 UP CONSTRUCT EXIM SRL 
 FRANGOMY SOLUTIONS SRL</t>
  </si>
  <si>
    <t>EXPERT PUBLIC ADVISER SRL 
 INNOVIO STAR SRL 
 STUDIO ART CONSTRUCT SRL 
 WSO CONSTRUCT SRL 
 BTF ENGINEERING  SRL, VISIO CONSTRUCTION WORKS SRL 
 INTERMEDIA SERVICES TOP SRL</t>
  </si>
  <si>
    <t>LEMINGS SRL 
 STUDIO ART CONSTRUCT SRL 
 INNOVIO STAR SRL 
 SAT CCH DEVELOPMENT SRL 
 WSO CONSTRUCT SRL 
 BTF ENGINEERING SRL, VISIO CONSTRUCTION WORKS SRL</t>
  </si>
  <si>
    <t>EMDEMNIC SRL 
 MANELLI CONSTRUCTII GENERALE SRL 
 KALANS CONCEPT SRL 
 PRINTGOLDEN MEDIA DESIGN SRL 
 GENERAL PROEX SRL 
 REALITATEA MEDIA SRL 
 CRIS PREVENȚIE TOTAL CONSULTING SRL</t>
  </si>
  <si>
    <t>BERGMANN CONSULT SRL 
 ELIPTICA ATELIER SRL 
 GOLD CITY OUTDOOR SRL 
 DEKONSTRUCT CONSULTING NV SRL 
 RAAM ELENI CONSTRUCT - LIDER 
 GLOBAL INVESTMENT CENTER SRL 
 OVI ARCHITECTURE &amp; ENGINEERING - LIDER 
 ISO PROIECT SRL 
 ARTCAD BUILDING PRODESIGN SRL 
 MANELLI CONSTRUCTII GENERALE SRL 
 GRIGO DESIGN SRL, IVAN CONSTRUCTII SRL, ROMTRUST PROIECT SRL 
 ASOCIATIA JUSTITIE SI TINERET - JUST 
 QWERTI DERA SRL -ASOCIAT 
 TONY STANESCU SRL 
 OZUNU EUGEN PROMUN CONSULT SRL 
 PFA PELIGRAD AUREL-DĂNUȚ 
 PRINTGOLDEN MEDIA DESIGN SRL 
 PETRICĂ 1. MIHAI - PERSOANĂ FIZICĂ 
 EXE GREEN ENGINEERING SRL 
 OVI CONSTRUCTION &amp; REAL ESTATE - ASOCIAT 
 REALITATEA MEDIA SRL 
 DEKOSTRUCT CONSULTING NV SRL</t>
  </si>
  <si>
    <t>GOLD CITY OUTDOOR SRL 
 REALITATEA MEDIA SRL 
 SM GENERAL INVEST SRL 
 BE HOME CONCEPT SRL</t>
  </si>
  <si>
    <t>TIPLEXIM SRL 
 SAFETY TECHNOLOGY SRL 
 FRANGOMY SOLUTIONS SRL 
 REX MEDIA PRESS SRL 
 OLD&amp;NEW CONSTRUCT SRL, PIRAMID PROIECT SRL 
 GRITCO GRUP SRL 
 TRANSCOM CARAIMAN SRL 
 SBN SOLUTIONS SRL 
 ANA-CRIS SRL 
 NYDOX SRL 
 FLORES SRL 
 SANDUNAV INTERMED SRL 
 MSDBIZ CONSULTING SRL 
 DARHIM ARHITECTURA SRL 
 EXVAL CONT SRL 
 TATARU ELENA-CORINA - EXPERT ACHIZITII PUBLICE</t>
  </si>
  <si>
    <t>VALORIS SRL 
 BRAINMATRIX SRL 
 ELSERV 
 ELSERV SRL 
 TERAPONT SRL 
 INFOPLUS SERVICE SRL 
 VILSPOPRESS SRL 
 AUDIPREST SRL 
 DRUM BAMAL SRL 
 ADAMARIS SRL 
 URBAN MARKET SRL</t>
  </si>
  <si>
    <t>MC PROIECTARE SI RESTAURARE SRL 
 RECON S.A. 
 ERPIA SA 
 POPOI ROMEO PFA 
 ROMASCO CONCEPT SRL 
 DAT CONSTRUCTIVE SRL 
 BLUE ROAD SRL 
 FRANGOMY SOLUTIONS SRL</t>
  </si>
  <si>
    <t>A1 DESIGN SRL 
 MODDRUM CONSTRUCT SRL 
 AS TRANS SRL 
 IMPECABIL SRL 
 PROGRESS ADVISORY ROMANIA SRL 
 DURST EWIG SRL 
 HORISTEL MUSIC SRL 
 B.N.BUSINESS SRL 
 ART DECORATOR SRL 
 C&amp;A PHOENIX ART SRL 
 PROGRESS ADVISORY ROMÂNIA SRL</t>
  </si>
  <si>
    <t>DAVCATT MARKET SRL 
 DROEXPERT DAVCONS 
 PANADRIA 
 CINEL TRUPY SRL 
 DROEXPERT DAVCONS, DAVCATT MARKET SRL 
 RASUB CONSTRUCT SRL, TRANSCOM CARAIMAN SRL 
 PAN CONSTRUCT 2008 SRL 
 ACVASHOP TRADE 
 WE ARE MONO SRL 
 PFA MIHAI CONSTANTIN-DIRIGINTE DE SANTIER 
 LAVITEX PROD SRL</t>
  </si>
  <si>
    <t>CINEL TRUPY SRL 
 DAVCATT MARKET SRL 
 WE ARE MONO SRL 
 PAN CONSTRUCT 2008 SRL 
 PANADRIA 
 E.D.C. PROSPICIO SRL</t>
  </si>
  <si>
    <t>AS TRANS SRL 
 GARDEN CENTER GRUP SRL 
 MODDRUM CONSTRUCT SRL 
 RO-VERDE LANDSCAPING SRL 
 KARIN DESIGN SRL, RALUNIC SRL, VALORIS SRL 
 PROGRESS ADVISORY ROMANIA SRL 
 TERMHIDRO SRL 
 SANPRO SRL 
 ELSERV SRL 
 KARIN DESIGN SRL 
 DAN-CON SRL 
 AUDIPREST SRL</t>
  </si>
  <si>
    <t>RAY CONSULTING SRL 
 WINGS CONSULTING TEAM SRL 
 TRUST CONSULT PROJECT SRL 
 SCADT SA 
 ROAD CONSTRUCT SRL 
 MALEX ENGINEERING SRL 
 GECOROM SA 
 AUDITSERV PROIECT SRL 
 MDD BUSINESS SUPPORT SRL</t>
  </si>
  <si>
    <t xml:space="preserve">	EURODACOS SRL , 	SEMPRE VINCIT SRL 
 NOVARA T IMPEX SRL 
 DAMITRADE SRL 
 	DAMITRADE SRL 
 VELICAN VASILE PERSOANĂ FIZICĂ AUTORIZATĂ 
 STRATEGIUM SRL 
 EURODACOS SRL, SEMPRE VINCIT SRL 
 ARHIGUIDE SRL 
 AUDITSERV PROIECT SRL</t>
  </si>
  <si>
    <t>DROEXPERT DAVCONS SRL 
 GLOBAL STEF CONSTRUCT SRL 
 RODIN CONTAB SRL 
 CERBOCON SRL 
 REI INTERNATIONAL CONSULTING SRL</t>
  </si>
  <si>
    <t>DAT CONSTRUCTIVE SRL , RASUB CONSTRUCT SRL 
 ALEXCOR TRADING SRL 
 SC.REALITATEA MEDIA SRL 
 ACVASHOP TRADE SRL 
 SC.VICAM CM SRL</t>
  </si>
  <si>
    <t>FIVE CONTINENTS BOUTIQUE HOTEL SRL 
 CERTSIGN S.A. 
 TOP EDGE ENGINEERING SRL 
 SKYCONSULT RO SRL 
 QUINTRIX IMPEX SRL 
 CERTSIGN SA 
 INFOCENTER SRL 
 AUTO CLASS SRL 
 SIMODE IMPEX SRL 
 SHAROLT GROUP SRL 
 CAFEAUA DE SAMBATA DIMINEATA SRL 
 PALACE TOUR SRL 
 SOCIETATEA ROMANA DE TELEVIZIUNE 
 ACTIV CONSULTING ONE SERVICES SRL 
 SPIDER FILM SRL 
 UNION CO SRL 
 BEST TRAVEL SOLUTIONS SRL 
 TEAMPRO STRATEGY CONSULTING SRL 
 OGIMEX SRL 
 VERASYS INTERNATIONAL SRL 
 AUTOMOTOR SRL 
 TOP TURISM INTERMED SRL 
 MILLENIUM INSURANCE BROKER (M.I.B.) BROKER DE ASIGURARE-REASIGURARE S.A. 
 LUKOIL ROMANIA SRL 
 ARHI DESIGN SRL 
 DANTE INTERNATIONAL S.A. 
 SSANGRO CARS SRL 
 DANTE INTERNATIONAL SA 
 HOPE PROMO SRL 
 GLOBAL SERVICES GROUP SRL 
 HAMAT IMPEX SRL 
 IACOBI EXIM SRL 
 REDAC SRL 
 MEDIA SUD EUROPA SA 
 SELGROS CASH &amp; CARRY SRL 
 DANTE INTERNATIONAL S.A. S.A. 
 FLORMANG COM SRL 
 DEDEMAN SRL 
 B&amp;B TELECOMUNICATII SRL 
 PROSOFT++SRL 
 EURO BEST TEAM SRL 
 DAAC MOT AUTO TEST SRL 
 METRO MEDIA TRANSILVANIA STUDII SOCIALE SONDAJE MARKETING SI PUBLICITATE SRL 
 DHC CO SRL 
 ROMAUDIOVIDEO SRL 
 DNS BIROTICA SRL 
 ELTEK MULTIMEDIA SRL 
 AS COMPUTER CRAIOVA SRL 
 2 IND SRL 
 VULMPLAST SRL 
 MEDIA TRADING DEPOT SRL 
 DATAPRINT SRL 
 MILLENIUM INSURANCE BROKER (M.I.B) BROKER DE ASIGURARE-REASIGURARE SA 
 WILD GROUP SRL 
 ACADEMICA SOLUTIONS SRL 
 TAG MODERN BUSINESS SRL 
 SMART CHOICE SRL 
 PFI DILA GEORGIANA ELENA 
 SHAROLT GROUP 
 WEBWIN GROUP NET SRL 
 CABINET DE AVOCAT OPREA MIOARA 
 ANI AUTO SPORT SRL</t>
  </si>
  <si>
    <t>CERTSIGN S.A. 
 COSTEA GROUP SRL 
 CERTSIGN SA 
 HINODE CAR EXPERT SRL 
 VERASYS INTERNATIONAL SRL 
 ROSERVOTECH SRL 
 ACTIV CONSULTING ONE SERVICES SRL 
 PLUSAUTO SRL 
 AS COMPUTER CRAIOVA SRL 
 MILLENIUM INSURANCE BROKER (M.I.B.) BROKER DE ASIGURARE-REASIGURARE S.A. 
 J&amp;J GROUP SRL 
 INFOCENTER SRL 
 PLUSAUTO 
 ITALIAN CARS SERVICE SRL 
 TOP EDGE ENGINEERING SRL 
 SOBIS SOLUTIONS SRL 
 ALTEX ROMANIA SRL 
 QUINTRIX IMPEX SRL 
 PFA VLADUT ALINA-STEFANIA 
 CAFEAUA DE SAMBATA DIMINEATA SRL 
 SERPICO SRL 
 OGIMEX SRL 
 EVO SPRINT SRL 
 LUKOIL ROMANIA SRL 
 MILLENIUM INSURANCE BROKER (M.I.B) BROKER DE ASIGURARE-REASIGURARE SA 
 COMPUTECH SRL 
 AUTOMOTOR SRL 
 ELTEK MULTIMEDIA SRL 
 INTER REGIONAL MANAGEMENT 
 AVANGARDE BUSINESS GROUP SRL 
 EXPERTS ZONE DIGITAL SRL 
 TOP EDGE ENGINEEERING SRL 
 ATU TECH SRL 
 SKYCONSULT RO SRL 
 TEAMPRO STRATEGY CONSULTING SRL 
 SIMODE IMPEX SRL 
 ITG ONLINE SRL 
 DILA GEORGIANA ELENA PFI 
 M &amp; M FRIMAR SRL 
 SHAROLT GROUP SRL 
 ARVES COM SRL 
 PALACE TOUR SRL 
 DACRIS IMPEX SRL 
 ZUPRIA SRL 
 AUTOCLASS SRL 
 DEDEMAN SRL 
 M&amp;M FRIMAR SRL 
 RADIENT CONSULTING SRL 
 BRUM INTERPREST PARTNERS SRL 
 2 IND SRL 
 WEB WIN GROUP NET SRL 
 AUTO CLASS SRL 
 RED KNIGHT SOFTWARE SRL 
 MONDO PLAST SRL 
 MILLENIUM INSURANCE BROKER (M.I.B.) BROKER DE ASIGURARE-REASIGURARE S.A 
 2IND SRL 
 LIMROM SRL 
 INOVI SMART TECHNOLOGIES SRL 
 T33 SRL 
 SERVICE AUTOMOBILE SRL FILIASI 
 SIMPAROM IMP EX SRL 
 PROSOFT ++ SRL 
 TOPSERV MOTORS SRL 
 HOPE PROMO SRL 
 MILLENIUM INSURANCE BROKER (MIB) BROKER DE ASIGURARE-REASIGURARE SA 
 SOCIETATEA ROMANA DE TELEVIZIUNE 
 SMART CHOICE SRL 
 CERTSIGN S.A. CUI: 11642243 
 DCC NATURA PLANT SRL 
 S.C.TOP EDGE ENGINEERING SRL 
 HUNDRED PERCENT SRL 
 IASI IT SRL 
 OSAM PAN SRL 
 DATAPRINT SRL 
 SERVICE AUTOMOBILE SRL 
 TIK MEDIA SOLUTIONS SRL</t>
  </si>
  <si>
    <t>AML SOLUTIONS SRL 
 ARHINET PLUS SRL 
 FREEKREATOR SRL 
 OK SRL 
 CSP PROIECT LINE SRL, ELECTROVALCEA SRL</t>
  </si>
  <si>
    <t>TONY STANESCU SRL 
 SERIGRAFICA SINCE 2004 SRL 
 OZUNU EUGEN PROMUN CONSULT SRL 
 CAS OFFICE ARHITECT SRL 
 REALITATEA MEDIA SRL 
 VLD SMART SRL</t>
  </si>
  <si>
    <t>AQUA TECHNOLOGY DESIGN SRL</t>
  </si>
  <si>
    <t>POWER GRID CONSULTING SRL 
 ERIGO DESING SRL 
 AZDTEAM PROJECT SRL 
 POPESCU V FLORIN DOREL - DIRIGINTE DE SANTIER 
 NEW BEGINING CONSTRUCTIONS COMPANY SRL, 
 JDA CONSULT SRL 
 ZANFIR M STEFAN- AUDITOR ENERGETIC</t>
  </si>
  <si>
    <t>RAY CONSULTING 
 Q TEST SA 
 BAMBAM CONSTRUCTION SRL 
 GEOCONSTRUCT SRL 
 SAT CCH DEVELOPMENT SRL 
 CARTOCARD SERVICES SRL 
 ASIST PROJECT TECHNOLOGY SRL 
 DNC CALINA SRL 
 ENERGOPROIECT SRL 
 FIGHT FOR EDUCATION SRL</t>
  </si>
  <si>
    <t>CRISS MEDIA NEWS SRL 
 SPES INVEST SRL 
 CONS ELECTRIC PREST SERV SRL 
 TRICONSULT RECEPȚII SRL 
 AUDIT CONSULT EXPERT SRL 
 MAN SAN SRL 
 ROMTRUST PROIECT SRL</t>
  </si>
  <si>
    <t>ALFHA CONSTRUCT SISTEM SA 
 ADMINSOFT SRL 
 LUCICA SRL 
 ILY PETRE SRL 
 CONSTRUCT DESIGN &amp; ARHITECTURE SRL 
 RADU M DOINA II</t>
  </si>
  <si>
    <t>IMSATIE DROBETA SRL 
 DAVIDE EL BRAVO SRL 
 C&amp;R ENTERTAINMENT SRL 
 GLOBAL TECH XPERTSRL 
 TRUSTUL DE CONSTRUCTII DROBETA SA 
 AC PRO-CONS SRL 
 MYDANO STEEL  SRL 
 SENZA PAURA SRL</t>
  </si>
  <si>
    <t>CSP PROIECT LINE SRL 
 ARIA CONCEPT ARCHITECTURE SRL 
 PAPEROL MEDIA SRL</t>
  </si>
  <si>
    <t>URBAN SCOPE SRL 
 INSTITUTUL DE CERCETARI IN TRANSPORTURI INCERTRANS S.A. 
 TERAPONT SRL 
 I.I. FUNDATUREANU NISIPEANU VASILE 
 GTF VALCEA SRL 
 ACG CONSTRUCTION &amp; PROJECTS, SCOPE SYSTEMS, SOFIA GARDEN, URBAN SCOPE 
 THEDA MAR DESIGN 
 VILSPOPRESS SRL 
 INSTITUTUL DE CERCETARI IN TUNSPORTURI INCERTRANS SA 
 CADIMOB SRL 
 CCAT SOLUTION GRUP SRL 
 GEOSTUD FRUNZA SRL</t>
  </si>
  <si>
    <t>CONCELEX ENGINEERING SRL, SOCIETATEA COMERCIALĂ DE CONSTRUCŢII ERBAŞU SA 
 POPP &amp; ASOCIAȚII MANAGEMENT SRL 
 CONCRETE &amp; DESIGN SOLUTION SRL 
 CONCELEX SRL 
 ELECTROPROIECT 
 COMPANIA PENTRU SERVICII PUBLICE MEHEDINTI SA 
 AC PRO CONS SRL 
  CONCELEX ENGINEERING SRL 
 CONCELEX 
 UTI CONSTRUCTION AND FACILITY MANAGEMENT 
 SAT CCH DEVELOPMENT SRL 
 ELECTRICAL INTEGRATION SYSTEMS SRL 
 DRAGOS INSTAL TRUST</t>
  </si>
  <si>
    <t>DSG CONSTRUCT IMOB SRL 
 KLASS ENTERPRISE SRL 
 SYNESIS PARTENERS SRL 
 FRANGOMY SOLUTIONS SRL 
 ENPANOL TRADE SRL</t>
  </si>
  <si>
    <t>LEMINGS SRL 
 PROUTIL SERVICE SRL 
 TEAM WORD CONSTRUCT SRL 
 INTERMEDIA SERVICES TOP SRL 
 IULIUS MOBELHAUS SRL 
 EUROETANS INDUSTRI SRL 
 ENERGO-METR 
 FRANGOMY SOLUTIONS SRL 
 AS COMPUTER CRAIOVA SRL</t>
  </si>
  <si>
    <t>CAS OFFICE ARHITECT SRL 
 SUPER ACTIV GRUP SRL 
 PROIECT AIC SRL 
 ZEUS SA 
 VISION GROUP CONSULTING MANAGEMENT SRL 
 ART MEDIA SRL 
 VISION GROUP CONSULTING-MANAGEMENT SRL 
 TECHMEDIA ELECTRONICS SRL 
 AMT SERVICE SRL</t>
  </si>
  <si>
    <t>ANTANTE CHILD  CARE SRL 
 ROMACTIV BUSINESS CONSULTING SRL 
 ALEROM CONSULTING PR SRL 
 SIOMAX SRL</t>
  </si>
  <si>
    <t>GREEN BUSINESS SRL 
 FLAROM ADVERTISING SRL 
 FRANGOMY SOLUTIONS SRL 
 ELECTROVALCEA SRL 
 PROAGROTOUR SRL 
 PROFICONS PROJECT SRL</t>
  </si>
  <si>
    <t>FIDUCIA TRADING SRL 
 GRUP PRIMACONS SRL 
 BEST ACHIZITII SRL 
 OVAVINCI SRL 
 ALFAMED CLINIC SRL 
 PGA MARKERS SRL 
 DELEGATIO PROIECT SRL 
 CORBY SOLUTIONS SRL 
 GREEN BUSINESS SRL</t>
  </si>
  <si>
    <t>IMTE CONSTRUCT SRL 
 AQUA STRUCTURAL DESIGN, CORAL SRL 
 MOBILPAD VASICOM SRL 
 BODY BUSINESS SRL 
 BRAINMATRIX SRL 
 CAVIS FURNITURE SRL 
 PATYPO SRL 
 CDD WATSIM SRL</t>
  </si>
  <si>
    <t>RAY CONSULTING 
 GRITCO GRUP SRL 
 CONSTRUCT INVEST CARPATI SRL 
 NETFIL SRL 
 SUPER ACTIV GROUP SRL 
 ROMACTIV BUSINESS CONSULTING SRL 
 PROFESIONAL AUDIT SRL 
 SLM CONSTRUCT&amp;CONSULTING SRL</t>
  </si>
  <si>
    <t>VISIO CONSTRUCTION WORKS SRL , WSO CONSTRUCT SRL 
 ASIST PROJECT TECHNOLOGY SRL 
 BTF ENGINEERING SRL 
 EXPERT PUBLIC ADVISER SRL 
 FLAROM ADVERTISING SRL 
 STUDIO ART CONSTRUCT SRL</t>
  </si>
  <si>
    <t>HENTZA BUSINESS SRL 
 ELECTROVALCEA SRL 
 KLASS ENTERPRISE SRL 
 PREMIUM CONCEPT PROIECT SRL 
 AMFORA CONSTRUCT PROMANAGEMENT SRL</t>
  </si>
  <si>
    <t>SOCIETATEA MEDIA SUD EUROPA SA 
 DROEXPERT DAVCONS SRL 
 MEGAVISION PROFESSIONAL SRL 
 SEASIDE PLAYGROUNDS SRL 
 CORBY SOLUTION SRL 
 AS COMPUTER SRL 
 DIRIGINTE  DE SANTIER SERBANICA ADRIAN-COSTIN 
 FORUM 105 ARHITECTURA SRL 
 A. DONDERA BUSINESS CONSULTING SRL 
 AUDITOR FINANCIAR SARRA SRL 
 MOBTECO PRODUCT SRL</t>
  </si>
  <si>
    <t>POWER NET CONSULTING SRL 
 PERFORM SOFT DEVELOPMENT 
 STRATEGIUM SRL</t>
  </si>
  <si>
    <t>STEAUA DUNARII SRL 
 AVRAM EXPERT AUDITOR SRL 
 RTS SEVERIN SRL 
 DAVIDE EL BRAVO SRL 
 FYLL TIME SRL</t>
  </si>
  <si>
    <t>GORJEANUL SA 
 PROSOFT++ SRL 
 CLS FRESH FOOD SRL 
 NANOTERRA SRL 
 SHAROLT GROUP SRL 
 FIATEST SRL 
 FADEPA SRL</t>
  </si>
  <si>
    <t>IONESCU LUPEANU DESIGN SRL 
 GEOTEST STUD SRL 
 A.I.C. K&amp;V SRL 
 II BĂLĂNEL IONEL 
 VILSPOPRESS SRL 
 PFA TATARANU LIANA 
 ARTEMIS INDUSTRIE SRL</t>
  </si>
  <si>
    <t>HAV-ARHITECTURA SRL 
 PUBLIC PROCUREMENT CONSULTING SRL 
 WEBCOLECT DEVELOPMENT SRL 
 EDIL DANCO SRL 
 PASCU TH. DUMITRU PFA 
 ATREIDES SRL 
 CONCEPT SRL</t>
  </si>
  <si>
    <t>CORE PROJECT &amp; DEVELOPMENT SRL 
 ILY PETRE SRL 
 LUCICA SRL 
 II BELOIU STEFAN MARIN 
 NED CONSTRUCT SRL</t>
  </si>
  <si>
    <t>SIGM-HOME PROJESCTS SRL 
 SIGM-HOME PROJECTS SRL 
 TERAPONT SRL 
 PROTESS CONSULTING SRL 
 HISPANO CONSTRUCT 
 ROMEST SERVICE SRL 
 PREMIUM CONCEPT PROIECT SRL</t>
  </si>
  <si>
    <t>MED CONSULT SRL 
 DOLPHIN SRL 
 ORTOCON – CONSULTANTA PROIECTARE CONSTRUCTII SRL 
 CIVIL SMART HOUSE SRL, KION STRUCTURE DESIGN SRL 
 M.B.S. PRECISION SRL 
 C&amp;R ENTERTAINMENT SRL 
 SENZA PAURA SRL</t>
  </si>
  <si>
    <t>BILACONS EDILITAR ALYON SRL 
 NEW ALTERNATIVE AFFAIRS SRL 
 URBAN PROIECT DESIGN SRL 
 CONSTRUCTII ELIGIBILE VSG SRL 
 GHSTANRST PROJECT CONSULTING SRL</t>
  </si>
  <si>
    <t>PIRAMID PROIECT SRL 
 ROMTRUST PROIECT SRL 
 FLAROM ADVERTISING SRL 
 NEW ALTERNATIVE AFFAIRS-TOURISM-CONSULTING SRL 
 ORIOR BUSINESS CONSULTANCY SRL 
 ASC-RS GRUP SRL</t>
  </si>
  <si>
    <t>CCAT SOLUTION GRUP SRL 
 PRODID SRL 
 SAVI CONCONSULT SRL 
 CORIDOR CONSULTING SRL 
 VILSPOPRESS SRL 
 CONTRUST PVI SRL 
 PROJECT TEAM ARCHITECTURE AND DESIGN SRL 
 II FUNDATUREANU NISIPEANU VASILE 
 EURAS, UNCLE SAM SERVICE</t>
  </si>
  <si>
    <t>PRODID SRL 
 CCAT SOLUTION GRUP SRL 
 VILSPOPRESS SRL 
 SAVI CONSULT SRL 
 PROJECT TEAM ARCHITECTURE AND DESIGN SRL 
 CORIDOR CONSULTING SRL 
 II FUNDATUREANU NISIPEANU VASILE</t>
  </si>
  <si>
    <t>II FUNDATUREANU NISIPEANU VASILE 
 RIONVIL SRL 
 CADIMOB SRL 
 CORIDOR CONSULTING SRL 
 TERAPONT SRL 
 PROJECT TEAM ARCHITECTURE AND DESIGN SRL 
 VILSPOPRESS SRL 
 BEBE TRANS ROM 
 GTF VALCEA SRL 
 D.R.B CONSTRUCT SRL</t>
  </si>
  <si>
    <t>PRINT DESIGN 1983 SRL 
 IND GLOBAL ASIST SRL 
 HIGHSTRUCTURE DESIGN SRL 
 VENTOR GRUP CONSULTING SRL 
 CARMIN POPSTAR PROD SRL 
 AUDITOR FINANCIAR - RAICEA DAN-IONUT 
 CONSULT-TOPOCAD CC CRINGOIU SRL 
 NACO EXPRESS SRL 
 NITA ANDSAN COMPANY SRL 
 PFA BELITOIU FLORIN MARIUS</t>
  </si>
  <si>
    <t>EMBRYO PROJECTS SRL 
 VELVET CONSULTING SRL 
 SARA PROJECT CONSULTING SRL 
 NEW GRUP IMPACT SRL 
 SAIR SOLUTIONS SRL</t>
  </si>
  <si>
    <t>GENERAL FOREST SRL 
 ROMIGAP SERVICII SRL 
 REI INTERNATIONAL CONSULTING 
 OBIECTIV WEEK SRL 
 ILD MANAGEMENT AND PROCUREMENT SRL 
 REI INTERNATIONAL CONSULTING SRL 
 KLEVER SYSTEM SRL 
 RONVIC CONSTRUCT SRL 
 GENERAL SYSTEM AUDIT SRL</t>
  </si>
  <si>
    <t>INSPETI BUILDING RESTAURATION SRL 
 REGIO HUB 
 CREDO DESIGN SRL 
 CREDO DESIGN SRL, EURAS SRL 
 MC URBAN ENGINEERING</t>
  </si>
  <si>
    <t>RIONVIL SRL 
 CONSULTANȚĂ, PLANIFICARE, PROIECTE SRL 
 FIRE OFFICE SRL</t>
  </si>
  <si>
    <t>ELECTROVALCEA SRL, RIONVIL 
 CONSULTANȚĂ, PLANIFICARE, PROIECTE SRL 
 AS TRANS 
 NEGRILA MIHAI 
 RIONVIL SRL 
 CHERA NICOLETA INTREPRINDERE INDIVIDUALĂ</t>
  </si>
  <si>
    <t>MC URBAN ENGINEERING 
 CREDO DESIGN SRL 
 CREDO DESIGN SRL, EURAS SRL 
 INSPETI BUILDING RESTAURATION SRL 
 REGIO HUB</t>
  </si>
  <si>
    <t>IONESCU LUPEANU DESIGN SRL 
 PFA TATARANU LIANA 
 VIOCLAR IMPEX SRL 
 CONSULT-TOPOCAD CC CRINGOIU SRL 
 AIC K&amp;V SRL 
 A.I.C. K&amp;V SRL 
 GEOTEST STUD SRL 
 II BĂLĂNEL IONEL 
 VILSPOPRESS SRL</t>
  </si>
  <si>
    <t>SPRINTSCAN EXPLORER SRL 
 SCUAR SRL 
 SYNESIS PARTNERS SRL 
 JDA CONSULT SRL, NEW BEGINING CONSTRUCTIONS COMPANY SRL 
 ABOUT 3DGRAPHC SRL</t>
  </si>
  <si>
    <t>MED TEHNICA SRL 
 ASSISTIVE SUPPORT SRL 
 LOGARTIM SRL 
 DOICEMED SRL 
 PHILIPS ROMANIA SRL 
 SOF MEDICA S.A 
 UNIVERSITATEA DE MEDICINA SI FARMACIE DIN CRAIOVA 
 INTER REGIONAL MANAGEMENT SRL 
 PRIMERA MED TECHNOLOGY SRL 
 AXMOM SRL 
 ALTEX ROMANIA SRL</t>
  </si>
  <si>
    <t>IONESCU LUPEANU DESIGN SRL 
 MAG CONSTRUCT SRL 
 II BĂLĂNEL IONEL 
 CM CONSTRUCT SOLUTIONS SRL 
 GEOTEST STUD SRL 
 CONSULT-TOPOCAD CC CRINGOIU SRL 
 PFA TATARANU LIANA 
 VILSPOPRESS SRL 
 IONESCU LUPEANU ENGINEERING SRL</t>
  </si>
  <si>
    <t>SIMON O'ROURKE LTD 
 ELECTROVALCEA SRL, OK SRL 
 CHERA NICOLETA INTREPRINDERE INDIVIDUALA 
 AGROEXPERT SRL 
 AML SOLUTIONS SRL 
 RAMIL PROIECT SRL</t>
  </si>
  <si>
    <t>ASIST PROJECT TEHNOLOGY SRL 
 DBS DRAMICAM BUILDING SOLUTIONS SRL 
 SVO CONSULTOING SRL 
 ATLAS TOUR SRL 
 BICA SRL, ELECTROVALCEA SRL 
 ANAMBUS PROJECT SRL 
 ABI ASSET SRL</t>
  </si>
  <si>
    <t>TELEGRAMA SRL 
 MARINSTAL SRL 
 LINEST GRUP SRL 
 TOTAL BUSINESS LAND SRL 
 PATRIMONIUM NOSTRUM SRL 
 DUOPART CONSULTING SRL</t>
  </si>
  <si>
    <t>LUMASH MACHINERY SRL 
 DROEXPERT DAVCONS SRL 
 ZAYAN PROJECT CONSULTING. SRL</t>
  </si>
  <si>
    <t>CONCRETE &amp; DESIGN SOLUTIONS SRL , HARD EXPERT CONSULTING SRL , KENTEL DESIGN SRL 
 ADURO SRL 
 ADURO IMPEX SRL 
 TAM TAM ADVERTISING SRL 
 FLAROM ADVERTISING SRL 
 CONCRETE DESIGN&amp;SOLUTIONS SRL , HARD EXPERT CONSULTING SRL, KENTEL DESIGN SRL</t>
  </si>
  <si>
    <t>EMONTAJ AG S..R.L 
 AP24 SYSTEMS SRL</t>
  </si>
  <si>
    <t>GLOBAL DEV IT 
 ANGELOSOFT COMPUTERS 
 TERRAMOLD SOLUTIONS SRL 
 TEHNODENT POKA SRL 
 GREEN DESIGN AUTOMATION SRL 
 ALTIGE IMPEX SRL</t>
  </si>
  <si>
    <t>PUBLICITAR COM SRL 
 GREEMAN SRL 
 KAESER KOMPRESSOREN SRL 
 MAT CON UNIVERS</t>
  </si>
  <si>
    <t>M&amp;D RETAIL PIPERA SRL 
 MULTISOFT SRL 
 INFOPLUS SERVICE SRL 
 BIOMAX TECHNOLOGY SRL 
 BILANCIA EXIM SRL 
 ZETMAN KRAFT SRL</t>
  </si>
  <si>
    <t>CONSTRUCTIM SA, DRUM CONCEPT SRL, SOFIA GARDEN SRL 
 THEDA MAR DESIGN SRL 
 DAIO TOTAL CONSTRUCT SRL, HENTZA CONSULTING SRL 
 PEGASUS ENGINEERING SRL 
 EMDEMNIC SRL 
 Q TEST SA 
 EUROCERAD INTERNATIONAL SRL 
 NEOFIKA SRL</t>
  </si>
  <si>
    <t>REMON PROIECT SRL 
 EURAS SRL 
 SIM RAM SRL 
 PFA TATARANU LIANA 
 CONTRUST PVI SRL 
 VILSPOPRESS SRL 
 CONSULT-TOPOCAD CC CRINGOIU SRL 
 DRUM BAMAL SRL 
 II BĂLĂNEL IONEL</t>
  </si>
  <si>
    <t>GURSK MEDICA SRL 
 CRIANSOLAR SRL</t>
  </si>
  <si>
    <t>CENTRUL DE SERVICE APARATURA MEDICALA OLTENIA SRL, MED TEHNICA SRL 
 RO SOFTWARE HOUSE SRL 
 MED TEHNICA SRL 
 SUPERMEDICAL SRL 
 PS MULTISERVICES SRL 
 MISCAREA ROMANA PENTRU CALITATE 
 FUNDATIA MEDICINA 
 DIGIMED SRL, ULTRASONIC SRL 
 EXCLUSIV HOUSTON NPA SRL 
 CERTIFICARI PROCERT SRL 
 MEDTEHNICA HEALTHCARE SRL</t>
  </si>
  <si>
    <t>TEHNICAL DENT SRL 
 GURSK MEDICA SRL 
 DENTOTAL PROTECT SRL 
 LIAMED SRL 
 HALMADENT SRL 
 ABF AS 
 MEDA CONSULTING SRL 
 ROMSIR IMPEX SRL 
 DESTINATION SPECIALIST SRL 
 CERTIFICARI PROCERT SRL 
 TERAMOLD SOLUTIONS SRL 
 M HOLDING SRL 
 DEXCELLENCE PROJECT SRL</t>
  </si>
  <si>
    <t>HALMADENT SRL 
 DENTSTORE SRL</t>
  </si>
  <si>
    <t>MEDISKIN DISTRIBUTION SRL 
 VALDIR TOUR SRL 
 IT ADF SRL 
 TRANS GRIG SRL 
 ZESTY BCONSULT SRL 
 MESSE DUSSELDORF GMBH 
 PATRINJEL CONSTANTIN VIOREL PERSOANA FIZICA AUTORIZATA 
 BEAUTY MED SOLUTION SRL</t>
  </si>
  <si>
    <t>TOP COSMETIC C&amp;G DISTRIBUTION SRL 
 MANUFARM SRL 
 BEAUTY MED SOLUTION SRL 
 FOTON PLUS SRL</t>
  </si>
  <si>
    <t>CERTIFICARI PROCERT SRL 
 SUPERMEDICAL SRL 
 BEAUTY MED SOLUTION SRL 
 FOTON PLUS SRL 
 MEDIST IMAGING &amp; P.O.C. SRL 
 MISCAREA ROMANA PENTRU CALITATE 
 CENTRUL REGIONAL DE FORMARE PROFESIONALA A ADULTILOR DOLJ 
 ASSISTIVE SUPPORT SRL</t>
  </si>
  <si>
    <t>LUCIEN SOLUTION SRL 
 EAST COAST CONSTRUCTION AND REMODELING 
 ROGSAN SERV SRL 
 UNDA MEDIA SRL 
 CASIOR IMPEX SRL 
 ELIS PAVAJE 
 K&amp;K STUDIO DE PROIECTARE SRL</t>
  </si>
  <si>
    <t>BICA SRL 
 NEOFIKA SRL 
 RO CONSTRUCT CENTER SRL</t>
  </si>
  <si>
    <t>AUTONET IMPORT SRL 
 MULTISIGN SRL 
 AD AUTO TOTAL SRL 
 AMPER SRL 
 MAXLAB SRL 
 MASTER KEY SHOP SRL 
 REMEDY STORE 
 PC GARAGE SRL</t>
  </si>
  <si>
    <t>ATON GRID 
 EUROASIA SRL 
 HOMSIA SRL 
 ABIATO SRL 
 OTT GLOBAL MEDTECH SRL 
 VITRUVIUM SRL 
 SKY CERT GLOBAL SRL 
 ANIRIS ILIOR SRL 
 CAERUS CAPITAL SRL 
 CERTIND SA</t>
  </si>
  <si>
    <t>NOARIM GROUP  SRL</t>
  </si>
  <si>
    <t>REO MEDICAL APARATURA MEDICALA SRL 
 LIAMED SRL 
 BTL ROMANIA APARATURA MEDICALA SRL 
 PHYSIOMED APARATURA MEDICALA SRL</t>
  </si>
  <si>
    <t>PREMIUM CONCEPT PROIECT SRL 
 SORUX MANAGEMENT SRL 
 SUCCES SERVICII INTEGRATE SRL 
 ISOTRANS SRL 
 ELECTRO-SERVICE DISTRIBUȚIE SRL 
 INFOPLUS SERVICE SRL 
 MEDIQ INNOVATIVE TECHNOLOGIES SRL 
 BTL ROMANIA APARATURA MEDICALA SRL 
 MEDIST IMAGING &amp; POC SRL 
 LIAMED SRL 
 SIGRID SRL 
 SYONIC SRL</t>
  </si>
  <si>
    <t>MAREIK ENERGY SRL 
 VITRUVIUM SRL</t>
  </si>
  <si>
    <t>KONICA MINOLTA BUSINESS SOLUTIONS ROMANIA SRL 
 PROFESIONAL NEW CONSULT SRL 
 VERLA SRL 
 ADECO DEVELOPMENT SRL 
 PROINSTALATII SRL 
 RSI COMPANY SRL 
 INTEGRATED QUALITY CERTIFICATION SRL 
 STARTUP ACCOUNTING SRL</t>
  </si>
  <si>
    <t>LINDE GAZ ROMANIA SRL 
 FOTON PLUS SRL 
 DANTE INTERNATIONAL SA 
 SHAROLT GROUP SRL 
 PRIMERA MED TECHNOLOGY SRL 
 MEDIST IMAGING &amp; P.O.C SRL 
 HOME CENTER DISTRIBUTION SRL 
 EVOTECH-IT SRL 
 ZETMAN KRAFT SRL 
 LIAMED SRL</t>
  </si>
  <si>
    <t>NEW SMART GSM BUSINESS SRL 
 MED TEHNICA SRL 
 MEDTEHNICA HEALTHCARE SRL 
 REO MEDICAL APARATURA MEDICALA SRL 
 BTL ROMANIA APARATURA MEDICALA SRL - LOT 1 
 CIVITAS P.S.G. SA 
 ARTAX SRL 
 LIAMED SRL 
 ADDAGIO FURNITURE SRL 
 BIOHABITAT CONSTRUCT SRL</t>
  </si>
  <si>
    <t>GROUPAMD SRL 
 MEDIA SP. Z OO</t>
  </si>
  <si>
    <t>TOUROPA SRL 
 QUICKWOOD VERTRIEB GMBH 
 BLUE NEON SRL</t>
  </si>
  <si>
    <t>VAIO CONSULTING &amp; MANAGEMENT SRL 
 STRATEGIUM SRL 
 DAS GEODEZIC ENGINEERING SRL 
 P.F.A. DAVID N. VASILE PERSOANĂ FIZICĂ AUTORIZATĂ 
 DOMARCONS SRL 
 TOTAL BUISNESS LAND SRL 
 EVCON EXPERT AUDIT SRL 
 PROREDRUM SRL</t>
  </si>
  <si>
    <t>SYNESIS PARTNERS S.RL. 
 CCAT SOLUTION GRUP SRL 
 DEVLINK COMTECH TECHNOLOGIES SRL 
 LEMINGS SRL 
 PROFESSIONAL MANAGEMENT SOLUTIONS SRL</t>
  </si>
  <si>
    <t>II BĂLĂNEL IONEL 
 IONESCU LUPEANU DESIGN SRL 
 VILSPOPRESS SRL 
 HOGAM SRL 
 MAG CONSTRUCT SRL 
 PFA TATARANU LIANA 
 CONSULT-TOPOCAD CC CRINGOIU SRL</t>
  </si>
  <si>
    <t>THEDA MAR DESIGN SRL 
 FRAICOM SRL, SOFIA GARDEN SRL 
 NEOFIKA SRL 
 MIRSERVCONS SRL 
 YARDMAN SRL</t>
  </si>
  <si>
    <t>COSMIC ELECTRIC POWER SRL 
 EXPERT TECH SOLUTIONS SRL 
 MEDIDENT INTERNATIONAL SRL 
 DEXELLENCE PROJECT SRL 
 CROMALIGHT SRL 
 HALMADENT SRL</t>
  </si>
  <si>
    <t>TEKA LTD 
 MECANO VALMAR SRL</t>
  </si>
  <si>
    <t>GLOBAL PROVIDER HRC SRL 
 FREYAPOS SRL 
 PROFESIONAL NEW CONSULT SRL 
 ALEX TERMICE SRL 
 PREMIUM ALPHA CONSULTING SRL 
 MONDOCONSTRUCT SRL 
 ANJO WEB DESIGN SRL 
 TWO BROTHERS PRINT SRL 
 RESOURCE EVOLUTION DEVELOPMENT SRL 
 ARHIPELAGO INTERACTIVE SRL</t>
  </si>
  <si>
    <t>SIGMA MOBILITY ENGINEERING SRL 
 A.I.C. K&amp;V SRL 
 CONSULT-TOPOCAD CC CRINGOIU SRL 
 II BĂLĂNEL IONEL 
 VIOCLAR IMPEX SRL 
 GS BUSINESS SOLUTIONS SRL 
 PFA TATARANU LIANA 
 VILSPOPRESS SRL</t>
  </si>
  <si>
    <t>ESTETIQ SOLUTIONS SRL</t>
  </si>
  <si>
    <t>GENTLE ELECTRIC SOLAR SRL 
 GURSK MEDICA SRL 
 SDC METAL SRL 
 CURIER SRL, 
 TEHNICAL DENT SRL 
 INSPIRE TRAINING SRL 
 TOUROPA SRL 
 QSB CERT SRL 
 ALTIX VISION SRL</t>
  </si>
  <si>
    <t>GLOBAL INVESTMENT CENTER SRL 
 TOMOROGA  CONSTRUCT SRL- ASOCIAT, SC.ALPHA MAAP CREATIONS SRL - SUBCONTRACTANT, SC.STEFA STEEL SOLUTIONS SRL- ASOCIAT 
 GND UNI ENGINEERING SRL - LIDER 
 AXIAL IDEEA CONSULTING SRL 
 SC.ISO PROIECT SRL 
 GOLD CITY OUTDOOR SRL 
 SC.ADVANCE DESIGN BUILDING COMPANY SRL 
 SC.PRINTGOLDEN MEDIA DESIGN SRL 
 OZUNU EUGEN PROMUN CONSULT SRL 
 REALITATEA MEDIA SRL 
 ISO PROIECT SRL</t>
  </si>
  <si>
    <t>HOMAG BOHRSYSTEME GMBH 
 REI INTERNATIONAL CONSULTING SRL</t>
  </si>
  <si>
    <t>RADACINI EQUIPMENT SRL 
 LABORATOR DINAMIC SRL 
 STM SEZGIN TEKNIK MAKINA SAN. VE DIȘ TIC.LTD.ȘTI</t>
  </si>
  <si>
    <t>BIELDA TEHNIC SRL 
 AXN LOGISTIX SRL 
 FELDER KG 
 TEHNOHOLZ GROUP SRL 
 KAESER KOMPRESSOREN SRL</t>
  </si>
  <si>
    <t>ANGELOSOFT COMPUTERS SRL 
 METALCOM SRL 
 INSTALTERMSUD SRL 
 ELEMIGA GAMAN SRL 
 DENTOTAL PROTECT SRL 
 HALMADENT SRL</t>
  </si>
  <si>
    <t>GLOBAL INVESTMENT CENTER SRL 
 ROMACTIV BUSINESS CONSULTING SRL 
 OLD &amp; NEW CONSTRUCT SRL 
 CAS OFFICE ARHITECT SRL 
 NETFIL SRL</t>
  </si>
  <si>
    <t>URBIUM DEVELOPMENT SRL</t>
  </si>
  <si>
    <t>GETRIX SA 
 ADURO IMPEX SRL 
 LAW &amp;  PROJECT CONSULTING SRL 
 CONCRETE &amp; DESIGN SOLUTIONS SRL , HARD EXPERT CONSULTING SRL , KENTEL DESIGN SRL 
 INTERMEDIA SERVICES TOP SRL</t>
  </si>
  <si>
    <t>NOVARTIS SRL 
 COMPANIA PENTRU SERVICII PUBLICE MEHEDINTI SA</t>
  </si>
  <si>
    <t>LEMINGS SRL 
 DEVLINK COMTECH TECHNOLOGIES SRL 
 WARRIORS CONSULTING SRL 
 SPECTRUM DESIGN &amp; CONSTRUCTION SRL 
 SYNESIS PARTNERS S.RL.</t>
  </si>
  <si>
    <t>NEOFIKA SRL 
 GOTTSTRASSE SRL 
 TERRA SOLUTION SERVICES SRL 
 GLADORU SRL 
 EUROBRIDGE SRL, RIONVIL SRL 
 PERFECT CONSULT EUROPE SRL</t>
  </si>
  <si>
    <t>BRUM INTERPREST PARTNERS SRL 
 HOPE PROMO SRL 
 CRESCENDO SRL 
 T33 SRL 
 SKYCONSULT RO SRL 
 INTER REGIONAL MANAGEMENT 
 RADIENT CONSULTING SRL 
 M &amp; M FRIMAR SRL 
 M&amp;M FRIMAR SRL 
 TEAMPRO STRATEGY CONSULTING SRL 
 URBANLENDAR SRL 
 ROMPETROL DOWNSTREAM SRL 
 PALACE TOUR SRL 
 SHAROLT GROUP SRL 
 CAFEAUA DE SÂMBĂTĂ DIMINEAŢA SRL 
 TOTALTRAD SRL 
 MEDIA CONSULTA INTERNATIONAL 
 SOFTWARE IMAGINATION &amp; VISION SRL 
 TOP EDGE ENGINEERING SRL 
 WEB WIN GROUP NET SRL 
 RED KNIGHT SOFTWARE SRL 
 SAFETY TECHNOLOGY SRL 
 SAFETECH INNOVATIONS SA 
 LUKOIL ROMANIA SRL 
 CONSTOUR SRL 
 PROSOFT ++ SRL 
 PARC TURISM SA 
 PIXEL MEDIA SOFT SRL 
 INTER REGIONAL MANAGEMENT SRL 
 GBC EXIM SRL 
 ATEX COMPUTER SRL 
 S. C. DWYN ELECTRONICS SRL 
 PARC-TURISM SA 
 TUDOR GALOŞ CONSULTING SRL</t>
  </si>
  <si>
    <t>INTERAXIS ENGINEERING SRL 
 ASOCIERE DAIO TOTAL CONSTRUCT - LIDER, INTERAXIS ENGINEERING 
 GATE GROUP CONSTRUCTOR @ PROJECT SRL 
 ADURO IMPEX SRL 
 CONCRETE &amp; DESIGN SOLUTIONS SRL , HARD EXPERT CONSULTING SRL , KENTEL DESIGN SRL 
 FLAROM ADVERTISING SRL 
 GETRIX SA 
 CONCRETE&amp;DESIGN SOLUTIONS SRL, KENTEL DESIGN SRL 
 CONCRETE&amp;DESIGN SOLUTIONS SRL, HARD EXPERT CONSULTING SRL, KENTEL DESIGN SRL</t>
  </si>
  <si>
    <t>CARTO-PLAST SRL 
 SOCIETATEA BEAUTY MED SOLUTION SRL 
 TORN HVAC SOLUTIONS SRL 
 MED TEHNICA SRL</t>
  </si>
  <si>
    <t>HI4SENSSE EVERGREEN SRL 
 UTEC SRL 
 ROENESYS SRL 
 AMS 2000 TRADING IMPEX SRL</t>
  </si>
  <si>
    <t>REO MEDICAL APARATURA MEDICALA SRL 
 PRO CARDIA SRL 
 LIAMED SRL</t>
  </si>
  <si>
    <t>INCOPLAN SRL 
 CENTRUL DE PERFECȚIONARE PROFESIONALĂ DIN SŁUPSK  ( ZAKŁAD DOSKONALENIA ZAWODOWEGO W SŁUPSKU) 
 GARBACZ ANDRZEJ – COMPANIA IZOLER 
 UNITEH PRO SRL</t>
  </si>
  <si>
    <t>PROIECTE ACCESARE FONDURI OLTENIA SRL 
 STONE MACHINERY AND EQUIPMENTS EOOD 
 DARCOM GROUP SRL</t>
  </si>
  <si>
    <t>CANT EXPERT EOOD 
 TCE GROUP INSTAL SRL 
 FGI SERV AND PAINT  EXPRESS SRL</t>
  </si>
  <si>
    <t>ADLINE INDUSTRIES SRL</t>
  </si>
  <si>
    <t>X MEDIA &amp; MUSIC PRODUCTION SRL 
 EURO AIM CONSULTING SRL 
 AGRESS BEAUTY SRL 
 AP24 SYSTEMS SRL 
 CERTIFICĂRI PROCERT SRL</t>
  </si>
  <si>
    <t>HOMAG PLATTENAUFTEILTECHNIK GMBH 
 ALWO AIR TECH SRL</t>
  </si>
  <si>
    <t>TEKA LTD 
 SOLROM CONSTRUCT SRL</t>
  </si>
  <si>
    <t>BLUE LOGIC SRL 
 AB INSTAL SRL 
 EOS GMBH ELECTRO OPTICAL SYSTEMS 
 ROBOMATIS, DIGITALIZACIJA, TRGOVINA IN PROIZVODNJA, D.O.O. 
 SOVER OPTICA SRL 
 VITTESE CONSTRUCT SRL</t>
  </si>
  <si>
    <t>ITC  GLOBAL DIGITAL CONCEPT SRL 
 SALEXPERT SRL 
 SIPA SOLUTIONS SRL</t>
  </si>
  <si>
    <t>PERFORM SOFT DEVELOPMENT SRL 
 THOT GLINT SRL 
 GORJEANUL S.A.</t>
  </si>
  <si>
    <t>PROADMIN CONSULTING SRL 
 SMART MIND SOLUTIONS SRL 
 C&amp;R ENTERTAINMENT SRL 
 SYSTEMTIM TECHNOLOGY SRL</t>
  </si>
  <si>
    <t>B&amp;B TELECOMUNICATII SRL 
 SALEXPERT SRL 
 PREVIOUS PRODCOM SRL 
 ITC  GLOBAL DIGITAL CONCEPT SRL 
 SIPA SOLUTIONS SRL 
 BALKAN ECO GREEN HOLDING SRL</t>
  </si>
  <si>
    <t>STALFORT INNOVATION &amp; GRANTS SRL 
 QUEST RESEARCH SRL 
 APLIX TECHNOLOGIES SRL 
 SHAROLT GROUP SRL 
 INTERMEDIA SERVICES TOP SRL</t>
  </si>
  <si>
    <t>STALFORT INNOVATION&amp;GRANTS SRL 
 ALLIANCE COMPUTERS SRL 
 SMART MIND SOLUTIONS SRL 
 STALFORT INNOVATION &amp; GRANTS SRL 
 INTERMEDIA SERVICES TOP SRL</t>
  </si>
  <si>
    <t>STRUCTURAL INVESTMENT EXPERT SRL 
 FRONT POINT CONSULTING SRL</t>
  </si>
  <si>
    <t>ALLBIM NET SRL 
 XEROSERVICE SRL 
 LERALP SRL</t>
  </si>
  <si>
    <t>ENA BUSINESS CONSULTING SRL 
 QUARK SECURITY SRL 
 PROGRAMATOR WEB SRL 
 AS COMPUTER CRAIOVA SRL 
 WEBRASOFT SRL 
 NO BRAND EXPRESS TEAM SRL</t>
  </si>
  <si>
    <t>RABOPAPER SERV SRL 
 KONICA MINOLTA BUSINESS SOLUTIONS ROMANIA SRL 
 NOVMAR CONSULT SERVICES SRL 
 RASOFT OFFICE STORE SRL</t>
  </si>
  <si>
    <t>SMART PROJECT SOLUTIONS SRL 
 CISMART ENGINES SRL 
 ALTIX VISION SRL</t>
  </si>
  <si>
    <t>KUBYNO SRL 
 SHOPMANIA NET SRL 
 HOSTERION SRL 
 CORIOL BUSINESS SRL 
 IT GENETICS</t>
  </si>
  <si>
    <t>RORAS PREST SRL 
 DIGI ROMANIA S.A. 
 SMARTCOM DIGITAL BUSINESS SRL 
 ALTEX ROMANIA SRL 
 EVO SOFTWARE INNOVATION SRL 
 DIGI ROMANIA SA 
 ISTYLE RETAIL SRL 
 F 64 STUDIO SRL 
 MIVICOREL TEN SRL</t>
  </si>
  <si>
    <t>CIRCUITRA SRL 
 SURVEY TOPO SOLUTIONS S.A. 
 ADMASYS RO SRL 
 AMC WEBSOFT SRL 
 MEDITATIVE ARTS SRL 
 ALLBIM NET SRL</t>
  </si>
  <si>
    <t>QUEST GLOBAL ENGINEERING SERVICES SRL</t>
  </si>
  <si>
    <t>FARMACEUTICA REMEDIA S.A.</t>
  </si>
  <si>
    <t>CENTRUL DE FORMARE PROFESIONALA EURODEAL SRL 
 BRAINOBLE APPSMART TECHNOLOGIES SRL 
 NEXT SMART IT SRL 
 BLUE LOGIC SRL</t>
  </si>
  <si>
    <t>CONCEPT MEDIA SRL 
 DIGI ROMANIA S.A.</t>
  </si>
  <si>
    <t>SIGMA MOBILITY ENGINEERING SRL 
 REALITATEA MEDIA SRL</t>
  </si>
  <si>
    <t>INFINITY47 DIGITAL TRANSFORMATION SRL</t>
  </si>
  <si>
    <t>AWIM EXPERT SRL 
 ZENIT 2000 SRL 
 INSTAL SANITAR AEROTERM SRL 
 ORTACU ROMELECTRO SRL</t>
  </si>
  <si>
    <t>ALTEX ROMANIA SRL 
 ARCADIA SOLUTION SRL 
 YES SISTEMS SRL 
 KRONSTADT PAPIER TECHNIK S.A.,</t>
  </si>
  <si>
    <t>ALTIGE IMPEX SRL 
 PROIECTE IMM OLTENIA SRL 
 KRONSTADT PAPIER TECHNIK S.A</t>
  </si>
  <si>
    <t>CROMATEC SRL 
 MEGATRONIC SOLUTIONS SRL 
 INOCOM BIZ SRL</t>
  </si>
  <si>
    <t>BLUE NEON SRL 
 QUICKWOOD VERTRIEB GMBH 
 TOUROPA SRL</t>
  </si>
  <si>
    <t>SIMUS TRADING SRL 
 DENTEX TRADING SRL 
 AS COMPUTER CRAIOVA SRL 
 PENTAMOB 
 DEXELLENCE PROJECT SRL</t>
  </si>
  <si>
    <t>HOMAG GMBH</t>
  </si>
  <si>
    <t>TOUROPA SRL 
 DENTSTORE SRL 
 GURSK MEDICA SRL 
 RAPSODIA SRL 
 ANDECORA INSTALATII SRL</t>
  </si>
  <si>
    <t>G&amp;A PLÁSTICOS RECICLADOS GRANZA ESPAÑA, S.L. 
 ALFACTRUS METAL SRL</t>
  </si>
  <si>
    <t>PRIMASERV SRL 
 INNOVEVENT SRL 
 BEAUTY PRIME ESTETIC HUB SRL 
 AITISOFT SRL</t>
  </si>
  <si>
    <t>EXPERT TECH SOLUTIONS SRL 
 DENTOTAL PROTECT SRL 
 ALEREB SRL 
 DEXELLENCE PROJECT SRL</t>
  </si>
  <si>
    <t>GOODWILL CONSULTING SRL 
 TOTEM GROUP LTD</t>
  </si>
  <si>
    <t>RUALCYBER SRL 
 CENTRU EUROPEAN PENTRU PROMOVAREA SI INTEGRAREA ROMILOR 
 LTH CONSULTING 
 PLURIVA SRL 
 ASOCIATIA ECONYOUTH 
 EUROHUB DEVELOP SRL 
 APX GROUP SRL 
 EVOLUTION 3D CONSTRUCT 
 TEAM FIRST SOFTWARE &amp; CONSULTING SRL</t>
  </si>
  <si>
    <t>CODE STRUCTURES SRL 
 INFOPLUS SERVICE SRL</t>
  </si>
  <si>
    <t>DAGMAR TECH SRL 
 NEXTUP MANAGEMENT SOLUTIONS SRL 
 AXES SOFTWARE SRL 
 AS COMPUTER CRAIOVA SRL 
 AS COMPUTER CRAIOVA</t>
  </si>
  <si>
    <t>SIGMA MOBILITY ENGINEERING SRL 
 PROGRESS ADVISORY ROMANIA SRL 
 MODDRUM CONSTRUCT SRL 
 GS BUSINESS SOLUTIONS SRL</t>
  </si>
  <si>
    <t>AM PROJECT DESIGN &amp; CONSULTING SRL 
 RAY CONSULTING SRL 
 SIGMA MOBILITY ENGINEERING SRL 
 URBAN PROFILE GRELE SRL 
 FLAROM ADVERTISING SRL</t>
  </si>
  <si>
    <t>ITC GLOBAL DIGITAL CONCEPT SRL 
 AZ PROJECT 22 SRL 
 MEDIA GROUP SRL 
 ZAYAN PROJECT CONSULTING.SRL</t>
  </si>
  <si>
    <t>TERRAMEDICAL SALES SRL 
 SHIMANO SRL 
 ASAMSKRITA SRL 
 CEGEDIM RX SRL 
 SELPREST SRL 
 ZEINMARC SRL</t>
  </si>
  <si>
    <t>RAY CONSULTING SRL 
 KLASS ENTERPRINSE  SRL 
 PFA GAVRILESCU FLORIN ANDREI -DIRIGINTE DE SANTIER 
 IACOBI EXIM SRL</t>
  </si>
  <si>
    <t>NUMERIS COM SRL 
 MIRAKL SRL 
 MED TEHNICA SRL 
 WEB LOGISTICS SRL</t>
  </si>
  <si>
    <t>GOODWILL CONSULTING GWC SRL</t>
  </si>
  <si>
    <t>SABINEVAL SRL 
 ENEL ELECTRIC SRL 
 ONELI SERV SRL 
 TRIMA - BIROTICA &amp; PAPETARIE SRL 
 INTEGRATED QUALITY CERTIFICATION SRL 
 CROS CONSTRUCT SRL 
 ABSOLUTE PRO TRAINING SRL 
 CALANDRINON GRUP SRL</t>
  </si>
  <si>
    <t>LIAMED SRL 
 ARTIS IT SOLUTIONS SRL 
 TERMOSOLAR AKTIV SRL</t>
  </si>
  <si>
    <t>CREDIT PLUS SRL 
 NEURONIC TRADE SRL 
 DIGITAL ASSETS SRL</t>
  </si>
  <si>
    <t>ASOCIATIA ECONYOUTH 
 C.GROUP SRL 
 ASSISTIVE SUPPORT SRL 
 EUROASIA SRL 
 PALACE TOUR SRL 
 HELLIMED SRL 
 MEDICAL POINT DISTRIBUTIONS SRL 
 CIVITAS GREEN ENERGY SRL 
 ISOTRANS SRL 
 SUPERMEDICAL</t>
  </si>
  <si>
    <t>EXPERT QUALITY WORK SRL</t>
  </si>
  <si>
    <t>ISOTRAD CONSULTING SRL 
 ISOTRAD CONUSLTING SRL 
 CRISALEX COMPUTER COMPANY SRL</t>
  </si>
  <si>
    <t>DENTOTAL PROTECT SRL 
 ATON GRID SRL 
 S.I.T.E.A. ROMANIA SRL 
 CONSI SERV SRL 
 DENTAL PARTNER'S GRUP SRL 
 CROITORU ENTERPRISE SRL 
 AMSALI IMPEX SRL</t>
  </si>
  <si>
    <t>TECHNICATEX SRL 
 AMBITERM SRL 
 KLOTH DYNASTY SRL 
 IT HERO TECHNOLOGIES SRL 
 YESTOECO SRL 
 MSATELIER SRL</t>
  </si>
  <si>
    <t>ATIS 3D LTD 
 DANTE INTERNATIONAL SA 
 ABSOLUT EXPLORER SRL 
 NOSCE GROUP SRL 
 CLIMASER VENTILATION SRL</t>
  </si>
  <si>
    <t>GREENLINE ENERGY SRL 
 ELECTRICUP SRLS</t>
  </si>
  <si>
    <t>MEBOR D.O.O. 
 CESIVO SRL</t>
  </si>
  <si>
    <t>BMCD BUILD SRL 
 ROMSIR IMPEX SRL</t>
  </si>
  <si>
    <t>TOUROPA SRL 
 MED GROUP CONCEPT SRL</t>
  </si>
  <si>
    <t>DATRON AG 
 DMG MORI EMEA HOLDING GMBH</t>
  </si>
  <si>
    <t>AD AUTO TOTAL SRL 
 AP24 SYSTEMS SRL 
 WEB ROG SRL 
 HOFMANN AUTOTECH ROMANIA SRL 
 PIADENMAT SRL</t>
  </si>
  <si>
    <t>TEHNICAL DENT SRL 
 GASOM DS SRL 
 SANEX S.A. 
 TRANDAFIR MARCEL INSTALATII SRL 
 HALMADENT SRL 
 ALTEX ROMANIA SRL 
 PLURIFARM DENT SRL</t>
  </si>
  <si>
    <t>ASPECT MEDIA DESIGN SRL 
 CREATIVE BUSINESS MANAGEMENT SRL 
 QUASIT SYSTEMS SRL 
 NISEMPRA ELECTRO SRL 
 TENGO SRL 
 VENUSAO LIFE STYLE SRL 
 HYDRO&amp;SPA SRL</t>
  </si>
  <si>
    <t>DEROM DENTAL INTERNATIONAL SRL 
 SIGMA DISTRIBUTION SRL 
 GOODWILL CONSULTING GWC SRL</t>
  </si>
  <si>
    <t>GREENLINE ENERGY SRL 
 URANUS SRL 
 DENTSTORE SRL 
 COULD SYSTEM SRL 
 GURSK MEDICA SRL 
 PADFORCE SRL</t>
  </si>
  <si>
    <t>ALTANET SRL 
 MLTR CONSULTING SRL</t>
  </si>
  <si>
    <t>MED GROUP CONCEPT SRL 
 TMC ANDITEC IT SRL 
 TOTAL ALPHA CLIMA SRL</t>
  </si>
  <si>
    <t>CIRCUITRA SRL 
 ADMASYS RO SRL</t>
  </si>
  <si>
    <t>QUASIT SYSTEMS 
 REDZONE STUDIO IT 
 SOLARIS OPTIMUS CONSULTING 
 IMSATIE DROBETA SRL 
 PERSONAL DEVELOPMENT SMILE IMPACT SRL 
 URBAN GMBH &amp;CO. MASCHINENBAU KG</t>
  </si>
  <si>
    <t>MED TEHNICA SRL 
 GENTLE ELECTRIC SOLAR SRL 
 MEDTEHNICA HEALTCARE SRL</t>
  </si>
  <si>
    <t>GW LASER TECHNOLOGY SRL 
 DARCOM ENERGY SOLUTIONS SRL 
 INDECO PACK SRL 
 GELARTE RO SRL</t>
  </si>
  <si>
    <t>DENTAL MILL PRO SRL 
 LABORATOR ZIRKON IMPLANT SRL</t>
  </si>
  <si>
    <t>LUXURY CASA SRL 
 SOLARIS OPTIMUS CONSULTING 
 CISMART ENGINES SRL 
 WOOD EXPERT INDUSTRY 
 PERSONAL DEVELOPMENT SMILE IMPACT SRL</t>
  </si>
  <si>
    <t>DEXELLENCE PROJECT SRL</t>
  </si>
  <si>
    <t xml:space="preserve"> CLINENERGY  SRL 
 GLOBAL TECH SRL 
 SMARTECH FERTIGUNG GMBH 
 UTIL SPC SRL</t>
  </si>
  <si>
    <t>ROYAL HAIR SRL</t>
  </si>
  <si>
    <t>ARHIPELAGO INTERACTIVE SRL 
 PREMIUM ALPHA CONSULTING SRL 
 ROWE PROVISION SRL 
 TWO BROTHERS PRINT SRL 
 SIMO&amp;STEF BEAUTY SRL 
 MOSTOOLS DISTRIB SRL 
 CMW QUALITY INSTAL SRL</t>
  </si>
  <si>
    <t>LIVING WELL SRL 
 BOGJOINERY PROD-INDUSTRIAL SRL</t>
  </si>
  <si>
    <t>EVOLUTION PREST SYSTEMS SRL 
 GISCAD SRL</t>
  </si>
  <si>
    <t>AQUASOL PISCINE VIP SRL 
 ALUKOV ROMANIA SRL 
 DUGULAN ELECTRO SRL 
 CROC CONS SRL 
 WOOD SPA SERVICE SRL</t>
  </si>
  <si>
    <t>POLITES SRL 
 ADRIATEH DOO</t>
  </si>
  <si>
    <t>MEDICAL DEVICE STORE SRL 
 BTL ROMANIA APARATURA MEDICALA SRL 
 SYNESIS PARTNERS SRL 
 DARMAR COMMERCE SRL</t>
  </si>
  <si>
    <t>EDY OPTIC LTT SRL 
 TAG DEVELOPER SRL</t>
  </si>
  <si>
    <t>TUDSOL.SRL</t>
  </si>
  <si>
    <t>ABF A.S. 
 ENERGOCONSTRUCTIA PAROSENI SA</t>
  </si>
  <si>
    <t>G4 CONSULTING SRL 
 TULIP GARDEN SRL 
 PIATA SEVERINEANA SRL 
 SHIMANO SRL 
 INTEGRATED QUALITY CERTIFICATION 
 SATURN SRL 
 SIEMENS HEALTHCARE SRL 
 ASOCIATIA DE CONSILIERE CALIFICARE  SI REFORMARE IN CARIERA INTERNATIONAL 
 CENTRUL INTERNATIONAL DE EXPOZITII "MOLDEXPO"  CHISINAU</t>
  </si>
  <si>
    <t>DACO MEDICAL TECHNOLOGIES SRL 
 SOFTROM GRUP SRL 
 TEHNO ELECTRO MEDICAL COMPANY SRL 
 ASOCIATIA ECONYOUTH 
 CERTIND SA 
 MEDIQ INNOVATIVE TECHNOLOGIES SRL 
 PROMED SOLUTION MD SRL 
 PS MULTISERVICES SRL 
 ATON GRID SRL 
 DRAEGER ROMANIA SRL</t>
  </si>
  <si>
    <t>AMBITERM, SRL 
 ALFLETH ENGINEERING AG 
 ADAPT BG LTD 
 SUPERCARGO SRL 
 IT BUSINESS SOLUTIONS SRL 
 IPUNCT COM SRL 
 GETICA TURISM SRL 
 NUTECHNOLOGIES SRL 
 FIRE OFFICE SRL 
 AUTORITATEA NATIONALA PENTRU PROTECTIA CONSUMATORILOR 
 MANAGEMENT CERTIFICATION SRL 
 CONCEPT24 ONLINE SRL 
 JEWEL DISTRICT SRL 
 INFONET SERVICE SRL 
 DHARMA CONSTRUCT SRL 
 INCEPTA CONSULTING SRL 
 CARRUS EXPERT SRL</t>
  </si>
  <si>
    <t>ATLAS COPCO ROMANIA 
 СЕПTRUL INTEMATIONAL DE EXPOZITII MOLDEXPO SA 
 MINEX GROUP INTERNATIONAL SRL 
 OMV PETROM MARKETING SRL 
 MATCA SRL 
 CAMERA DE COMERT SI INDUSTRIE A ROMANIEI 
 PROFESIONAL NEW CONSULT SRL 
 GD MASINI DE RIDICAT SRL 
 PROMA MACHINERY SRL 
 BERGERAT MONNOYEUR SRL 
 CFP ARTOPROD SRL 
 DIPLOMAT CLUB SRL (HOTEL DIPLOMAT CLUB)</t>
  </si>
  <si>
    <t>ORIGINS FACTORY SRL 
 TTA UTILAJE INDUSTRIALE SRL 
 SONEPAR ROMANIA SR; 
 SONEPAR ROMANIA SRL</t>
  </si>
  <si>
    <t>FALK CONSULTING SRL 
 HOMAG BOHRSYSTEME GMBH 
 PARTENER SRL 
 SANITOP SRL 
 NESTO MAKINA MOBILYA GIDA INSAAT VE INSAAT MALZEMELERI SANAYI ITHALAT IHRACAT 
 UTIL S.P.C. SRL</t>
  </si>
  <si>
    <t>BILANCIA EXIM SRL</t>
  </si>
  <si>
    <t>PRAKT SRL 
 SPECTRUM ENERGY SOLUTIONS SRL 
 TIMAR DISTRIB SRL 
 IC CREATIVE SRL 
 CNC EUROPE BV 
 VERSYCNC TECH SRL 
 COREMO SERVICII SRL</t>
  </si>
  <si>
    <t>ELUMATEC ROMANIA SRL 
 CHIP SRL 
 PREMIER EXPO SUBSIDIARY COMPANY 
 GD RESEARCH CONSULTING SRL 
 ABITARE C.G. SRL 
 ABITARE CG SRL 
 DYNAMIC FOREST SRL 
 TCE GROUP INSTAL SRL 
 SCHUSTER RECYCLING TECHNOLOGY SRL</t>
  </si>
  <si>
    <t>NEXT SMART IT SRL 
 GLOBALDEV IT SRL</t>
  </si>
  <si>
    <t>MAG CONSTRUCT SRL</t>
  </si>
  <si>
    <t>ALECSANDRU I. L. STAN INTERNATIONAL INTREPRINDERE INDIVIDUALA 
 PATRINJEL CONSTANTIN VIOREL P.F.A. 
 ALPER IMPEX EOOD 
 LUXURY BEACH HOUSE DI ROGONDINO G. 
 SENAF SRL 
 BETAROM SEVERN SOLUTION SRL 
 WYLZE LOGISTIK SRL 
 WIZZ AIR MALTA LIMITED 
 GRAF SYNERGY SRL 
 URBAN C&amp;O SRL 
 PROFESIONAL NEW CONSULT SRL</t>
  </si>
  <si>
    <t>TRL GROUP SRL 
 MOTOR INVEST SRL</t>
  </si>
  <si>
    <t>ROMSIR-IMPEX SRL 
 ROTA ORGANIZARE DE EXPOZITII S.A. 
 COSTEA GROUP SRL 
 BERGERAT MONNOYEUR SRL 
 MENADA PROD SRL 
 EXPOTEHNICA SRL 
 DINOFLOR SRL 
 TRACTOR PROIECT COMERT SRL 
 PROFESIONAL NEW CONSULT SRL 
 JULIESTARB SRL</t>
  </si>
  <si>
    <t>SPECTZONE SRL 
 ROBSAN ALEXINSTAL CONSTRUCT SRL</t>
  </si>
  <si>
    <t>HOMAG BOHRSYSTEME GMBH</t>
  </si>
  <si>
    <t>MEDIST IMAGING &amp; P.O.C. SRL 
 CENTRUL DE FORMARE PROFESIONALA EURODEAL SRL 
 PATRINJEL CONSTANTIN VIOREL 
 KAISER+KRAFT SRL 
 NEW HEALTHCARE CONSULTANCY SRL 
 VALTEX SRL 
 ALL AREA SYSTEMS SRL 
 PREMIUM LIFT DISTRIBUTION SRL 
 KILOM SRL</t>
  </si>
  <si>
    <t>DIGI ROMANIA S.A. 
 SDKT-CN SRL 
 RFA CENTER SRL 
 MGO MARINA TRADING SRL 
 MAZE DIGITAL SRL 
 NETIX COMPUTERS SRL 
 INTELLIGENT IT SRL</t>
  </si>
  <si>
    <t>BUL MED CONSULT LTD 
 SIMO &amp; STEF BEAUTY SRL 
 GOLDEN ELECTRIC LIGHTING SRL 
 GOODWILL CONSULTING GWC SRL 
 PATRINJEL CONSTANTIN VIOREL PFA 
 FENIX GROUP SRL 
 EMRO CONSTRUCT SRL 
 ASOCIATIA DE TURISM MEDICAL DIN MOLDOVA 
 SUNLINE PROFESSIONAL SRL 
 IT GENETICS S.A. 
 MEDICAL ESTETIC LINE SRL 
 AMEDIA EXPRESS PRAGA 
 BRAND DESIGN TEAM SRL 
 CNTAR TAROM SA</t>
  </si>
  <si>
    <t>BYBLOSART SRL 
 ELECTROPROIECT SA 
 PERCONS EU SRL</t>
  </si>
  <si>
    <t>OMAR CRANE SRL 
 GMM SPA 
 LUKOIL ROMANIA SRL 
 DECRIS ELECTRO INSTAL SRL 
 KWEZI SRL 
 СЕПTRUL INTEMATIONAL DE EXPOZITII MOLDEXPO SA 
 FILTER PROJECT SRL 
 CFP ARTOPROD SRL 
 ARISMA DISTRIBUTIE SRL 
 INNOTEK GROUP SRL 
 CAMERA DE COMERT SI INDUSTRIE A ROMANIEI</t>
  </si>
  <si>
    <t>GLOBALDEV IT SRL 
 NOARIM GROUP SRL</t>
  </si>
  <si>
    <t>ARIA CONCEPT ARCHITECTURE SRL 
 CSP PROIECT LINE SRL 
 LEMINGS SRL</t>
  </si>
  <si>
    <t>REGIO HUB SRL 
 CARDUM 7 SRL 
 MC URBAN ENGINEERING 
 LINEST GRUP SRL</t>
  </si>
  <si>
    <t>COMPANIA PENTRU SERVICII PUBLICE MEHEDINTI SA 
 APLIX TECHNOLOGIES SRL</t>
  </si>
  <si>
    <t>TEKA LTD. 
 CIVITAS GREEN ENERGY SRL 
 BĂRBĂLĂTESCU INSTAL SRL 
 ROLEM IMPEX EOOD 
 MAGNA CONSULTING SRL</t>
  </si>
  <si>
    <t>GRAF SYNERGY SRL 
 EVOSOLAR SMART ENERGY SRL 
 MACH FOREIGN TRADE DISTRIBUTION SRL 
 BULTECH ENGINEERING EOOD 
 ELUMATEC AKTIENGESELLSCHAFT 
 ARTIKON MAKINA SRL</t>
  </si>
  <si>
    <t>ATLAS CONSULTING SRL 
 PROMA MACHINERY SRL 
 ELCO SRL 
 ROTA SA 
 CARPATLIFT SRL</t>
  </si>
  <si>
    <t>ATLAS COPCO ROMANIA SRL 
 AWE WASTE COMPACTORS SRL 
 EURO LLS INDUSTRIAL SPA</t>
  </si>
  <si>
    <t>CIPA AIR SRL 
 EURO DIVERS 2007 SRL 
 BW CONVERTING SPA</t>
  </si>
  <si>
    <t>STRUCTURAL EUROTRAINING SRL 
 INTEGRATED QUALITY CERTIFICATION SRL 
 CENTRUL INTERNATIONAL DE EXPOZITII "MOLDEXPO" S.A. 
 PERMIRA FIRE SRL 
 YOUNIQUE ADVISERS SRL 
 ARGUS OPTIK SRL 
 TEHNO ELECTRO MEDICAL COMPANY SRL 
 MARA CIJU CABINET DE AVOCAT 
 ROMGER GENERAL TRADE &amp; CONSULTING SRL 
 CLIMA HORECA SRL 
 DIGITAL RIVER IRELAND, LTD. 
 ANJO WEB DESIGN SRL</t>
  </si>
  <si>
    <t>M.B.S PRECISION SRL</t>
  </si>
  <si>
    <t>HOREL ALIN CONSTRUCT SRL 
 BIGREEN ENGINEERING INFRASTRUCTURE SRL</t>
  </si>
  <si>
    <t>FINEX PRO INDUSTRIAL SRL 
 FOREX INTERNATIONAL EOOD 
 EPISTOLIO SRL 
 TEKA LTD 
 AMBITERM SRL 
 CEFLA S.C.</t>
  </si>
  <si>
    <t>MAGIC FOODS EOOD 
 CERTIND SA 
 INTER EXPO CENTER LTD. 
 DRAEGER ROMANIA SRL 
 TEHNO ELECTRO MEDICAL COMPANY SRL 
 CAMERA DE COMERT SI INDUSTRIE VIDIN 
 SISTECH SRL 
 PRIMERA MED TECHNOLOGY SRL 
 DIAMEDIX IMPEX SA 
 CENTRUL DE FORMARE PROFESIONALA EURODEAL SRL 
 SANITO DISTRIBUTION SRL 
 ELECTRIC TOTAL SRL 
 SOF MEDICA SA 
 INSTAL ILIAS SRL</t>
  </si>
  <si>
    <t>APLIX TECHNOLOGIES SRL 
 COMPANIA PENTRU SERVICII PUBLICE MEHEDINTI SA</t>
  </si>
  <si>
    <t>BYBLOSART SRL 
 K&amp;K STUDIO DE PROIECTARE SRL</t>
  </si>
  <si>
    <t>PREMIER EXPO SUBSIDIARY COMPANY 
 CRIS FUN CORNER SRL 
 ABITARE CG SRL</t>
  </si>
  <si>
    <t>SANAI GRUP SRL 
 UP CONSTRUCT EXIM SRL</t>
  </si>
  <si>
    <t>NOARIM GROUP SRL 
 CIVITAS GREEN ENERGY SRL 
 HITARO PLASTIC MACHINES SRL 
 DAMLA-PLAST SULAMA SISTEMLERI SAN. TIC. A.S</t>
  </si>
  <si>
    <t>S.C.REFRIG CO INDUSTRIAL SRL 
 RAPSODIA SRL 
 F64 STUDIO SRL 
 MAN AND MACHINE RO SRL 
 GRAITEC ROUMANIE SRL</t>
  </si>
  <si>
    <t>VERLA SRL</t>
  </si>
  <si>
    <t>DANIC IDEAL SRL 
 ZEN MOB DESIGN SRL 
 NET MEDIA SRL 
 ANDALU PRINTING SRL</t>
  </si>
  <si>
    <t>HYATT DEVELPMENT 2011 SRL 
 EREMA ENGINEERING RECYCLING MASCHINEN UND ANIAGEL GES M.B.H 
 CHORUS ENGINEERING SRL</t>
  </si>
  <si>
    <t>BYBLOSART SRL 
 ACHIZITII-OFERTARE CONSULT SRL</t>
  </si>
  <si>
    <t>INGHOR, S.A. 
 SHANGHAI OSIEW ELECTRICAL ENGINEERING CO., LTD 
 DELTA MACHINE SRL 
 SHANGHAI PINNXUN ELECTRIC MOTOR CO., LTD</t>
  </si>
  <si>
    <t>HOSPITAL TEHNICAL SOLUTIONS SRL 
 ROMGER GENERAL TRADE &amp; CONSULTING SRL 
 HYGMASTER SRL 
 FARMATIN MEDICAL SRL 
 UP TRAINING SOLUTIONS SRL 
 SMART WAY (TRAVEL&amp;EVENTS) SRL 
 KEMBLI-MED SRL 
 EUROTEHNICA IT&amp;C SRL 
 ARGUS OPTIK SRL 
 ALCON ROMANIA SRL 
 EVO HEALTHCARE CONSULTING SRL 
 LIVTECH SRL 
 BRAINOBLE APPSMART TECHNOLOGIES SRL 
 TROPICAL TOUR SRL 
 SPECTRA VISION SRL 
 MED TEHNICA SRL 
 SYSTEMA CERTIFICARI SRL 
 CERTIFICARI PROCERT SRL 
 DTL MEDICAL SRL 
 MCA CONSULTING FINANCE SRL</t>
  </si>
  <si>
    <t>MECANOELECTRICA SRL 
 CORPORATE CONSULTING SRL 
 DELTA MACHINE SRL 
 INFINIT NEWS GRUP SRL</t>
  </si>
  <si>
    <t>S.C.VIAPLAN 44 OFFICE SRL 
 PROSOFT CONSTRUCT SRL 
 ACHIZITII-OFERTARE CONSULT SRL 
 PROSOFT CONSULT SRL 
 BYBLOSART SRL</t>
  </si>
  <si>
    <t>CASSAS SRL 
 DAVCATT MARKET SRL</t>
  </si>
  <si>
    <t>CORIDOR CONSULTING SRL 
 GETRIX SA 
 SAFETYMED SRL</t>
  </si>
  <si>
    <t>PERCONS EU SRL 
 ELECTROPROIECT SA 
 BYBLOSART SRL</t>
  </si>
  <si>
    <t>K &amp; K STUDIO DE PROIECTARE SRL 
 BYBLOSART SRL 
 ROGSAN SERV SRL 
 EAST COAST CONSTRUCTION AND REMODELING SRL 
 LUCIEN SOLUTIONS SRL 
 DOGERIK TRANS SRL, ELIS PAVAJE SRL</t>
  </si>
  <si>
    <t>REGIO HUB SRL 
 ABRAL ART PRODUCT SRL 
 LINEST GRUP SRL 
 MC URBAN ENGINEERING SRL</t>
  </si>
  <si>
    <t>ADLINE INDUSTRIES SRL 
 LONG BUILDING SRL 
 TECGLASS SL</t>
  </si>
  <si>
    <t>AMB SA 
 RECONDIS TECHNOLOGY SRL 
 IT SETUP SOLUTIONS 
 ELCO SRL</t>
  </si>
  <si>
    <t>GETRIX SA</t>
  </si>
  <si>
    <t>BUL MED CONSULT LTD 
 HERA ENERGY SOLUTION SRL 
 MED GROUP CONCEPT SRL 
 ROWE TECHNOLOGIES SRL</t>
  </si>
  <si>
    <t>MS UMWELTTECHNIK SRL 
 SMART GROUP SOLUTIONS 
 METALL DESIGN STUDIO SRL</t>
  </si>
  <si>
    <t>PROTON IMPEX 2000 SRL 
 PROFIMATIC 
 TEHNO ELECTRO MEDICAL COMPANY SRL 
 PROJECTS ADVISORY PARTNERS SRL 
 MED TEHNICA SRL 
 INTER REGIONAL MANAGEMENT SRL 
 SOF MEDICA SA 
 ONCOSEM ONKOLOJIK SISTEMLER SA. VE TIC. A.S. 
 URBANLIFTGROUP SRL 
 KONVERT SOLUTIONS SRL 
 AMIT TECH DS IL SRL</t>
  </si>
  <si>
    <t>CERTIND SA- ORGANISM DE CERTIFICARE 
 RABOTTI SRL 
 AUTONET IMPORT SRL 
 CARPATLIFT SRL 
 EUROTEHNICA IT&amp;C SRL 
 INJECTIONPOWER SRL</t>
  </si>
  <si>
    <t>BTL ROMANIA APARATURA MEDICALA SRL 
 AWE WASTE COMPACTORS SRL 
 DAGESIM FOTOVOLTAIC SRL 
 COULD SYSTEM SRL</t>
  </si>
  <si>
    <t>GOODWILL CONSULTING GWC SRL 
 XTAL SRL 
 GUR-IS MAKINA SAN.TIC.LTD. STI. 
 CENTRUL INTERNATIONAL DE EXPOZITII “MOLDEXPO” SA 
 ASPAPLAST - ASOCIATIA PATRONALA A PRELUCRATORILOR DE MASE PLASTICE DIN ROMANIA 
 SRAC CERT SRL 
 IPROCHIM SA 
 SRL LUNALUX-COM 
 TURKROM SA 
 ZHEJIANG ZHUXIN MACHINERY CO LTD 
 ALTEX ROMANIA SRL 
 KEY OFFICE SRL</t>
  </si>
  <si>
    <t>ART DESIGN ELECTRI PROJECTS SRL 
 IN-OVO SRL 
 PRINTED MEMORIES SRL 
 SC	SYNESIS PARTNERS  SRL</t>
  </si>
  <si>
    <t>NEOFIKA SRL</t>
  </si>
  <si>
    <t>EXPERT CRANE SRL 
 SISTEC BUSINESS SOLUTIONS SRL 
 VERMAR EVOLUTION SRL 
 INTELIGENT CONVERGENT SOLUTIONS (ICOS) SRL 
 LEADERTECH CONSULTING SRL 
 METAL TECHNOLOGIES SRL 
 GENERAL CONTRACTOR INDUSTRY SRL</t>
  </si>
  <si>
    <t>GRAFITEC SRL 
 AGMA SOLAR SRL 
 AGP VECTORIAL TRADE SRL 
 KRON-PRINT TECHNOLOGY SRL</t>
  </si>
  <si>
    <t>SABINCONSULT SRL 
 FRONTIER MANAGEMENT CONSULTING SRL 
 CURIER SRL 
 RAMIL PROIECT SRL 
 FRONTIER VERTEX (NUME ANTERIOR FRONTIER MANAGEMENT CONSULTING SRL) 
 OK SRL 
 PROTOTAL SRL</t>
  </si>
  <si>
    <t>HIS CONS ENGINEERING 
 CAROLIN SRL 
 DAVCATT MARKET SRL 
 BROLIE SRL 
 REGIO HUB SRL 
 MC URBAN ENGINEERING SRL</t>
  </si>
  <si>
    <t>GOODWILL CONSULTING GWC SRL 
 BIRONET SRL</t>
  </si>
  <si>
    <t>AGP VECTORIAL TRADE SRL 
 EMONTAJ AG SRL</t>
  </si>
  <si>
    <t>ALL 4 MEAT ACTIV SRL 
 ELMAS SRL 
 COSTERA SERVICE SRL 
 ELECTRICAL EPC SRL 
 EUROCAM CONCEPT SRL 
 OLTENIA FRIG SERVICE SRL 
 MAXIGEL SRL</t>
  </si>
  <si>
    <t>JINAN HAOYU AUTOMATION SYSTEM CO., LTD 
 JIANGYIN DINGBO TECHNOLOGY CO., LTD 
 HEBEI HANNA TECHNOLOGY CO., LTD.</t>
  </si>
  <si>
    <t>FOTON PLUS SRL 
 METSO AUSTIA GMBH</t>
  </si>
  <si>
    <t>TERRA ROMANIA UTILAJE DE CONSTRUCTII SRL 
 GREEN DESIGN ENGINEERING SRL 
 INNOTEK GROUP SRL 
 MANAGEMENT CERTIFCATION SRL 
 MANAGEMENT CERTIFICATION SRL</t>
  </si>
  <si>
    <t>ALEFAB CRIS TRAVEL SRL 
 PROFESIONAL NEW CONSULT SRL 
 EURO BEST TEAM SRL 
 UP TRAINING SOLUTIONS SRL 
 SOFTROM GRUP SRL 
 CURSURI RO ACCOUNTS SRL 
 DEXELLENCE PROJECT SRL 
 LA SOFTWARE  SRL 
 URS CERTIFICARI SRL 
 FILIP DECOR SRL 
 BRANDS DESIGN SRL 
 LUCIAN PRINT SRL 
 DNC GENERATOR IMPEX SRL 
 MEGAMIX COMIMPEX SRL 
 ASOCIATIA GAL LUNCA JIULUI - CAMPIA DESNATUIULUI</t>
  </si>
  <si>
    <t>PATRIMONIUM NOSTRUL SRL 
 MIRO GRUP PROIECTARE &amp; CONSULTANȚĂ STRUCTURI SRL 
 LINEST GRUP SRL 
 PATRIMONIUM NOSTRUM SRL 
 MC URBAN ENGINEERING, 
 REGIO HUB SRL 
 MC URBAN ENGINEERING SRL</t>
  </si>
  <si>
    <t>VILSPOPRESS SRL 
 TERRA SOLUTION SERVICES SRL 
 EUROBRIDGE SRL, RIONVIL SRL</t>
  </si>
  <si>
    <t>DEVLINK COMTECH TECHNOLOGIES SRL 
 ARHI STIL CONCEPT SRL 
 METROPOLITAN PUBLIC MEDIA SRL 
 ROMACTIV BUSINESS CONSULTING SRL</t>
  </si>
  <si>
    <t>LINEST GRUP SRL 
 CONSULT PREMIER TUDOR SRL 
 H.M.S. ARHITECTURE SRL</t>
  </si>
  <si>
    <t>MC URBAN ENGINEERING SRL 
 ABRAL ART PRODUCT SRL 
 CAROLIN SRL 
 REGIO HUB SRL</t>
  </si>
  <si>
    <t>MC URBAN ENGINEERING SRL 
 REGIO HUB SRL 
 LINEST GRUP SRL 
 ABRAL ART PRODUCT SRL 
 VLĂDUȚ ALINA-ȘTEFANIA PFA</t>
  </si>
  <si>
    <t>LEMINGS SRL</t>
  </si>
  <si>
    <t>MELENTARII SRL</t>
  </si>
  <si>
    <t>PHEONIX CLARIMA TRAVEL SRL 
 ASCENDUM BAUMASCHINEN OESTERREICH GMBH 
 FOTON PLUS SRL 
 PREMIER EXPO SUBSIDIARY COMPANY 
 CTE SOLUTION HUNGARY KFT 
 MECANICA POIANA RUSCA SRL 
 WOLF TRAVELER SRLFRANCIZA PARALELA 45 -AGENTIA PARALELA45 ACADEMIEI</t>
  </si>
  <si>
    <t>SALVAGNINI ITALIA S.P.A. 
 OLTENIA SOLAR SRL 
 TORN HVAC SOLUTIONS SRL 
 BLM GROUP S.P.A.</t>
  </si>
  <si>
    <t>REGIO HUB SRL 
 REMON PROIECT SRL 
 MC URBAN ENGINEERING SRL 
 CAROLIN SRL</t>
  </si>
  <si>
    <t>STANDARD LIKEIT SRL 
 APLIX TECHNOLOGIES SRL 
 OLT MEDIA PLUS SRL</t>
  </si>
  <si>
    <t>OLT MEDIA PLUS SRL 
 STANDARD LIKEIT SRL 
 APLIX TECHNOLOGIES SRL</t>
  </si>
  <si>
    <t>ALFA CUBE CONSULTING SRL 
 ALEROM CONSULTING PR SRL 
 BN BUSINESS SRL 
 DIGITAL GOVERNANCE CONSULTING SRL</t>
  </si>
  <si>
    <t>REGIO HUB SRL 
 DAVCATT MARKET SRL, LINEST GRUP SRL 
 CAROLIN SRL 
 MC URBAN ENGINEERING SRL 
 PROIECT CONSTRUCT SRL</t>
  </si>
  <si>
    <t>BUL MED CONSULT LTD 
 BEAUTY ONE MEDICAL LTD</t>
  </si>
  <si>
    <t>MARINSTAL SRL 
 TELEGRAMA SRL 
 DUOPART CONSULTING SRL 
 TOTAL BUSINESS LAND PROIECT SRL 
 LINEST GRUP SRL 
 PATRIMONIUM NOSTRUM SRL</t>
  </si>
  <si>
    <t>ASOCIATIA DE CONSILIERE, CALIFICARE SI REFORMARE IN CARIERĂ INTERNATIONAL 
 CROMINVENT SRL 
 ABC SYSTEMS 
 DEWA ROMANIA 
 BIROU CONSULTANTA CARMEN CIOBANU SI ASOCIATII 
 PROMA MACHINERY SRL 
 ROLIFT SERV SRL 
 PRIORITY PERSONNEL SRL 
 CERTIND SA 
 TRUSTUL DE CONSTRUCTII DROBETA SA 
 AD AUTO TOTAL SRL 
 SOLAR POWER INSTAL 
 SFERA SRL</t>
  </si>
  <si>
    <t>ACHIZITII-OFERTARE CONSULT SRL 
 BYBLOSART SRL</t>
  </si>
  <si>
    <t>ELUMATEC AG 
 URBAN GMBH &amp; CO. MASCHINENBAU KG 
 STÜRTZ MASCHINENBAU GMBH</t>
  </si>
  <si>
    <t>DS DENTISTRY SRL 
 MEDICA M3 SRL</t>
  </si>
  <si>
    <t>PREMIUM ALPHA CONSULTING SRL 
 YAMATEX SRL 
 POWERSENSE SRL 
 FUNDATIA APT INTERNATIONAL 
 MONTGOMERY EVENTS LTD</t>
  </si>
  <si>
    <t>SEMPER FI GLASS SRL 
 ILIUTA IFELECTRIC SRL</t>
  </si>
  <si>
    <t>REALITATEA MEDIA SRL 
 SM GENERAL INVEST SRL 
 GLOBAL INVESTMENT CENTER SRL</t>
  </si>
  <si>
    <t>POPP &amp; ASOCIAȚII BIM TECHNOLOGIES SRL 
 REGIO HUB SRL 
 DAVCATT MARKET SRL 
 MC URBAN ENGINEERING SRL 
 PROIECT CONSTRUCT SRL 
 LINEST GRUP SRL</t>
  </si>
  <si>
    <t>CCC PROIECTARE SRL 
 BYBLOSART SRL 
 SUDOLT CONSULTING SRL</t>
  </si>
  <si>
    <t>K&amp;K STUDIO DE PROIECTARE SRL 
 CORE PROJECT &amp; DEVELOPMENT SRL 
 BYBLOSART SRL</t>
  </si>
  <si>
    <t>MACHINES AND INDUSTRIAL EQUIPMENT EOOD 
 BITES AUTOMATION SRL</t>
  </si>
  <si>
    <t>SEL IMPACT MEDIA SRL 
 APLIX TECHNOLOGIES SRL 
 INVEST PETROLEUM IMPEX SRL 
 POP ORGANIZATION SRL</t>
  </si>
  <si>
    <t>APLIX TECHNOLOGIES SRL 
 C&amp;R ENTERTAINMENT</t>
  </si>
  <si>
    <t>ENPANOL TRADE 
 UNION CO SRL</t>
  </si>
  <si>
    <t>SIEMENS HEALTHCARE SRL 
 LIAMED SRL 
 SOLARX SMART ENERGY SRL 
 RIDA S SRL 
 ARGUS OPTIK SRL 
 SPECTRUM POINT SRL 
 ALCON ROMANIA SRL 
 TEHNO ELECTRO MEDICAL COMPANY SRL</t>
  </si>
  <si>
    <t>RALUNIC SRL</t>
  </si>
  <si>
    <t>MEDIA SUD MANAGEMENT SA</t>
  </si>
  <si>
    <t>CALORIS GROUP SRL 
 ATLAS COPCO ROMANIA SRL 
 ZMM-TOS MASCHINEN GROUP EOOD 
 ELFI GROUP INTERNATIONAL SRL 
 GRINTECH KFT 
 ELCO SRL</t>
  </si>
  <si>
    <t>CREATIVE BUSINESS MANAGEMENT 
 PATRINJEL CONSTANTIN VIOREL PFA 
 IHUNT TECHNOLOGY IMPORT EXPORT SA 
 AGENTURA AESTHETICA OOD</t>
  </si>
  <si>
    <t>AD AUTO TOTAL  SRL 
 HOFMANN  AUTOTECH ROMANIA SRL 
 ACTIV SUPORT TRADING SRL 
 ERS CHAPPO DUN   SRL 
 KOSPHYS AKRIVIS SRL 
 PROFI TOP GENERAL SRL</t>
  </si>
  <si>
    <t>SIGMA MOBILITY ENGINEERING SRL 
 PFA VLĂDUŢ ALINA ŞTEFANIA 
 AM PROJECT DESIGN &amp; CONSULTING SRL 
 LEMINGS SRL</t>
  </si>
  <si>
    <t>E.D.C. PROSPICIO SRL 
 ETIAN CONSULT SRL</t>
  </si>
  <si>
    <t>DAVIDE EL BRAVO SRL 
 ANA IMAGING SRL</t>
  </si>
  <si>
    <t>SUBSTRACT STUDIO COLECTIV SRL 
 I.I GUINA MARIN 
 C&amp;R ENTERTAINMENT 
 SENZA PAURA</t>
  </si>
  <si>
    <t>ANA IMAGING SRL 
 MBS PRECISION SRL</t>
  </si>
  <si>
    <t>ARCH D.U. STUDIO PROJECT SRL</t>
  </si>
  <si>
    <t>TDI PROIECT CONSTRUCT SRL</t>
  </si>
  <si>
    <t>ABI SYNERGY SRL 
 ALCO PROIECTARE GENERALA SRL</t>
  </si>
  <si>
    <t>EAP CONSULTING SRL</t>
  </si>
  <si>
    <t>SUDOLT CONSULTING SRL 
 BYBLOSART SRL 
 CDS PROJECT SRL</t>
  </si>
  <si>
    <t>ABI ASSET 
 CONSTRUCT INVEST CARPATI 
 ABI ASSET SRL</t>
  </si>
  <si>
    <t>MIRROR GROUP PRINT SRL 
 STARTCON CG SRL 
 PROFRIG IMPEX SRL</t>
  </si>
  <si>
    <t>ADLINE INDUSTRIES SRL 
 CM METAL TRADING SRL 
 CRANE SRL 
 ASPAD COM SRL 
 MOBILIFT SRL</t>
  </si>
  <si>
    <t>THINKTANK SRL 
 MADE EVENTI SRL 
 GRAF SYNERGY SRL</t>
  </si>
  <si>
    <t>RSR RACHO RIBAROV SRL 
 BIOTEC SRL 
 CESIVO SRL 
 PREMIUM LIFT DISTRIBUTION SRL 
 CARL ZEISS INSTRUMENTS SRL 
 KEMBLI-MED SRL 
 FARMATIN MEDICAL SRL</t>
  </si>
  <si>
    <t>ADIZORLESCU DESIGN SRL</t>
  </si>
  <si>
    <t>CAR WASH ITALIA SRL 
 EVOSOLAR SMART ENERGY SRL</t>
  </si>
  <si>
    <t>TEOREMA TRADING SRL 
 PENTAPAC SRL 
 ALL 4 MEAT ACTIV SRL 
 BEST AUSTRIAN CUT SRL 
 JUNGHEINRICH ROMANIA SRL 
 BRC PREMIUM SRL 
 UTILIA FOOD SYSTEMS SRL 
 HORECO IMPEX SRL 
 AD STIL SRL</t>
  </si>
  <si>
    <t>BIGREEN ENGINEERING INFRASTRUCTURE SRL 
 SOFELITE CONSULTING SRL</t>
  </si>
  <si>
    <t>TCV LOG &amp; MORE SRL 
 LILA IRINA MARIA PFA 
 ENDRESS POWER ROMANIA SRL 
 ASOCIATIA CENTRUL DE CALIFICARI SI MESERII OLTENIA 
 EZ EKSTRUZYON KALIP PLASTIK PROFIL VE MAKINA SANAYI VE TICARET LIMITED SIRKETI 
 ANVA INFO CONSULTING SRL 
 DAMIART ADVERTISING SRL</t>
  </si>
  <si>
    <t>BUL MED CONSULT 
 MEDIA SUD MANAGEMENT SA</t>
  </si>
  <si>
    <t>GEOTEST STUD SRL 
 IONESCU LUPEANU DESIGN SRL 
 PFA TATARANU LIANA 
 VALSCAN SRL</t>
  </si>
  <si>
    <t>COULD SYSTEM SRL</t>
  </si>
  <si>
    <t>ANTOVIS PRO CONSULTING SRL 
 ADIZOLRESCU DESIGN SRL</t>
  </si>
  <si>
    <t>MRA ADVERTISING &amp; CONSULTING SRL 
 BARBARY DACIMAR CONS SRL 
 ANDRO INSTALATII TRUST SRL, RODAN PROFI MULTISERV SRL 
 RAY AVMIX FACTORY SRL</t>
  </si>
  <si>
    <t>ZIEGERT SRL 
 MEDITECH SRL, 
 WEILI EXPERT  SRL 
 PF CONSTRUCT 2018  SRL</t>
  </si>
  <si>
    <t>DARHIM ARHITECTURA SRL 
 BOGJOINERY PROD-INDUSTRIAL SRL</t>
  </si>
  <si>
    <t>SOFELITE CONSULTING SRL 
 BIGREEN ENGINEERING INFRASTRUCTURE SRL</t>
  </si>
  <si>
    <t>CARPATLIFT SRL 
 PVN EVENTS SRL 
 JOUANEL INDUSTRIE SA 
 VALTEX SRL 
 ENERGY TECHNO CONCEPT SRL</t>
  </si>
  <si>
    <t>KION STRUCTURE DESIGN</t>
  </si>
  <si>
    <t>GMC CONSTRUCT SRL</t>
  </si>
  <si>
    <t>TOP LINE EUROPA SRL 
 RM DYNAMIC SUPPLY SRL 
 BEAUTY MED SOLUTION SRL 
 THERMOPRO INSTAL SRL 
 ADM GLOBAL TRADE SRL 
 WEGROW MEDIA SRL 
 ESTETLUX DISTRIBUTION SRL</t>
  </si>
  <si>
    <t>PROCALI CONSTRUCT SRL 
 VIAPLAN 44 OFFICE SRL 
 BYBLOSART SRL</t>
  </si>
  <si>
    <t>SOLARIS OFF-GRID SYSTEMS SRL 
 O-VIDEO NETHERLANDS B.V. 
 CUCII MEDIA SRL</t>
  </si>
  <si>
    <t>URBAN PROIECT DESIGN SRL</t>
  </si>
  <si>
    <t>AD AUTO TOTAL SRL 
 PROIECTE IMM OLTENIA SRL 
 GIA SISTEM SRL 
 CARPATCERT SRL 
 MASI SMART ENERGY SRL</t>
  </si>
  <si>
    <t>3D PROJECT EVE SRL 
 CADIMOB SRL 
 EVEN VL MEDIA SRL 
 DARHIM ARHITECTURA SRL 
 BIROU CONSULTANTA CARMEN CIOBANU SI ASOCIATII 
 STRUCTURIX SRL 
 3D PROJECT EVE</t>
  </si>
  <si>
    <t>DRB CONSTRUCT SRL, GENERAL FOREST SRL 
 LEX EDO SRL 
 BIGREEN ENGINEERING INFRASTRUCTURE SRL</t>
  </si>
  <si>
    <t>RONVIC CONSTRUCT SRL</t>
  </si>
  <si>
    <t>P.F.A. GEORGESCU GHEORGHE 
 BIGREEN ENGINEERING INFRASTRUCTURE SRL 
 FUNDĂTUREANU NISIPEANU VASILE 
 OKIDOK PRESS SRL</t>
  </si>
  <si>
    <t>MEHEDINTIUL MEU TV 
 JIAS PLAN 
 BEAST”S ATELIER SRL</t>
  </si>
  <si>
    <t>ILIUŢĂ IFELECTRIC SRL 
 KRON-PRINT TECHNOLOGY SRL 
 KALORITERM SRL</t>
  </si>
  <si>
    <t>GEROM INTERNATIONAL PRODIMEX SRL, ROMPV SOLUTIONS SRL, TIN LAVIR SERV SRL 
 VECTRUM SOLUTIONS SRL</t>
  </si>
  <si>
    <t>DAVCATT MARKET SRL</t>
  </si>
  <si>
    <t>EMAR GRUP SRL</t>
  </si>
  <si>
    <t>HOMAG PLATTENAUFTEILTECHNIK GMBH</t>
  </si>
  <si>
    <t>KSM UTILAJE SRL 
 PROIECTE ACCESARE FONDURI OLTENIA 
 CXH TEHNOSERV SRL 
 STIVUITOARE PIESE SRL,</t>
  </si>
  <si>
    <t>GLOBAL INVESTMENT CENTER SRL 
 REX MEDIA PRESS SRL 
 PIRAMID PROIECT SRL 
 CORE PROJECT &amp; DEVELOPMENT SRL</t>
  </si>
  <si>
    <t>BERGERAT MONNOEUR SRL 
 SHIMANO SRL</t>
  </si>
  <si>
    <t>DARHIM ARHITECTURA</t>
  </si>
  <si>
    <t>GMP ARHITECTURE STUDIO SRL</t>
  </si>
  <si>
    <t>ALFA CLUJ SRL 
 ROMSIR-IMPEX SRL 
 SOFTROM GRUP SRL 
 C.GROUP SRL</t>
  </si>
  <si>
    <t>AMBITERM PRO INSTAL SRL</t>
  </si>
  <si>
    <t>ELTOP SRL 
 DARCOM GROUP SRL 
 ATLAS COPCO ROMANIA SRL 
 SAGA SOFTWARE SRL 
 CERTIND S.A. 
 FINANCIAL MANAGEMENT SERVICES SRL 
 XWELD AUTOMATION SRL 
 SEMPER FI GLASS SRL 
 DMG MORI ROMANIA SRL 
 TRUMPF LASER + MACHINERY SRL</t>
  </si>
  <si>
    <t>CONCEPT PLAN ARHITECTURA SRL</t>
  </si>
  <si>
    <t>OGIHOUSE SRL 
 TORN HVAC SOLUTIONS SRL</t>
  </si>
  <si>
    <t>BETAROM SEVEN SOLUTION SRL 
 REGISTRUL AUTO ROMAN 
 COLIN GROUP SRL 
 PC DISCOUNT STORE SRL</t>
  </si>
  <si>
    <t>BOLE EUROPE TECHNOLOGY CO., LTD. SP. Z O.O. 
 SUMITOMO (SHI) DEMAG PLASTICS MACHINERY GMBH</t>
  </si>
  <si>
    <t>PALD ENGINEERING SRL, PRIMESEC TECHNOLOGY SRL 
 ZEBLEX SRL</t>
  </si>
  <si>
    <t>RAY CONSULTING SRL</t>
  </si>
  <si>
    <t>ADURO IMPEX SRL</t>
  </si>
  <si>
    <t>CONCRETE &amp; DESIGN SOLUTIONS SRL , HARD EXPERT CONSULTING SRL , KENTEL DESIGN SRL 
 ADURO IMPEX SRL</t>
  </si>
  <si>
    <t>GENTLE ELECTRIC SOLAR SRL 
 G.C.T GENERAL CLIMA THERM SRL 
 UTIL SPC SRL 
 ENDRESS ZENESSIS GROUP SRL 
 SOLDERAFT SRL 
 ERSTE FIN SRL</t>
  </si>
  <si>
    <t>ARHIAL SRL</t>
  </si>
  <si>
    <t>Creșterea eficientei energetice si măsuri pentru utilizarea unor resurse regenerabile de energie la Școala gimnazială nr.5 Aviator Petre Ivanovici</t>
  </si>
  <si>
    <t>Creșterea eficientei energetice si măsuri pentru utilizarea unor resurse regenerabile de energie la Școala gimnazială nr.1 din municipiul Băilești - corp C1 C2</t>
  </si>
  <si>
    <t>Creșterea eficientei energetice si măsuri pentru utilizarea unor resurse regenerabile de energie la Școala gimnazială Amza Pellea din municipiul Băilești - corp C1</t>
  </si>
  <si>
    <t>Creșterea eficientei energetice pentru imobil Școala primară nr. 1 Comuna Maiag din comuna Crușeț jud. Gorj</t>
  </si>
  <si>
    <t xml:space="preserve">Creșterea eficientei energetice pentru imobil Școala generală Slăvuța din comuna Crușeț jud. Gorj corp C1 școală si grădiniță </t>
  </si>
  <si>
    <t>Strada Dreptatii Nr.45,  Municipiul Băilești Cod postal 205100</t>
  </si>
  <si>
    <t xml:space="preserve">Strada Lt. Becherescu Nr.12 , Municipiul Băilești, Cod postal 205100 </t>
  </si>
  <si>
    <t>UAT Municipiul Băilești</t>
  </si>
  <si>
    <t>Cresterea eficientei energetice la Casa de Cultura "Amza Pellea" din Municipiul Băilești (reabilitare infrastructura verde)</t>
  </si>
  <si>
    <t xml:space="preserve"> Băilești, Str. Locotenent Becherescu, nr. 14</t>
  </si>
  <si>
    <t xml:space="preserve"> SPITALUL MUNICIPAL " PROF. DR. IRINEL POPESCU" Băilești</t>
  </si>
  <si>
    <t>Cresterea eficientei energetice in cadrul Spitalului Municipal “Prof.Dr.Irinel Popescu” Băilești</t>
  </si>
  <si>
    <t>Băilești, str.Victoriei, nr.18A</t>
  </si>
  <si>
    <t>Prezentul proiect isi propune sa contribuie la rezolvarea uneia dintre cele mai acute probleme cu care se confrunta Municipiului Băilești prin reabilitarea cladirilor publice cu efecte pozitive asupra economiilor la costurile de exploatare, imbunatatirea accesului la resursele si serviciile comunitatii, dar si imbunatatirea conditiilor de confort pentru personal, conform Strategiei de dezvoltare locala a Municipiului Băilești. Obiectivulul general al proiectului „Reabilitare termica si energetica a constructiei denumita: Cresterea eficientei energetice in cadrul Spitalului Municipal “Prof .Dr.Irinel Popescu” Băilești il constituie cresterea eficientei energetice a cladirii denumita spital, prin reabilitarea termica si modernizarea instalatiilor aferente Obiectivulului.</t>
  </si>
  <si>
    <t>Imbunatatirea serviciilor sociale, educationale, cultural, recreative si de siguranta in municipiul Băilești</t>
  </si>
  <si>
    <t>Obiectivulul general al proiectului/Scopul proiectului Obiectivulul general al proiectului îl reprezinta Imbunatatirea serviciilor sociale, educationale, culturale, recreative si de siguranta in Municipiul Băilești.</t>
  </si>
  <si>
    <t>MUNICIPIUL Băilești</t>
  </si>
  <si>
    <t>Reabilitare Școala din sat Geamana, comuna Stoilesti, judetul Valcea</t>
  </si>
  <si>
    <t>Cresterea eficientei energetice a cladirii publice Școala sat Teslui, comuna Teslui, judetul Dolj</t>
  </si>
  <si>
    <t>Eficientizare energetica cladire situata la adresa , satul Ciocadia, str. Principala,nr.320, comuna Bengesti-Ciocadia, judetul Gorj - nr.cadastral 36833 – C1 – Școala primara Ciocadia</t>
  </si>
  <si>
    <t>Obiectivul principal privind realizarea acestei investitii este Imbunatatirea eficientei energetice   a  cladirii   Școala  Gimnaziala  Jidostita,  com  Breznita-Ocol,sat Jidostita.lmplementarea  masurilor de eficienta energetica va duce la imbunatatirea conditiilor de desfasurare a  activitatilor specifice:        Imbunatatirea eficientei energetice a cladirii in scopul reducerii costurilor de  administrare  prin  sprijinirea  eficientei  energetice,  a  gestionarii inteligente a energiei si a utilizarii  energiei din surse regenerabile in cladirile publice; •  lmbunatatirea performantelor energetice; •  Reducerea consumului termic.</t>
  </si>
  <si>
    <t>Cresterea eficientei energetice pentru Școala gimnaziala Ciresu</t>
  </si>
  <si>
    <t>Reabilitare energetica Școala gimnaziala Ciupercenii Noi, strada scolii nr.8, jud. Dolj</t>
  </si>
  <si>
    <t>Reabilitare Școala Gimnaziala Nr. 15</t>
  </si>
  <si>
    <t>Reabilitare Școala Gimnaziala Nr. 14</t>
  </si>
  <si>
    <t>Imbunatatirea eficientei energetice prin rebilitare termica, modernizarea sistemelor de instalatii si prin utilizarea surselor regenerabile de energie la Școala Gimnaziala comuna
Giubega, judetul DOLJ</t>
  </si>
  <si>
    <t>Modernizare si eficienta energetica la Școala gimnaziala din Malovat</t>
  </si>
  <si>
    <t>Eficientizare energetica Școala gimnaziala nr. 1, comuna Musetesti, judetul Gorj</t>
  </si>
  <si>
    <t>Comuna Musetesti, Școala Gimnaziala</t>
  </si>
  <si>
    <t>Cresterea eficientei energetice la Școala gimnaziala Galicea Mare, corpul 1, strada Craiovei nr. 1, comuna Galicea Mare, judetul Dolj</t>
  </si>
  <si>
    <t>Proiectul de ‘’Cresterea eficientei energetice la Școala gimnaziala Galicea Mare, corpul 1” va atinge standardele cerute pentru dezvoltare durabila si inteligenta a comunitatii. Dezvoltarea infrastructurii educationale trebuie sa tina seama de contextul actual, de necesitatea introducerii tehnologiei pentru realizarea unui mediu modern care sa devina un exemplu pentru alte comunitati privind implementarea strategiilor de eficienta energetica, sustenabilitate si dezvoltare durabila.</t>
  </si>
  <si>
    <t>Reabilitare energetica Școala generala nr.1, comuna Maglavit, Judetul Dolj</t>
  </si>
  <si>
    <t>Cresterea eficientei energetice a infrastructurii educationale, Școala Profesionala Daneti Local Vechi, Comuna Daneti, judetul Dolj</t>
  </si>
  <si>
    <t>Construire, dotare si amenajare Școala generala Ocolna</t>
  </si>
  <si>
    <t>Reabilitare, modernizare si echipare liceu Constantin Brancoveanu – Școala Profesionala Romanii de Jos, Loc. Romanii de Jos,  Oras Horezu, Judetul Valcea</t>
  </si>
  <si>
    <t>Construire si echipare corp nou Școala gimnaziala, sat Birsesti, comuna Budesti, Judetul Valcea</t>
  </si>
  <si>
    <t xml:space="preserve">Orlești, Pct. Teren Școala </t>
  </si>
  <si>
    <t>CONSTRUIRE SI ECHIPARE CORP NOU Școala GIMNAZIALA, SAT ULMETU, COMUNA COPACENI, JUDETUL VALCEA</t>
  </si>
  <si>
    <t xml:space="preserve">comuna Copăceni
Sat Ulmetu, Pct. La Școala </t>
  </si>
  <si>
    <t>Extindere si modernizare Școala gimnaziala in comuna Ghidici, judetul Dolj</t>
  </si>
  <si>
    <t>Modernizare, reabilitare si dotare Școala Generala Prapor</t>
  </si>
  <si>
    <t>Construire Școala Gimnaziala P cu clasele I-VIII in Comuna Dănicei, Sat Badeni, Judetul Valcea”</t>
  </si>
  <si>
    <t>Reabilitare si extindere corp C1 (Școala liceu). Reabilitare corp C2 (Sala de sport). Modernizare teren de sport, amenajare incinta (spatii verzi, loc de joaca, parcari) ale liceului tehnologic "Horia Vintila" - str Unirii, nr 33, Segarcea, Dolj</t>
  </si>
  <si>
    <t xml:space="preserve">Imbunătățirea infrastructurii educaționale a liceului tehnologic și implicit creșterea eficienței energetice pentru clădiri. Astfel, prin prezentul proiect sunt prevazute urmatoarele tipuri de investitii: reabilitare si extindere Corp C1 (Școala/liceu)/ reabilitare Corp C2 (sala de sport), modernizare teren de sport, amenajare incinta (spatii verzi, loc de joaca, parcari) ale Liceului Tehnologic Horia Vintila, str. Unirii, nr. 33, Segarcea. Implementarea măsurilor de eficiență energetică la aceste corpuri de clădire va duce la îmbunătățirea condițiilor de desfășurare a activităților specifice. </t>
  </si>
  <si>
    <t>Desfiintare partiala, extindere, reabilitare si modernizare Corp C1, desfiintare Corp C2 si Copr C3, construire corp nou sala de educatie fizica scolara, realizare
imprejmuire incinta si echipare infrastructura educationala Școala nr.2, Com. Barca, Jud. Dolj</t>
  </si>
  <si>
    <t>Extindere , modernizare, consolidare Școala Caraula, judetul Dolj</t>
  </si>
  <si>
    <t>Reabilitare, extindere si dotare Școala gimnaziala, sat Poganu, comuna Verguleasa, Judetul Olt</t>
  </si>
  <si>
    <t>Investitii in infrastructura scolara pentru Școala gimnaziala “Dumitru Crasoveanu” comuna Izvoru Barzii, judetul Mehedinti”</t>
  </si>
  <si>
    <t>1. Construirea unui corp de cladire cu sali de clasa, laboratoare, biblioteca, sala de sport care sa conduca la creşterea participării elevilor scolii la activităţi educative, sportive si program Școala dupa Școala
2. Asigurarea creşterii nivelului de educaţie, de socializare şi a stării de sănătate a elevilor prin suplimentarea salilor de clasa, a laboratoarelor si prin practicarea exerciţiilor
fizice şi sportului în cadrul activităţilor scolare, in noua sala de sport.</t>
  </si>
  <si>
    <t>MODERNIZAREA INFRASTRUCTURII EDUCATIONALE PENTRU INVATAMANTUL PROFESIONAL LA LICEUL TEHNOLOGIC DIMITRIE FILISANU-MODERNIZARE Școala PROFESIONALA P+1, POR 2014-2020, AXA 10</t>
  </si>
  <si>
    <t>Construire si echipare Școala gimnaziala Pirscoveni, comuna Pirscoveni, judetul Olt</t>
  </si>
  <si>
    <t>Comuna Pârşcoveni, Școala gimnaziala Pirscoveni, Strada Dealul Morii Nr. 118</t>
  </si>
  <si>
    <t>Băilești
CF 35352-Str.Panduri nr. 65-Școala nr. 1- Gradinita nr.3
CF 35350-Str. Lt. Becherescu nr. 27- Școala nr.3 - Gradinita nr. 5
CF 31189-Tarlaua 208 Parcela 414 Sat vacanta si anexe
CF 35351-Str. Revolutiei nr. 6 Disp. supraveghere video</t>
  </si>
  <si>
    <t>Reabilitarea, modernizarea si echiparea infrastructurii educationale la Școala gimnaziala „Petre Sergescu”</t>
  </si>
  <si>
    <t xml:space="preserve">Școala gimnaziala Petre Sergescu Aleea Closani nr. 6 Drobeta Turnu
Severin Judetul Mehedinti cladirea avand numarul cadastral 2234.  
</t>
  </si>
  <si>
    <t>Cresterea eficientei energetice a infrastructurii educationale din Comuna Calui, judetul Olt"-Școala Gimnaziala Calui</t>
  </si>
  <si>
    <t>Investitii in infrastructura scolara pentru Școala gimnaziala “Henri Coanda” comuna Perisor, judetul DOLJ</t>
  </si>
  <si>
    <t>Obiectivul general al acestui proiect este in acord cu obiectivul prezentului apel si este reprezentat de susținerea participării la procesul educațional de masa a copiilor din grupurile marginalizate si vulnerabile prin extinderea capacitatii scolii prin construirea corp cladire Școala P+1</t>
  </si>
  <si>
    <t>Cresterea eficientei energetice si gestionarea inteligenta a energiei in imobilul de utilitate publica (fosta Școala primara) situat in comuna Cruset, Sat Maiag, judetul Gorj</t>
  </si>
  <si>
    <t>Extindere cu sala de sport, vestiare, biblioteca si functiuni conexe - Școala Gimnaziala Nr. 1 Novaci</t>
  </si>
  <si>
    <t>Abordare didactica incluziva pentru Școala I-IV si eficientizare energetica imobil</t>
  </si>
  <si>
    <t>Infiintare Centru Educational la Școala cu clasele 0-IV Balcesti</t>
  </si>
  <si>
    <t>"Proiectul „Reabilitarea si punerea in valoare a monumentului istoric categoria B din strada Jietului nr.19 – actuala Școala Populara de Arte si Meserii Cornetti” are ca obiectiv general protejarea, dezvoltarea integrata si promovarea patrimoniului cultural si a serviciilor culturale din Craiova si zona functionala urbana inconjuratoare, in vederea impulsionarii dezvoltarii locale prin cresterea numarului de vizitatori si introducerea sa in circuitul turistic.</t>
  </si>
  <si>
    <t xml:space="preserve"> Comuna Popești, sat Popești, punctul TEREN Școala </t>
  </si>
  <si>
    <t>Loc. Perisani, pct. ''Școala Centru',  nr cadastral 36341</t>
  </si>
  <si>
    <t>Localitatea Dăești, pct La Școala Veche nr cadastral 36538</t>
  </si>
  <si>
    <t>Băilești, Str PANDURI Nr. 65 - Școala Nr.1</t>
  </si>
  <si>
    <t>Comuna Cruset loc. Maiag nr cadastral 36573,  Școala cu clasele V-VIII - Corpul C1</t>
  </si>
  <si>
    <t>Renovare energetica a sectiei de psihiatrie din cadrul spitalului orășenesc Turceni , judetul Gorj</t>
  </si>
  <si>
    <t>Investiţia care face obiectul prezentei cereri de finantare are ca direcție generală imbunatatirea eficientei energetice in cadrul Spitalului orășenesc Turceni prin renovarea energetica a Sectiei de Psihiatrie.</t>
  </si>
  <si>
    <t>Reabilitare si modernizare constructie existenta C1 - Camin copii. Reabilitare si modernizare constructie existenta C1 - Gradinita. Reabilitare si modernizare parc orășenesc Draganesti Olt</t>
  </si>
  <si>
    <t xml:space="preserve">Draganesti-Olt, 
Camin copii Str. Capitan Draganescu Nr. 20A Nr.cadastral 53262
Gradinita Str. Nicolae Titulescu Nr. 107B Nr. cadastral 53259
Parc orășenesc  extrasul CF nr.53527
</t>
  </si>
  <si>
    <t>Înfiintare Centru orășenesc de Creatie, Arte si Traditii si traseu ciclo-pietonal în orasul Novaci, judetul Gorj – etapa a II-a</t>
  </si>
  <si>
    <t>Eficientizare energetica Școala Generală Sat Brabeti, Comuna Daneti, Judetul Dolj</t>
  </si>
  <si>
    <t>Eficientizare energetica sediu primarie Bâcleș</t>
  </si>
  <si>
    <t>SCHIMBARE DESTINATIE DIN LOCUINTA IN PENSIUNE cu MOFICARI DE FATADE si REFACEREA IMPREJMUIRII pentru CONSTRUCTIE EXISTENTA S+P+1E+M (C1</t>
  </si>
  <si>
    <t>Consolidarea, reabilitarea, extinderea (cu modificarea regimului general de inaltime la Sp+P+2, modernizarea si dotarea complexului de cercetare si activitati conexe "Sfantul Ierarh Calinic"</t>
  </si>
  <si>
    <t>CONSTRUIRE PISCINA ACOPERITA + ZONA DE RELAXARE (P), RECEPTIE + VESTIAR (P), PONTON SI IMPREJMUIRE PROPRIETATE (CONFORM CONTRACT DE CONCESIUNE NR.22136 DIN 20.10.2022</t>
  </si>
  <si>
    <t>Infiintare unitate noua pentru productie constructii metalice si parti componente ale structurilor metalice (hala 1, reciclare produse neconforme (hala 2, imprejmuire proprietare, platforma betonata, amplasare panouri fotovoltaice si bazin vidanjabil</t>
  </si>
  <si>
    <t>Cresterea competitivitatii si a inovarii a societatii comerciale NIALVI IMPEX SRL prin realizarea investitiei “ INFIINTARE UNITATE NOUA PENTRU PRODUCTIE CONSTRUCTII METALICE SI PARTI COMPONENTE ALE STRUCTURILOR METALICE (HALA 1, RECICLARE PRODUSE NECONFORME (HALA 2, IMPREJMUIRE PROPRIETARE, PLATFORMA BETONATA, AMPLASARE PANOURI FOTOVOLTAICE SI BAZIN VIDANJABIL “ pe piata serviciilor locala si internationala.</t>
  </si>
  <si>
    <t>ASOCIEREA TGM GROUP CONSTRUCT EXCLUSIVE SRL (LIDER DE ASOCIERE – ASOCIAT 1 SI BLUART ROM GRUP SRL (ASOCIAT 2 
 BLUART ROM GRUP SRL</t>
  </si>
  <si>
    <t>Modernizare drum judetean DJ 657, Recea (DJ 653 Valea Mare - Priseaca - Poboru - Spineni (DN 67B), km 0+000 - Km 45+728</t>
  </si>
  <si>
    <t>Cresterea competitivitatii si crearea de noi locuri de munca in cadrul intreprinderii MARIGAB COM SRL prin realizarea de investitii productive si eficiente din punct de vedere energetic intr-unul din domeniile de specializare inteligentă identificate și aprobate prin Strategia de Specializare Inteligentă RIS 3 Sud Vest Oltenia 2021-2027, respectiv in domeniul agro-alimentar, subdomeniul alimente sigure, sănătoase, optimizate nutrițional (funcționale).</t>
  </si>
  <si>
    <t xml:space="preserve">Obiectivul general al proiectului îl reprezintă îmbunătățirea competitivității economice a societății prin realizarea unei investiții inițiale intr-un domeniu competitiv identificat prin Strategia pentru Specializare Inteligentă a Regiunii Sud-Vest Oltenia RIS 3– ” ITC SI DIGITALIZARE”, respectiv prin crearea unei noi unitati de prestari servicii data center in cadrul companiei.
</t>
  </si>
  <si>
    <t>Asigurarea unei infrastructuri de transport regionale şi locale moderne şi durabile, precum şi a tuturor celorlalte condiţii privind dezvoltarea sistematică a economiei şi îmbunătăţirea calităţii vieţii. Prin proiect se propune modernizarea drumului judeţean 676 Cerna (DJ 665 – Rugetu – Slătioara – Mogești – Gorunești – Stroești – Pojogi Cerna – Copăceni – Bondoci – Broșteni – Lăpușata – Mijați – Romanești – Roșiile – Nenciulești – Țepești – Tetoiu – Gârlogani – Chirculești – Irimești (DJ643, care pornește din localitatea Vaideeni, din DJ 665, traversează comunele Slătioara, Stroești, Copăceni, Lăpușata, Roșiile, Tetoiu terminându-se în satul Irimești (oraș Bălcești), în DJ 643.</t>
  </si>
  <si>
    <t>Proiectul constă in consolidarea, restaurarea, conservarea, amenajarea si sistematizarea verticală a incintei și valorificarea durabilă a ansamblului monument istoric al Bisericii „Toți Sfinții” (corp C1, corp C4 si corp C5, din Municipiul Râmnicu Vâlcea, Județul Vâlcea.
Ansamblul Bisericii „Toți Sfinții” figurează ca monument istoric național fiind înscris în Lista monumentelor istorice din 2015 pentru Județul Vâlcea, la poziția 233, cu codul VL-II-a-A-09609.</t>
  </si>
  <si>
    <t>Modernizare DJ 676 Cerna (DJ 665 – Rugetu – Slatioara – Mogesti – Gorunesti – Stroesti – Pojogi Cerna – Copaceni – Bondoci – Brosteni – Lapusata – Mijati – Romanesti – Rosiile – Nenciulesti – Țepesti – Tetoiu – Carlogani – Chirculesti – Irimesti (DJ 643, Km 0+000-74+450 ȘI DJ 676 B Glavile (DJ 677A) – Voiculeasa – Olteanca – Chiricesti – Lapusata (DJ
676, Km 14+402-17+002, Judetul Valcea</t>
  </si>
  <si>
    <t>Modernizare infrastructură rutieră de interes județean pe drumul județean 663A ce traversează localitățile Târgu –Jiu(DN 66 – Botorogi-Văcarea-Țîrculești(DJ 674A) – intersecție cu DJ
663 și drum județean 674A ce traversează localitățile Țîrculești (DJ 663A)- Țicleni(DJ 675</t>
  </si>
  <si>
    <t>Proiectul cu titlul Modernizare drum județean DJ 642,Stoenești (intersecție DN6-Giuvărăști (limită județul Teleorman)</t>
  </si>
  <si>
    <t>REABILITARE ȘI MODERNIZARE SPAȚII ÎNVĂȚĂMÂNT - CORPURI G(C12, H(C16, I(C13, J(C14 si K(C15 DIN COMPLEXUL FACULTĂȚILOR CU PROFIL ELECTRIC</t>
  </si>
  <si>
    <t>Creșterea capacității de cercetare-dezvoltare și inovare (CDI) a Universității din Craiova și a celor patru IMM-uri partenere prin dezvoltarea, testarea și validarea unei soluții digitale avansate, cu aplicabilitate în domenii prioritare de specializare inteligentă. Proiectul vizează colaborarea aplicativă între echipele de cercetare și IMM-uri, integrarea unei infrastructuri CDI performante, validarea incrementală a sistemului în medii reale de utilizare (TRL 3–6 și dezvoltarea competențelor necesare pentru valorificarea rezultatelor CDI prin parteneriate interregionale, transfrontaliere și internaționale.</t>
  </si>
  <si>
    <t>Obiectivului general  va determina cresterea competitivitatii solicitantului  MOB-ZONE STUDIO SRL, in vederea consolidarii pozitiei in domeniul inginerie industriala si materiale (domeniu indentificat in Strategia Regionala pentru Specializare Inteligenta – RIS3 Sud-Vest Oltenia 2021-2027, prin oferirea de produse mobilier  de inalta calitate si prin extinderea portofoliului de afaceri al companiei.</t>
  </si>
  <si>
    <t>Obiectivul general al proiectului consta in dezvoltarea activitatii societatii DENTA MED &amp; TECH SRL ca urmare a crearii unei noi unitati de prestare servicii de asistenta stomatologica, in Dr. Tr. Severin, judetul Mehedinti, prin realizarea unei investitii initiale in active corporale si servicii de specialitate. Atingerea obiectivului general  va determina cresterea competitivitatii solicitantului DENTA MED &amp; TECH SRL, in vederea consolidarii pozitiei in domeniul sanatate (domeniu indentificat in Strategia Regionala pentru Specializare Inteligenta – RIS3 Sud-Vest Oltenia 2021-2027, prin oferirea de servicii de asistenta stomatologica de inalta calitate si prin extinderea portofoliului de afaceri al companiei intr-o noua locatie.</t>
  </si>
  <si>
    <t>"Obiectivul general al proiectului consta in dezvoltarea activitatii societatii CLINICA FOCUS SRL ca urmare a crearii unei noi unitati de prestare servicii de asistenta spitaliceasca, in Municipiul Craiova, Bulevardul Ilie Balaci, nr. 48A, județul Dolj, prin realizarea unei investitii in active corporale si servicii de specialitate. Atingerea obiectivului general  va determina cresterea competitivitatii solicitantului CLINICA FOCUS SRL, in vederea consolidarii pozitiei in domeniul sanatate (domeniu indentificat in Strategia Regionala pentru Specializare Inteligenta – RIS3 Sud-Vest Oltenia 2021-2027, prin oferirea de servicii de asistenta spitaliceasca de inalta calitate si prin extinderea portofoliului de afaceri al companiei intr-o noua locatie, contribuind astfel la Prioritatea 1 - Competitivitate prin inovare si intreprinderi dinamice, a PR Sud-Vest Oltenia 2021-2027.</t>
  </si>
  <si>
    <t>"Obiectivul general al proiectului consta in dezvoltarea activitatii societatii  BADROM BBC SRL ca urmare a crearii unei noi unitati de prestare servicii de intretinere corporala, in Municipiul Craiova, Bulevardul GHEORGHE CHIȚU, Nr. 20, Judet Dolj, prin realizarea unei investitii in active corporale si servicii de specialitate. Atingerea obiectivului general  va determina cresterea competitivitatii solicitantului  BADROM BBC SRL, in vederea consolidarii pozitiei in domeniul sanatate (domeniu indentificat in Strategia Regionala pentru Specializare Inteligenta – RIS3 Sud-Vest Oltenia 2021-2027, prin oferirea de servicii de intretinere corporala de inalta calitate si prin extinderea portofoliului de afaceri al companiei intr-o noua locatie, contribuind astfel la Prioritatea 1 - Competitivitate prin inovare si intreprinderi dinamice, a PR Sud-Vest Oltenia 2021-2027.</t>
  </si>
  <si>
    <t>"Obiectivul general al proiectului consta in dezvoltarea activitatii societatii MENTAL HOPE SRL ca urmare a crearii unei noi unitati de prestare servicii de tomografie computerizata, in Slatina, judetul Olt, prin realizarea unei investitii in active corporale si servicii de specialitate. Atingerea obiectivului general  va determina cresterea competitivitatii solicitantului MENTAL HOPE SRL, in vederea consolidarii pozitiei in domeniul sanatate (domeniu identificat in Strategia Regionala pentru Specializare Inteligenta – RIS3 Sud-Vest Oltenia 2021-2027, prin oferirea de servicii de imagistica medicala de inalta calitate si prin extinderea portofoliului de afaceri al companiei intr-o noua locatie.</t>
  </si>
  <si>
    <t>Obiectivul general al proiectului il constituie cresterea competitivitatii SC ANA-ITNEG SRL si crearea de locuri de munca prin investiti productive . Acest lucru se va realiza prin: 1 achizitia a 32 echipamente de fitness moderne , eficiente energetic 2 achizitia unui sistem de panouri fotovoltaice 3 certificarea ISO 9001 a salii de fitness 4 crearea unui loc de lunca 5 formarea a 4 angajati 6 promovare proiect 7 achizitia a 2 computere , 2 monitoare Toate acestea se vor realiza in bugetul stabilit si pe o perioada de 12 luni. Ne propunem colaborari nationale continue, participarea cat mai multor clienti la competitii nationale si internationale dar si la expozitii/conventii internationale.</t>
  </si>
  <si>
    <t>Obiectivul general al proiectului consta in dezvoltarea activitatii societatii EURO NAC PROIECT SRL ca urmare a crearii unei noi unitati de prestari servicii de fitness in Municipiul Slatina, judetul Olt, prin realizarea unei investitii initiale in active corporale si necorporale. Atingerea obiectivului general va determina cresterea competitivitatii solicitantului EURO NAC PROIECT SRL, in vederea consolidarii pozitiei in domeniul industriei creative (domeniu indentificat in Strategia Regionala pentru Specializare Inteligenta – RIS3 Sud- Vest Oltenia 2021-2027, prin oferirea de servicii de fitness de inalta calitate si prin extinderea portofoliului de afaceri al companiei intr-o noua locatie.</t>
  </si>
  <si>
    <t>Modernizarea drumului judetean DJ641, tronsonul cuprins intre limita județului Olt (km 15+000 – intersectia cu DN65 (km 43+313/43+338 – intersectia cu DN65C (km 59+426</t>
  </si>
  <si>
    <t>Aplicația propusă are ca obiectiv principal automatizarea procesului de execuție și validare a analizelor de siguranță funcțională, atât dintr-o perspectivă teoretică – prin modelare algoritmică a procesului – cât și practică – prin testare pe hardware dedicat.
În contextul sistemelor moderne cu grad ridicat de complexitate (Spencer, 2008 și al exigențelor ridicate de siguranță asociate nivelurilor ASIL (Automotive Safety Integrity Level), analiza funcțională devine un proces critic, dar consumator de timp și predispus la erori</t>
  </si>
  <si>
    <t>Reabilitare si modernizare spatii invatamant - Corpurile A(C8, B(9 si C(C10 din complexul facultatilor cu profil electric</t>
  </si>
  <si>
    <t>CONSOLIDAREA, RESTAURAREA, CONSERVAREA, AMENAJAREA ŞI SISTEMATIZAREA VERTICALĂ A INCINTEI ȘI VALORIFICAREA DURABILĂ A ANSAMBLULUI MONUMENT ISTORIC AL BISERICII „TOŢI SFINŢII” (corp C1, corp C4 şi corp C5, DIN MUN. RÂMNICU VÂLCEA, JUD. VÂLCEA  (L.M.I. JUD. VÂLCEA, 2015, COD VL-II-a-A-09609</t>
  </si>
  <si>
    <t>"Obiectivul general al proiectului îl reprezintă conservarea, protejarea și valorificarea patrimoniului cultural Biserica „Sf. Spiridon” și „Sf. Nicolae” localizată în zona centrală a municipiului Craiova, pe str. Jean Negulescu, nr. 3A (fosta str. Borzești, nr. 9, fiind înscrisă în Lista Monumentelor Istorice a județului Dolj.</t>
  </si>
  <si>
    <t>Obiectivul general- Construirea unei clădiri moderne, care să constituie baza dezvoltării infrastructurii educaționale locale, facilitând accesul la servicii incluzive și de calitate în educație, formare și învățare pe tot parcursul vietii. Prin această investiție, proiectul urmărește îmbunătățirea calității serviciilor educaționale și alinierea aestora la standardele europene. Proiectul propus se aliniază cu Prioritatea 6-Eeducație modernă și incluzivă, având ca scop crearea unui mediu educațional care să răspundă nevoilor diversificate ale copiilor, inclusiv a celor din grupuri vulnerabile. Investiția va dezvolta reziliența în educația preșcolară, creând un cadru educativ stabil și adaptabil provocărilor actuale. Se va integra învățmântul la distanță și online prin soluții digitale interactive, asigurând un proces de învățare flexibil adaptat nevoilor fiecărui copil. Aceste inițiative urmăresc să sporească reziliența sistemului educațional preșcolar, asigurând continuitatea procesului educativ în fața unor situații neprevăzute, cum ar fi crizele sanitare (vezi COVID19 sau alte contexte care pot afecta educația convențională.</t>
  </si>
  <si>
    <t>Comuna Cruset loc. Slavuta nr. Cadastral 37267</t>
  </si>
  <si>
    <t>Scopul proiectului este dezvoltarea sustenabila a capacitatii de productie in cadrul societatii  AMC WEBSOFT SRL. Obiectivul principal îl reprezintă îmbunătățirea competitivității și a inovării în microîntreprinderi si sprijinirea microîntreprinderilor care își desfășoară activitatea în regiunea de dezvoltare Sud VEST OLTENIA, prin acordarea de finanțări nerambursabile pentru realizarea de investiții în domeniile de activitate eligibile si anume cod CAEN 6201- Activitati de realizare a soft-ului la comanda (software orientat  client).</t>
  </si>
  <si>
    <t>Obiectivul general al acestui proiect este de a transforma sala de fitness într-un centru de excelență în domeniul sănătății și bunăstării, integrând tehnologii moderne și inovative, care să răspundă nevoilor complexe ale unei clientele variate. Proiectul vizează crearea unei săli de fitness de ultimă generație, dotată cu echipamente de fitness de top, eficient energetic, și care oferă o gamă completă de servicii personalizate. Acestea includ antrenamente individuale și de grup, consultanță nutrițională și wellness, toate într-un mediu care promovează sănătatea, performanța sportivă și un stil de viață activ.</t>
  </si>
  <si>
    <t>Obiectivul general al proiectului este reducerea consumului anual de energie primară a clădirii Liceului Gheorghe Tătărescu (denumită clădire grup școlar) ca urmare a creșterii eficienței energetice a acestuia și a utilizării surselor regenerabile de energie. Reducerea consumului de energie pentru încălzirea spațiilor din clădirea Liceului Gheorghe Tătărescu are ca efect reducerea costurilor de întreținere cu încălzirea, diminuarea efectelor schimbărilor climatice, creșterea independentei energetice, reducerea consumului de combustibil convențional utilizat la prepararea agentului termic pentru încălzire, precum și ameliorarea aspectului urbanistic al localității.</t>
  </si>
  <si>
    <t xml:space="preserve"> Investiții in clădirile publice in vederea asigurării/creșterii eficientei energetice si masuri pentru utilizarea unor surse regenerabile de energie  Apelul II</t>
  </si>
  <si>
    <t>Imbunatatirea performantei energetice a cladirii si reducerea consumului de energie primara prin utilizarea surselor regenerabile de energie, determinand scadera emisiilor de gaze cu efect de sera si promovarea principiilor economiei verzi si dezvoltarii durabile.
Proiectul se aliniaza cu directiile strategice ale Strategiei Nationale de Renovare pe Termen Lung, adoptand un pachet de masuri cunoscute sub denumirea ''renovare profunda'' si respecta obiectivele Prioritatii 3-Eficienta Energetica si Infrastructura Verde din cadrul apelului. Scopul interventiilor este reducerea semnificativa a consumului de energie primara, in conformitate cu standardele si tintele nationale si europene privind eficienta energetica si emisiile de gaze cu efect de sera.</t>
  </si>
  <si>
    <t>Imbunatatirea performantei energetice a cladririi, prin reducerea consumului de energie primara si integrarea surselor regenerabile, concomitent cu aducerea infrastructurii scolare la standarde actuale de calitate si functionalitate.
Interventiile propuse urmaresc reducerea consumului de energie primara, scaderea emisiilor de gaze cu efect de sera si crearea unui mediu educational modern.</t>
  </si>
  <si>
    <t xml:space="preserve">Cresterea eficientei energetice a cladirii Corpului C1 din cadrul Scolii Gimnaziale „Amza Pellea” din Băilești, prin implementarea de masuri care reduc semnificativ consumul de energie primara si prin utilizarea surselor regenerabile de energie. Prin aceste interventii, proiectul contribuie direct la scaderea emisiilor de gaze cu efect de sera si la atingerea obiectivelor de tranzitie catre o economie verde si sustenabila, in concordanta cu principiile dezvoltarii durabile promovate la nivel national si european.
Proiectul se integreaza in directiile strategice stabilite prin Strategia Nationala de Renovare pe Termen Lung, prin adoptarea unui pachet complex de masuri specifice conceptului de „renovare profunda”, care vizeaza cresterea performantei energetice a cladirii.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</si>
</sst>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_(* \(#,##0.00\);_(* &quot;-&quot;??_);_(@_)"/>
    <numFmt numFmtId="164" formatCode="_-* #,##0.00_-;\-* #,##0.00_-;_-* &quot;-&quot;??_-;_-@_-"/>
    <numFmt numFmtId="165" formatCode="_-* #,##0.00\ _l_e_i_-;\-* #,##0.00\ _l_e_i_-;_-* &quot;-&quot;??\ _l_e_i_-;_-@_-"/>
    <numFmt numFmtId="166" formatCode="yyyy\-mm\-dd;@"/>
  </numFmts>
  <fonts count="25" x14ac:knownFonts="1">
    <font>
      <sz val="11"/>
      <color theme="1"/>
      <name val="Calibri"/>
      <family val="2"/>
      <scheme val="minor"/>
    </font>
    <font>
      <sz val="11"/>
      <color theme="1"/>
      <name val="Calibri"/>
      <family val="2"/>
      <scheme val="minor"/>
    </font>
    <font>
      <sz val="10"/>
      <color indexed="8"/>
      <name val="Arial"/>
      <family val="2"/>
    </font>
    <font>
      <sz val="10"/>
      <name val="Arial"/>
      <family val="2"/>
      <charset val="238"/>
    </font>
    <font>
      <sz val="11"/>
      <color theme="1"/>
      <name val="Calibri"/>
      <family val="2"/>
      <charset val="238"/>
      <scheme val="minor"/>
    </font>
    <font>
      <b/>
      <sz val="11"/>
      <color theme="1"/>
      <name val="Calibri"/>
      <family val="2"/>
      <scheme val="minor"/>
    </font>
    <font>
      <b/>
      <sz val="11"/>
      <name val="Calibri"/>
      <family val="2"/>
      <scheme val="minor"/>
    </font>
    <font>
      <b/>
      <sz val="11"/>
      <color rgb="FF020817"/>
      <name val="Calibri"/>
      <family val="2"/>
      <scheme val="minor"/>
    </font>
    <font>
      <b/>
      <sz val="11"/>
      <color rgb="FF0F172A"/>
      <name val="Calibri"/>
      <family val="2"/>
      <scheme val="minor"/>
    </font>
    <font>
      <sz val="10"/>
      <name val="Arial"/>
      <family val="2"/>
    </font>
    <font>
      <sz val="10"/>
      <color rgb="FF000000"/>
      <name val="Arial"/>
      <family val="2"/>
      <charset val="238"/>
    </font>
    <font>
      <b/>
      <sz val="24"/>
      <color indexed="8"/>
      <name val="Arial"/>
      <family val="2"/>
      <charset val="238"/>
    </font>
    <font>
      <sz val="18"/>
      <color indexed="8"/>
      <name val="Arial"/>
      <family val="2"/>
      <charset val="238"/>
    </font>
    <font>
      <sz val="12"/>
      <color indexed="8"/>
      <name val="Arial"/>
      <family val="2"/>
      <charset val="238"/>
    </font>
    <font>
      <i/>
      <sz val="10"/>
      <color indexed="23"/>
      <name val="Arial"/>
      <family val="2"/>
      <charset val="238"/>
    </font>
    <font>
      <sz val="10"/>
      <color indexed="19"/>
      <name val="Arial"/>
      <family val="2"/>
      <charset val="238"/>
    </font>
    <font>
      <sz val="10"/>
      <color indexed="16"/>
      <name val="Arial"/>
      <family val="2"/>
      <charset val="238"/>
    </font>
    <font>
      <b/>
      <sz val="10"/>
      <color indexed="9"/>
      <name val="Arial"/>
      <family val="2"/>
      <charset val="238"/>
    </font>
    <font>
      <b/>
      <sz val="10"/>
      <color indexed="8"/>
      <name val="Arial"/>
      <family val="2"/>
      <charset val="238"/>
    </font>
    <font>
      <sz val="10"/>
      <color indexed="9"/>
      <name val="Arial"/>
      <family val="2"/>
      <charset val="238"/>
    </font>
    <font>
      <sz val="11"/>
      <color rgb="FF000000"/>
      <name val="Calibri"/>
      <family val="2"/>
    </font>
    <font>
      <b/>
      <sz val="18"/>
      <color theme="1"/>
      <name val="Calibri"/>
      <family val="2"/>
      <scheme val="minor"/>
    </font>
    <font>
      <sz val="11"/>
      <name val="Calibri"/>
      <family val="2"/>
      <scheme val="minor"/>
    </font>
    <font>
      <b/>
      <sz val="10"/>
      <color rgb="FF000000"/>
      <name val="Helvetica"/>
    </font>
    <font>
      <sz val="11"/>
      <color rgb="FF000000"/>
      <name val="Calibri"/>
      <family val="2"/>
    </font>
  </fonts>
  <fills count="10">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6"/>
        <bgColor indexed="10"/>
      </patternFill>
    </fill>
    <fill>
      <patternFill patternType="solid">
        <fgColor indexed="26"/>
        <bgColor indexed="9"/>
      </patternFill>
    </fill>
    <fill>
      <patternFill patternType="solid">
        <fgColor theme="9" tint="0.59999389629810485"/>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top/>
      <bottom style="thin">
        <color indexed="64"/>
      </bottom>
      <diagonal/>
    </border>
    <border>
      <left style="thin">
        <color rgb="FF666666"/>
      </left>
      <right style="thin">
        <color rgb="FF666666"/>
      </right>
      <top style="thin">
        <color rgb="FF666666"/>
      </top>
      <bottom/>
      <diagonal/>
    </border>
  </borders>
  <cellStyleXfs count="97">
    <xf numFmtId="0" fontId="0" fillId="0" borderId="0"/>
    <xf numFmtId="0" fontId="2" fillId="0" borderId="0"/>
    <xf numFmtId="164" fontId="4" fillId="0" borderId="0" applyFont="0" applyFill="0" applyBorder="0" applyAlignment="0" applyProtection="0"/>
    <xf numFmtId="43" fontId="1" fillId="0" borderId="0" applyFont="0" applyFill="0" applyBorder="0" applyAlignment="0" applyProtection="0"/>
    <xf numFmtId="165" fontId="4" fillId="0" borderId="0" applyFont="0" applyFill="0" applyBorder="0" applyAlignment="0" applyProtection="0"/>
    <xf numFmtId="0" fontId="1" fillId="0" borderId="0"/>
    <xf numFmtId="0" fontId="3" fillId="0" borderId="0"/>
    <xf numFmtId="0" fontId="1" fillId="0" borderId="0"/>
    <xf numFmtId="0" fontId="4" fillId="0" borderId="0"/>
    <xf numFmtId="0" fontId="1" fillId="0" borderId="0"/>
    <xf numFmtId="0" fontId="1" fillId="0" borderId="0"/>
    <xf numFmtId="0" fontId="4" fillId="0" borderId="0"/>
    <xf numFmtId="164" fontId="3" fillId="0" borderId="0" applyFont="0" applyFill="0" applyBorder="0" applyAlignment="0" applyProtection="0"/>
    <xf numFmtId="164" fontId="3" fillId="0" borderId="0" applyFont="0" applyFill="0" applyBorder="0" applyAlignment="0" applyProtection="0"/>
    <xf numFmtId="165" fontId="9" fillId="0" borderId="0" applyFont="0" applyFill="0" applyBorder="0" applyAlignment="0" applyProtection="0"/>
    <xf numFmtId="0" fontId="3" fillId="0" borderId="0"/>
    <xf numFmtId="0" fontId="3" fillId="0" borderId="0"/>
    <xf numFmtId="0" fontId="10" fillId="0" borderId="0"/>
    <xf numFmtId="0" fontId="1" fillId="0" borderId="0"/>
    <xf numFmtId="0" fontId="3" fillId="0" borderId="0"/>
    <xf numFmtId="0" fontId="4"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0" fontId="18" fillId="0" borderId="0" applyNumberFormat="0" applyFill="0" applyBorder="0" applyAlignment="0" applyProtection="0"/>
    <xf numFmtId="0" fontId="19" fillId="2" borderId="0" applyNumberFormat="0" applyBorder="0" applyAlignment="0" applyProtection="0"/>
    <xf numFmtId="0" fontId="19" fillId="3" borderId="0" applyNumberFormat="0" applyBorder="0" applyAlignment="0" applyProtection="0"/>
    <xf numFmtId="0" fontId="18" fillId="4" borderId="0" applyNumberFormat="0" applyBorder="0" applyAlignment="0" applyProtection="0"/>
    <xf numFmtId="0" fontId="16" fillId="5" borderId="0" applyNumberFormat="0" applyBorder="0" applyAlignment="0" applyProtection="0"/>
    <xf numFmtId="0" fontId="17" fillId="6" borderId="0" applyNumberFormat="0" applyBorder="0" applyAlignment="0" applyProtection="0"/>
    <xf numFmtId="0" fontId="14"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5" fillId="7" borderId="0" applyNumberFormat="0" applyBorder="0" applyAlignment="0" applyProtection="0"/>
    <xf numFmtId="9" fontId="3" fillId="0" borderId="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6" fillId="0" borderId="0" applyNumberFormat="0" applyFill="0" applyBorder="0" applyAlignment="0" applyProtection="0"/>
    <xf numFmtId="0" fontId="3" fillId="0" borderId="0"/>
    <xf numFmtId="0" fontId="9" fillId="0" borderId="0"/>
    <xf numFmtId="0" fontId="9" fillId="0" borderId="0"/>
    <xf numFmtId="0" fontId="1" fillId="0" borderId="0"/>
    <xf numFmtId="0" fontId="9" fillId="0" borderId="0"/>
    <xf numFmtId="0" fontId="1" fillId="0" borderId="0"/>
    <xf numFmtId="0" fontId="1" fillId="0" borderId="0"/>
    <xf numFmtId="0" fontId="16" fillId="5" borderId="0" applyNumberFormat="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5" fillId="7" borderId="0" applyNumberFormat="0" applyBorder="0" applyAlignment="0" applyProtection="0"/>
    <xf numFmtId="9" fontId="3" fillId="0" borderId="0" applyFill="0" applyBorder="0" applyAlignment="0" applyProtection="0"/>
    <xf numFmtId="0" fontId="1" fillId="0" borderId="0"/>
    <xf numFmtId="0" fontId="1" fillId="0" borderId="0"/>
    <xf numFmtId="0" fontId="4" fillId="0" borderId="0"/>
    <xf numFmtId="0" fontId="3" fillId="0" borderId="0"/>
    <xf numFmtId="0" fontId="9" fillId="0" borderId="0"/>
    <xf numFmtId="0" fontId="3" fillId="0" borderId="0"/>
    <xf numFmtId="0" fontId="3" fillId="0" borderId="0"/>
    <xf numFmtId="0" fontId="1" fillId="0" borderId="0"/>
    <xf numFmtId="0" fontId="9" fillId="0" borderId="0"/>
    <xf numFmtId="0" fontId="1" fillId="0" borderId="0"/>
    <xf numFmtId="0" fontId="1" fillId="0" borderId="0"/>
    <xf numFmtId="0" fontId="1" fillId="0" borderId="0"/>
    <xf numFmtId="0" fontId="9" fillId="0" borderId="0"/>
    <xf numFmtId="0" fontId="20" fillId="0" borderId="0"/>
    <xf numFmtId="0" fontId="1" fillId="0" borderId="0"/>
    <xf numFmtId="0" fontId="2" fillId="0" borderId="0"/>
    <xf numFmtId="164" fontId="4" fillId="0" borderId="0" applyFont="0" applyFill="0" applyBorder="0" applyAlignment="0" applyProtection="0"/>
    <xf numFmtId="43" fontId="1" fillId="0" borderId="0" applyFont="0" applyFill="0" applyBorder="0" applyAlignment="0" applyProtection="0"/>
    <xf numFmtId="165" fontId="4"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9" fillId="0" borderId="0"/>
    <xf numFmtId="0" fontId="4" fillId="0" borderId="0"/>
    <xf numFmtId="0" fontId="9" fillId="0" borderId="0"/>
    <xf numFmtId="0" fontId="20" fillId="0" borderId="0"/>
    <xf numFmtId="0" fontId="9" fillId="0" borderId="0"/>
    <xf numFmtId="0" fontId="1" fillId="0" borderId="0"/>
    <xf numFmtId="0" fontId="1" fillId="0" borderId="0"/>
    <xf numFmtId="43" fontId="1" fillId="0" borderId="0" applyFont="0" applyFill="0" applyBorder="0" applyAlignment="0" applyProtection="0"/>
    <xf numFmtId="0" fontId="9" fillId="0" borderId="0"/>
    <xf numFmtId="0" fontId="9" fillId="0" borderId="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0" fontId="24" fillId="0" borderId="0"/>
  </cellStyleXfs>
  <cellXfs count="60">
    <xf numFmtId="0" fontId="0" fillId="0" borderId="0" xfId="0"/>
    <xf numFmtId="0" fontId="0" fillId="0" borderId="0" xfId="0" applyAlignment="1">
      <alignment horizontal="center" vertical="center" wrapText="1"/>
    </xf>
    <xf numFmtId="0" fontId="0" fillId="0" borderId="0" xfId="0" applyAlignment="1">
      <alignment wrapText="1"/>
    </xf>
    <xf numFmtId="4" fontId="0" fillId="0" borderId="0" xfId="0" applyNumberFormat="1" applyAlignment="1">
      <alignment horizontal="center" vertical="center" wrapText="1"/>
    </xf>
    <xf numFmtId="0" fontId="6" fillId="8" borderId="1" xfId="0" applyFont="1" applyFill="1" applyBorder="1" applyAlignment="1">
      <alignment horizontal="center" vertical="center" wrapText="1"/>
    </xf>
    <xf numFmtId="4" fontId="6" fillId="8" borderId="1" xfId="94" applyNumberFormat="1" applyFont="1" applyFill="1" applyBorder="1" applyAlignment="1">
      <alignment horizontal="center" vertical="center" wrapText="1"/>
    </xf>
    <xf numFmtId="0" fontId="5" fillId="9"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3" fontId="5" fillId="9" borderId="1" xfId="0" applyNumberFormat="1" applyFont="1" applyFill="1" applyBorder="1" applyAlignment="1">
      <alignment horizontal="center" vertical="center" wrapText="1"/>
    </xf>
    <xf numFmtId="0" fontId="0" fillId="9" borderId="1" xfId="0" applyFill="1" applyBorder="1" applyAlignment="1">
      <alignment wrapText="1"/>
    </xf>
    <xf numFmtId="0" fontId="0" fillId="9" borderId="5" xfId="0" applyFill="1" applyBorder="1" applyAlignment="1">
      <alignment wrapText="1"/>
    </xf>
    <xf numFmtId="0" fontId="0" fillId="9" borderId="0" xfId="0" applyFill="1" applyAlignment="1">
      <alignment wrapText="1"/>
    </xf>
    <xf numFmtId="0" fontId="5" fillId="9" borderId="3" xfId="0" applyFont="1" applyFill="1" applyBorder="1" applyAlignment="1">
      <alignment horizontal="center" vertical="center" wrapText="1"/>
    </xf>
    <xf numFmtId="4" fontId="5" fillId="0" borderId="0" xfId="0" applyNumberFormat="1" applyFont="1" applyAlignment="1">
      <alignment horizontal="center" vertical="center" wrapText="1"/>
    </xf>
    <xf numFmtId="4" fontId="6" fillId="0" borderId="0" xfId="94" applyNumberFormat="1" applyFont="1" applyFill="1" applyBorder="1" applyAlignment="1">
      <alignment horizontal="center" vertical="center" wrapText="1"/>
    </xf>
    <xf numFmtId="0" fontId="6" fillId="9" borderId="3" xfId="0" applyFont="1" applyFill="1" applyBorder="1" applyAlignment="1">
      <alignment horizontal="center" vertical="center" wrapText="1"/>
    </xf>
    <xf numFmtId="3" fontId="5" fillId="9" borderId="3" xfId="0" applyNumberFormat="1" applyFont="1" applyFill="1" applyBorder="1" applyAlignment="1">
      <alignment horizontal="center" vertical="center" wrapText="1"/>
    </xf>
    <xf numFmtId="0" fontId="5" fillId="0" borderId="0" xfId="0" applyFont="1" applyAlignment="1">
      <alignment horizontal="center" vertical="center" wrapText="1"/>
    </xf>
    <xf numFmtId="4" fontId="5" fillId="9" borderId="1" xfId="0" applyNumberFormat="1" applyFont="1" applyFill="1" applyBorder="1" applyAlignment="1">
      <alignment horizontal="center" vertical="center" wrapText="1"/>
    </xf>
    <xf numFmtId="0" fontId="5" fillId="9" borderId="5" xfId="0" applyFont="1" applyFill="1" applyBorder="1" applyAlignment="1">
      <alignment horizontal="center" vertical="center" wrapText="1"/>
    </xf>
    <xf numFmtId="0" fontId="0" fillId="9" borderId="0" xfId="0" applyFill="1" applyAlignment="1">
      <alignment horizontal="center" vertical="center" wrapText="1"/>
    </xf>
    <xf numFmtId="0" fontId="21" fillId="9" borderId="0" xfId="0" applyFont="1" applyFill="1" applyAlignment="1">
      <alignment horizontal="center" vertical="center" wrapText="1"/>
    </xf>
    <xf numFmtId="0" fontId="6" fillId="9" borderId="4"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6" fillId="9" borderId="1" xfId="39" applyFont="1" applyFill="1" applyBorder="1" applyAlignment="1">
      <alignment horizontal="center" vertical="center" wrapText="1"/>
    </xf>
    <xf numFmtId="0" fontId="5" fillId="9" borderId="0" xfId="0" applyFont="1" applyFill="1" applyAlignment="1">
      <alignment horizontal="center" vertical="center" wrapText="1"/>
    </xf>
    <xf numFmtId="0" fontId="8" fillId="9" borderId="1" xfId="0" applyFont="1" applyFill="1" applyBorder="1" applyAlignment="1">
      <alignment horizontal="center" vertical="center" wrapText="1"/>
    </xf>
    <xf numFmtId="4" fontId="6" fillId="9" borderId="1" xfId="0" applyNumberFormat="1" applyFont="1" applyFill="1" applyBorder="1" applyAlignment="1">
      <alignment horizontal="center" vertical="center" wrapText="1"/>
    </xf>
    <xf numFmtId="1" fontId="6" fillId="9" borderId="1" xfId="0" applyNumberFormat="1" applyFont="1" applyFill="1" applyBorder="1" applyAlignment="1">
      <alignment horizontal="center" vertical="center" wrapText="1"/>
    </xf>
    <xf numFmtId="0" fontId="5" fillId="9" borderId="7" xfId="0" applyFont="1" applyFill="1" applyBorder="1" applyAlignment="1">
      <alignment horizontal="center" vertical="center" wrapText="1"/>
    </xf>
    <xf numFmtId="0" fontId="6" fillId="9" borderId="7" xfId="0" applyFont="1" applyFill="1" applyBorder="1" applyAlignment="1">
      <alignment horizontal="center" vertical="center" wrapText="1"/>
    </xf>
    <xf numFmtId="3" fontId="5" fillId="9" borderId="7" xfId="0" applyNumberFormat="1" applyFont="1" applyFill="1" applyBorder="1" applyAlignment="1">
      <alignment horizontal="center" vertical="center" wrapText="1"/>
    </xf>
    <xf numFmtId="0" fontId="5" fillId="9" borderId="4" xfId="0" applyFont="1" applyFill="1" applyBorder="1" applyAlignment="1">
      <alignment horizontal="center" vertical="center" wrapText="1"/>
    </xf>
    <xf numFmtId="3" fontId="5" fillId="9" borderId="4" xfId="0" applyNumberFormat="1" applyFont="1" applyFill="1" applyBorder="1" applyAlignment="1">
      <alignment horizontal="center" vertical="center" wrapText="1"/>
    </xf>
    <xf numFmtId="2" fontId="6" fillId="9" borderId="1" xfId="0" applyNumberFormat="1" applyFont="1" applyFill="1" applyBorder="1" applyAlignment="1">
      <alignment horizontal="center" vertical="center" wrapText="1"/>
    </xf>
    <xf numFmtId="166" fontId="5" fillId="9" borderId="1" xfId="0" applyNumberFormat="1" applyFont="1" applyFill="1" applyBorder="1" applyAlignment="1">
      <alignment horizontal="center" vertical="center" wrapText="1"/>
    </xf>
    <xf numFmtId="43" fontId="5" fillId="9" borderId="1" xfId="94" applyFont="1" applyFill="1" applyBorder="1" applyAlignment="1">
      <alignment horizontal="center" vertical="center" wrapText="1"/>
    </xf>
    <xf numFmtId="0" fontId="5" fillId="9" borderId="1" xfId="0" applyFont="1" applyFill="1" applyBorder="1" applyAlignment="1">
      <alignment horizontal="center" vertical="center"/>
    </xf>
    <xf numFmtId="0" fontId="23" fillId="9" borderId="12" xfId="0" applyFont="1" applyFill="1" applyBorder="1" applyAlignment="1">
      <alignment horizontal="center" vertical="center" wrapText="1"/>
    </xf>
    <xf numFmtId="0" fontId="0" fillId="9" borderId="1" xfId="0" applyFill="1" applyBorder="1" applyAlignment="1">
      <alignment horizontal="center" vertical="center" wrapText="1"/>
    </xf>
    <xf numFmtId="4" fontId="5" fillId="9" borderId="0" xfId="0" applyNumberFormat="1" applyFont="1" applyFill="1" applyAlignment="1">
      <alignment horizontal="center" vertical="center" wrapText="1"/>
    </xf>
    <xf numFmtId="0" fontId="0" fillId="9" borderId="9" xfId="0" applyFill="1" applyBorder="1" applyAlignment="1">
      <alignment wrapText="1"/>
    </xf>
    <xf numFmtId="0" fontId="0" fillId="9" borderId="2" xfId="0" applyFill="1" applyBorder="1" applyAlignment="1">
      <alignment wrapText="1"/>
    </xf>
    <xf numFmtId="0" fontId="5" fillId="9" borderId="0" xfId="0" applyFont="1" applyFill="1" applyAlignment="1">
      <alignment wrapText="1"/>
    </xf>
    <xf numFmtId="0" fontId="0" fillId="9" borderId="11" xfId="0" applyFill="1" applyBorder="1" applyAlignment="1">
      <alignment wrapText="1"/>
    </xf>
    <xf numFmtId="0" fontId="6" fillId="9" borderId="0" xfId="39" applyFont="1" applyFill="1" applyAlignment="1">
      <alignment wrapText="1"/>
    </xf>
    <xf numFmtId="0" fontId="0" fillId="9" borderId="8" xfId="0" applyFill="1" applyBorder="1" applyAlignment="1">
      <alignment wrapText="1"/>
    </xf>
    <xf numFmtId="0" fontId="22" fillId="9" borderId="0" xfId="0" applyFont="1" applyFill="1" applyAlignment="1">
      <alignment wrapText="1"/>
    </xf>
    <xf numFmtId="0" fontId="0" fillId="9" borderId="7" xfId="0" applyFill="1" applyBorder="1" applyAlignment="1">
      <alignment wrapText="1"/>
    </xf>
    <xf numFmtId="0" fontId="0" fillId="9" borderId="3" xfId="0" applyFill="1" applyBorder="1" applyAlignment="1">
      <alignment wrapText="1"/>
    </xf>
    <xf numFmtId="0" fontId="0" fillId="9" borderId="5" xfId="0" applyFill="1" applyBorder="1"/>
    <xf numFmtId="0" fontId="0" fillId="9" borderId="0" xfId="0" applyFill="1"/>
    <xf numFmtId="0" fontId="0" fillId="9" borderId="10" xfId="0" applyFill="1" applyBorder="1" applyAlignment="1">
      <alignment wrapText="1"/>
    </xf>
    <xf numFmtId="0" fontId="0" fillId="9" borderId="6" xfId="0" applyFill="1" applyBorder="1" applyAlignment="1">
      <alignment wrapText="1"/>
    </xf>
    <xf numFmtId="0" fontId="0" fillId="9" borderId="2" xfId="0" applyFill="1" applyBorder="1"/>
    <xf numFmtId="0" fontId="0" fillId="9" borderId="1" xfId="0" applyFill="1" applyBorder="1"/>
    <xf numFmtId="4" fontId="0" fillId="9" borderId="0" xfId="0" applyNumberFormat="1" applyFill="1" applyAlignment="1">
      <alignment horizontal="center" vertical="center" wrapText="1"/>
    </xf>
    <xf numFmtId="4" fontId="6" fillId="9" borderId="0" xfId="94" applyNumberFormat="1" applyFont="1" applyFill="1" applyBorder="1" applyAlignment="1">
      <alignment horizontal="center" vertical="center" wrapText="1"/>
    </xf>
    <xf numFmtId="0" fontId="21" fillId="9" borderId="0" xfId="0" applyFont="1" applyFill="1" applyAlignment="1">
      <alignment horizontal="center" vertical="center" wrapText="1"/>
    </xf>
    <xf numFmtId="0" fontId="21" fillId="0" borderId="0" xfId="0" applyFont="1" applyAlignment="1">
      <alignment horizontal="center" vertical="center" wrapText="1"/>
    </xf>
  </cellXfs>
  <cellStyles count="97">
    <cellStyle name="Accent" xfId="26" xr:uid="{00000000-0005-0000-0000-000000000000}"/>
    <cellStyle name="Accent 1" xfId="27" xr:uid="{00000000-0005-0000-0000-000001000000}"/>
    <cellStyle name="Accent 2" xfId="28" xr:uid="{00000000-0005-0000-0000-000002000000}"/>
    <cellStyle name="Accent 3" xfId="29" xr:uid="{00000000-0005-0000-0000-000003000000}"/>
    <cellStyle name="Bad 2" xfId="30" xr:uid="{00000000-0005-0000-0000-000004000000}"/>
    <cellStyle name="Bad 3" xfId="48" xr:uid="{00000000-0005-0000-0000-000005000000}"/>
    <cellStyle name="Comma 2" xfId="2" xr:uid="{00000000-0005-0000-0000-000007000000}"/>
    <cellStyle name="Comma 2 2" xfId="69" xr:uid="{00000000-0005-0000-0000-000008000000}"/>
    <cellStyle name="Comma 2 2 2" xfId="89" xr:uid="{00000000-0005-0000-0000-000009000000}"/>
    <cellStyle name="Comma 2 2 3" xfId="93" xr:uid="{00000000-0005-0000-0000-00000A000000}"/>
    <cellStyle name="Comma 2 3" xfId="83" xr:uid="{00000000-0005-0000-0000-00000B000000}"/>
    <cellStyle name="Comma 2 4" xfId="87" xr:uid="{00000000-0005-0000-0000-00000C000000}"/>
    <cellStyle name="Comma 2 5" xfId="91" xr:uid="{00000000-0005-0000-0000-00000D000000}"/>
    <cellStyle name="Comma 2 6" xfId="12" xr:uid="{00000000-0005-0000-0000-00000E000000}"/>
    <cellStyle name="Comma 3" xfId="3" xr:uid="{00000000-0005-0000-0000-00000F000000}"/>
    <cellStyle name="Comma 3 2" xfId="70" xr:uid="{00000000-0005-0000-0000-000010000000}"/>
    <cellStyle name="Comma 3 3" xfId="13" xr:uid="{00000000-0005-0000-0000-000011000000}"/>
    <cellStyle name="Comma 4" xfId="4" xr:uid="{00000000-0005-0000-0000-000012000000}"/>
    <cellStyle name="Comma 4 2" xfId="71" xr:uid="{00000000-0005-0000-0000-000013000000}"/>
    <cellStyle name="Comma 4 3" xfId="14" xr:uid="{00000000-0005-0000-0000-000014000000}"/>
    <cellStyle name="Comma 5" xfId="74" xr:uid="{00000000-0005-0000-0000-000015000000}"/>
    <cellStyle name="Comma 6" xfId="95" xr:uid="{00000000-0005-0000-0000-000016000000}"/>
    <cellStyle name="Error" xfId="31" xr:uid="{00000000-0005-0000-0000-000017000000}"/>
    <cellStyle name="Footnote" xfId="32" xr:uid="{00000000-0005-0000-0000-000018000000}"/>
    <cellStyle name="Heading" xfId="33" xr:uid="{00000000-0005-0000-0000-000019000000}"/>
    <cellStyle name="Heading 1 2" xfId="34" xr:uid="{00000000-0005-0000-0000-00001A000000}"/>
    <cellStyle name="Heading 1 3" xfId="49" xr:uid="{00000000-0005-0000-0000-00001B000000}"/>
    <cellStyle name="Heading 2 2" xfId="35" xr:uid="{00000000-0005-0000-0000-00001C000000}"/>
    <cellStyle name="Heading 2 3" xfId="50" xr:uid="{00000000-0005-0000-0000-00001D000000}"/>
    <cellStyle name="Neutral 2" xfId="36" xr:uid="{00000000-0005-0000-0000-00001E000000}"/>
    <cellStyle name="Neutral 3" xfId="51" xr:uid="{00000000-0005-0000-0000-00001F000000}"/>
    <cellStyle name="Normal" xfId="0" builtinId="0"/>
    <cellStyle name="Normal 10" xfId="43" xr:uid="{00000000-0005-0000-0000-000021000000}"/>
    <cellStyle name="Normal 11" xfId="45" xr:uid="{00000000-0005-0000-0000-000022000000}"/>
    <cellStyle name="Normal 12" xfId="54" xr:uid="{00000000-0005-0000-0000-000023000000}"/>
    <cellStyle name="Normal 13" xfId="61" xr:uid="{00000000-0005-0000-0000-000024000000}"/>
    <cellStyle name="Normal 14" xfId="64" xr:uid="{00000000-0005-0000-0000-000025000000}"/>
    <cellStyle name="Normal 15" xfId="65" xr:uid="{00000000-0005-0000-0000-000026000000}"/>
    <cellStyle name="Normal 16" xfId="66" xr:uid="{00000000-0005-0000-0000-000027000000}"/>
    <cellStyle name="Normal 17" xfId="67" xr:uid="{00000000-0005-0000-0000-000028000000}"/>
    <cellStyle name="Normal 18" xfId="73" xr:uid="{00000000-0005-0000-0000-000029000000}"/>
    <cellStyle name="Normal 19" xfId="85" xr:uid="{00000000-0005-0000-0000-00002A000000}"/>
    <cellStyle name="Normal 2" xfId="5" xr:uid="{00000000-0005-0000-0000-00002B000000}"/>
    <cellStyle name="Normal 2 10" xfId="60" xr:uid="{00000000-0005-0000-0000-00002C000000}"/>
    <cellStyle name="Normal 2 11" xfId="62" xr:uid="{00000000-0005-0000-0000-00002D000000}"/>
    <cellStyle name="Normal 2 12" xfId="63" xr:uid="{00000000-0005-0000-0000-00002E000000}"/>
    <cellStyle name="Normal 2 13" xfId="72" xr:uid="{00000000-0005-0000-0000-00002F000000}"/>
    <cellStyle name="Normal 2 14" xfId="75" xr:uid="{00000000-0005-0000-0000-000030000000}"/>
    <cellStyle name="Normal 2 15" xfId="86" xr:uid="{00000000-0005-0000-0000-000031000000}"/>
    <cellStyle name="Normal 2 16" xfId="90" xr:uid="{00000000-0005-0000-0000-000032000000}"/>
    <cellStyle name="Normal 2 2" xfId="15" xr:uid="{00000000-0005-0000-0000-000033000000}"/>
    <cellStyle name="Normal 2 2 2" xfId="6" xr:uid="{00000000-0005-0000-0000-000034000000}"/>
    <cellStyle name="Normal 2 2 2 2" xfId="82" xr:uid="{00000000-0005-0000-0000-000035000000}"/>
    <cellStyle name="Normal 2 2 3" xfId="77" xr:uid="{00000000-0005-0000-0000-000036000000}"/>
    <cellStyle name="Normal 2 3" xfId="16" xr:uid="{00000000-0005-0000-0000-000037000000}"/>
    <cellStyle name="Normal 2 3 3 2" xfId="7" xr:uid="{00000000-0005-0000-0000-000038000000}"/>
    <cellStyle name="Normal 2 3 5 2 3 2 2" xfId="8" xr:uid="{00000000-0005-0000-0000-000039000000}"/>
    <cellStyle name="Normal 2 4" xfId="17" xr:uid="{00000000-0005-0000-0000-00003A000000}"/>
    <cellStyle name="Normal 2 5" xfId="44" xr:uid="{00000000-0005-0000-0000-00003B000000}"/>
    <cellStyle name="Normal 2 6" xfId="46" xr:uid="{00000000-0005-0000-0000-00003C000000}"/>
    <cellStyle name="Normal 2 7" xfId="47" xr:uid="{00000000-0005-0000-0000-00003D000000}"/>
    <cellStyle name="Normal 2 8" xfId="53" xr:uid="{00000000-0005-0000-0000-00003E000000}"/>
    <cellStyle name="Normal 2 9" xfId="57" xr:uid="{00000000-0005-0000-0000-00003F000000}"/>
    <cellStyle name="Normal 20" xfId="96" xr:uid="{0ECDE01D-63B8-41F7-8283-B11296BCA655}"/>
    <cellStyle name="Normal 26 2" xfId="9" xr:uid="{00000000-0005-0000-0000-000040000000}"/>
    <cellStyle name="Normal 26 2 2" xfId="10" xr:uid="{00000000-0005-0000-0000-000041000000}"/>
    <cellStyle name="Normal 3" xfId="11" xr:uid="{00000000-0005-0000-0000-000042000000}"/>
    <cellStyle name="Normal 3 2" xfId="18" xr:uid="{00000000-0005-0000-0000-000043000000}"/>
    <cellStyle name="Normal 3 3" xfId="59" xr:uid="{00000000-0005-0000-0000-000044000000}"/>
    <cellStyle name="Normal 3 4" xfId="78" xr:uid="{00000000-0005-0000-0000-000045000000}"/>
    <cellStyle name="Normal 4" xfId="1" xr:uid="{00000000-0005-0000-0000-000046000000}"/>
    <cellStyle name="Normal 4 2" xfId="20" xr:uid="{00000000-0005-0000-0000-000047000000}"/>
    <cellStyle name="Normal 4 2 2" xfId="84" xr:uid="{00000000-0005-0000-0000-000048000000}"/>
    <cellStyle name="Normal 4 3" xfId="68" xr:uid="{00000000-0005-0000-0000-000049000000}"/>
    <cellStyle name="Normal 4 3 2" xfId="81" xr:uid="{00000000-0005-0000-0000-00004A000000}"/>
    <cellStyle name="Normal 4 4" xfId="76" xr:uid="{00000000-0005-0000-0000-00004B000000}"/>
    <cellStyle name="Normal 4 5" xfId="88" xr:uid="{00000000-0005-0000-0000-00004C000000}"/>
    <cellStyle name="Normal 4 6" xfId="92" xr:uid="{00000000-0005-0000-0000-00004D000000}"/>
    <cellStyle name="Normal 4 7" xfId="19" xr:uid="{00000000-0005-0000-0000-00004E000000}"/>
    <cellStyle name="Normal 5" xfId="21" xr:uid="{00000000-0005-0000-0000-00004F000000}"/>
    <cellStyle name="Normal 5 2" xfId="56" xr:uid="{00000000-0005-0000-0000-000050000000}"/>
    <cellStyle name="Normal 5 3" xfId="79" xr:uid="{00000000-0005-0000-0000-000051000000}"/>
    <cellStyle name="Normal 6" xfId="22" xr:uid="{00000000-0005-0000-0000-000052000000}"/>
    <cellStyle name="Normal 6 2" xfId="80" xr:uid="{00000000-0005-0000-0000-000053000000}"/>
    <cellStyle name="Normal 7" xfId="25" xr:uid="{00000000-0005-0000-0000-000054000000}"/>
    <cellStyle name="Normal 7 2" xfId="58" xr:uid="{00000000-0005-0000-0000-000055000000}"/>
    <cellStyle name="Normal 8" xfId="41" xr:uid="{00000000-0005-0000-0000-000056000000}"/>
    <cellStyle name="Normal 8 2" xfId="55" xr:uid="{00000000-0005-0000-0000-000057000000}"/>
    <cellStyle name="Normal 9" xfId="42" xr:uid="{00000000-0005-0000-0000-000058000000}"/>
    <cellStyle name="Percent 2" xfId="23" xr:uid="{00000000-0005-0000-0000-000059000000}"/>
    <cellStyle name="Percent 3" xfId="24" xr:uid="{00000000-0005-0000-0000-00005A000000}"/>
    <cellStyle name="Percent 4" xfId="37" xr:uid="{00000000-0005-0000-0000-00005B000000}"/>
    <cellStyle name="Procent 2" xfId="52" xr:uid="{00000000-0005-0000-0000-00005C000000}"/>
    <cellStyle name="Status" xfId="38" xr:uid="{00000000-0005-0000-0000-00005D000000}"/>
    <cellStyle name="Text" xfId="39" xr:uid="{00000000-0005-0000-0000-00005E000000}"/>
    <cellStyle name="Virgulă" xfId="94" builtinId="3"/>
    <cellStyle name="Warning" xfId="40" xr:uid="{00000000-0005-0000-0000-00005F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201082</xdr:colOff>
      <xdr:row>0</xdr:row>
      <xdr:rowOff>11668</xdr:rowOff>
    </xdr:from>
    <xdr:to>
      <xdr:col>13</xdr:col>
      <xdr:colOff>925754</xdr:colOff>
      <xdr:row>4</xdr:row>
      <xdr:rowOff>374619</xdr:rowOff>
    </xdr:to>
    <xdr:pic>
      <xdr:nvPicPr>
        <xdr:cNvPr id="2" name="Picture 7">
          <a:extLst>
            <a:ext uri="{FF2B5EF4-FFF2-40B4-BE49-F238E27FC236}">
              <a16:creationId xmlns:a16="http://schemas.microsoft.com/office/drawing/2014/main" id="{0B6050DE-B5E5-40D9-9ABD-390BB0BB3836}"/>
            </a:ext>
          </a:extLst>
        </xdr:cNvPr>
        <xdr:cNvPicPr>
          <a:picLocks noChangeAspect="1"/>
        </xdr:cNvPicPr>
      </xdr:nvPicPr>
      <xdr:blipFill>
        <a:blip xmlns:r="http://schemas.openxmlformats.org/officeDocument/2006/relationships" r:embed="rId1"/>
        <a:stretch>
          <a:fillRect/>
        </a:stretch>
      </xdr:blipFill>
      <xdr:spPr>
        <a:xfrm>
          <a:off x="7011457" y="202168"/>
          <a:ext cx="19203171" cy="11249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W:\DEPARTAMENT%20MONITORIZARE%20SI%20EVALUARE%20PROGRAM\01.%20SITUATIE%20ANALITICA%20CF%20REG\05.2026\Status%20proiecte%20MySMIS2021%2005.05.2026---.xlsx" TargetMode="External"/><Relationship Id="rId1" Type="http://schemas.openxmlformats.org/officeDocument/2006/relationships/externalLinkPath" Target="Status%20proiecte%20MySMIS2021%2005.05.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status-proiecte"/>
      <sheetName val="Sheet2"/>
    </sheetNames>
    <sheetDataSet>
      <sheetData sheetId="0"/>
      <sheetData sheetId="1">
        <row r="3">
          <cell r="K3">
            <v>360274</v>
          </cell>
          <cell r="L3" t="str">
            <v>CRESTEREA EFICIENTEI ENERGETICE A PRIMARIEI SI A CAMINULUI CULTURAL DIN LOCALITATEA STOICANESTI JUDETUL OLT</v>
          </cell>
          <cell r="M3">
            <v>2</v>
          </cell>
          <cell r="N3" t="str">
            <v>În ETF după clarificare</v>
          </cell>
          <cell r="O3" t="str">
            <v>EVALUARE</v>
          </cell>
          <cell r="P3"/>
          <cell r="Q3" t="str">
            <v>01.05.2026 21:48:15</v>
          </cell>
          <cell r="R3" t="str">
            <v>COMUNA STOICANESTI</v>
          </cell>
          <cell r="S3" t="str">
            <v>5209840</v>
          </cell>
          <cell r="T3" t="str">
            <v>Autoritati publice centrale sau locale</v>
          </cell>
          <cell r="U3" t="str">
            <v>Stoicăneşti, Olt</v>
          </cell>
          <cell r="V3"/>
          <cell r="W3"/>
          <cell r="X3" t="str">
            <v>OT</v>
          </cell>
          <cell r="Y3" t="str">
            <v>Sud-Vest Oltenia</v>
          </cell>
          <cell r="Z3">
            <v>6617156.54</v>
          </cell>
          <cell r="AA3">
            <v>1141932.56</v>
          </cell>
          <cell r="AB3">
            <v>6484813.4900000002</v>
          </cell>
          <cell r="AC3">
            <v>5624583.0530776447</v>
          </cell>
          <cell r="AD3">
            <v>205700</v>
          </cell>
          <cell r="AE3">
            <v>35700</v>
          </cell>
          <cell r="AF3">
            <v>860230.43692235555</v>
          </cell>
          <cell r="AG3">
            <v>0</v>
          </cell>
          <cell r="AH3">
            <v>6822856.54</v>
          </cell>
          <cell r="AI3">
            <v>0</v>
          </cell>
          <cell r="AJ3" t="str">
            <v>NU</v>
          </cell>
          <cell r="AK3" t="str">
            <v>03.12.2025 10:22:55</v>
          </cell>
          <cell r="AL3"/>
          <cell r="AM3"/>
          <cell r="AN3"/>
          <cell r="AO3"/>
          <cell r="AP3"/>
          <cell r="AQ3"/>
          <cell r="AR3"/>
          <cell r="AS3">
            <v>1</v>
          </cell>
          <cell r="AT3">
            <v>24</v>
          </cell>
          <cell r="AU3">
            <v>30</v>
          </cell>
          <cell r="AV3"/>
          <cell r="AW3"/>
          <cell r="AX3"/>
          <cell r="AY3"/>
          <cell r="AZ3"/>
          <cell r="BA3"/>
          <cell r="BB3"/>
          <cell r="BC3"/>
          <cell r="BD3"/>
          <cell r="BE3"/>
          <cell r="BF3"/>
          <cell r="BG3"/>
          <cell r="BH3"/>
          <cell r="BI3" t="str">
            <v>45</v>
          </cell>
          <cell r="BJ3" t="str">
            <v>Obiectivul general al proiectului este îmbunătățirea performanței energetice a clădirilor publice ale UAT Stoicănești – sediul Primăriei și Căminul Cultural – prin reducerea consumului de energie primară și diminuarea emisiilor de gaze cu efect de seră, în concordanță cu Obiectivul Specific 2.1 al Programului Regional Sud-Vest Oltenia 2021–2027: „Promovarea măsurilor de eficiență energetică și reducerea emisiilor de gaze cu efect de seră”.</v>
          </cell>
        </row>
        <row r="4">
          <cell r="K4">
            <v>359741</v>
          </cell>
          <cell r="L4" t="str">
            <v>CRESTEREA EFICIENTEI ENERGETICE A SCOLII GIMNAZIALE NICOLAE BALCESCU</v>
          </cell>
          <cell r="M4">
            <v>6</v>
          </cell>
          <cell r="N4" t="str">
            <v>Cu cerere de clarificări</v>
          </cell>
          <cell r="O4" t="str">
            <v>PRECONTRACTARE</v>
          </cell>
          <cell r="P4" t="str">
            <v>cornelia.badici@adroltenia.ro</v>
          </cell>
          <cell r="Q4" t="str">
            <v>04.05.2026 14:55:13</v>
          </cell>
          <cell r="R4" t="str">
            <v>MUNICIPIU DRĂGĂŞANI</v>
          </cell>
          <cell r="S4" t="str">
            <v>2573829</v>
          </cell>
          <cell r="T4" t="str">
            <v>Autoritati publice centrale sau locale</v>
          </cell>
          <cell r="U4" t="str">
            <v>Municipiul Drăgăşani, Vâlcea</v>
          </cell>
          <cell r="V4">
            <v>74</v>
          </cell>
          <cell r="W4"/>
          <cell r="X4" t="str">
            <v>VL</v>
          </cell>
          <cell r="Y4" t="str">
            <v>Sud-Vest Oltenia</v>
          </cell>
          <cell r="Z4">
            <v>9173473.039953934</v>
          </cell>
          <cell r="AA4">
            <v>1584189.839953935</v>
          </cell>
          <cell r="AB4">
            <v>8990003.5800000001</v>
          </cell>
          <cell r="AC4">
            <v>7797452.0757505866</v>
          </cell>
          <cell r="AD4">
            <v>36091.880046065089</v>
          </cell>
          <cell r="AE4">
            <v>6263.8800460650882</v>
          </cell>
          <cell r="AF4">
            <v>1192551.5042494135</v>
          </cell>
          <cell r="AG4">
            <v>0</v>
          </cell>
          <cell r="AH4">
            <v>9209564.9199999999</v>
          </cell>
          <cell r="AI4">
            <v>0</v>
          </cell>
          <cell r="AJ4" t="str">
            <v>NU</v>
          </cell>
          <cell r="AK4" t="str">
            <v>02.12.2025 13:10:29</v>
          </cell>
          <cell r="AL4"/>
          <cell r="AM4"/>
          <cell r="AN4" t="str">
            <v>ADMIS_ETF</v>
          </cell>
          <cell r="AO4" t="str">
            <v>19.03.2026 14:50:44</v>
          </cell>
          <cell r="AP4"/>
          <cell r="AQ4">
            <v>74</v>
          </cell>
          <cell r="AR4"/>
          <cell r="AS4">
            <v>4</v>
          </cell>
          <cell r="AT4">
            <v>24</v>
          </cell>
          <cell r="AU4">
            <v>30</v>
          </cell>
          <cell r="AV4"/>
          <cell r="AW4" t="str">
            <v>01.04.2026 11:32:37</v>
          </cell>
          <cell r="AX4" t="str">
            <v>01.04.2026 15:47:22</v>
          </cell>
          <cell r="AY4"/>
          <cell r="AZ4"/>
          <cell r="BA4"/>
          <cell r="BB4"/>
          <cell r="BC4"/>
          <cell r="BD4"/>
          <cell r="BE4"/>
          <cell r="BF4"/>
          <cell r="BG4"/>
          <cell r="BH4"/>
          <cell r="BI4" t="str">
            <v>45</v>
          </cell>
          <cell r="BJ4" t="str">
            <v>Obiectivul general al proiectului constă în reducerea consumului de energie primară și a emisiilor de gaze cu efect de seră prin lucrări integrate de renovare și modernizare a unei clădiri publice de interes comunitar, contribuind la atingerea obiectivului specific 2.1 al Programului Regional Sud-Vest Oltenia 2021–2027 – „Promovarea eficienței energetice și reducerea emisiilor de gaze cu efect de seră”.</v>
          </cell>
        </row>
        <row r="5">
          <cell r="K5">
            <v>323822</v>
          </cell>
          <cell r="L5" t="str">
            <v>Imbunatatirea Competitivitatii SC Happy Marriage Diamond Gold SRL</v>
          </cell>
          <cell r="M5">
            <v>10</v>
          </cell>
          <cell r="N5" t="str">
            <v>Contract semnat</v>
          </cell>
          <cell r="O5" t="str">
            <v>CONTRACTARE</v>
          </cell>
          <cell r="P5" t="str">
            <v>gineta.balasa@adroltenia.ro</v>
          </cell>
          <cell r="Q5" t="str">
            <v>23.02.2026 08:51:11</v>
          </cell>
          <cell r="R5" t="str">
            <v>HAPPY MARRIAGE DIAMOND &amp; GOLD S.R.L.</v>
          </cell>
          <cell r="S5" t="str">
            <v>21254958</v>
          </cell>
          <cell r="T5" t="str">
            <v>întreprindere mică</v>
          </cell>
          <cell r="U5" t="str">
            <v>Municipiul Piteşti, Argeş</v>
          </cell>
          <cell r="V5">
            <v>77</v>
          </cell>
          <cell r="W5"/>
          <cell r="X5" t="str">
            <v>VL</v>
          </cell>
          <cell r="Y5" t="str">
            <v>Sud-Vest Oltenia</v>
          </cell>
          <cell r="Z5">
            <v>9785111.4700000007</v>
          </cell>
          <cell r="AA5">
            <v>0</v>
          </cell>
          <cell r="AB5">
            <v>7460882.2999999998</v>
          </cell>
          <cell r="AC5">
            <v>6341749.9550000001</v>
          </cell>
          <cell r="AD5">
            <v>2720693.11</v>
          </cell>
          <cell r="AE5">
            <v>1996725.1</v>
          </cell>
          <cell r="AF5">
            <v>1119132.3449999997</v>
          </cell>
          <cell r="AG5">
            <v>7460882.2999999998</v>
          </cell>
          <cell r="AH5">
            <v>12505804.58</v>
          </cell>
          <cell r="AI5">
            <v>15</v>
          </cell>
          <cell r="AJ5" t="str">
            <v>DA</v>
          </cell>
          <cell r="AK5" t="str">
            <v>01.05.2024 18:40:24</v>
          </cell>
          <cell r="AL5"/>
          <cell r="AM5"/>
          <cell r="AN5" t="str">
            <v>ADMIS_ETF</v>
          </cell>
          <cell r="AO5" t="str">
            <v>02.09.2024 17:01:22</v>
          </cell>
          <cell r="AP5" t="str">
            <v>15.10.2024 16:51:18</v>
          </cell>
          <cell r="AQ5">
            <v>73</v>
          </cell>
          <cell r="AR5"/>
          <cell r="AS5">
            <v>2</v>
          </cell>
          <cell r="AT5">
            <v>24</v>
          </cell>
          <cell r="AU5">
            <v>39</v>
          </cell>
          <cell r="AV5"/>
          <cell r="AW5" t="str">
            <v>29.01.2025 16:16:39</v>
          </cell>
          <cell r="AX5" t="str">
            <v>31.01.2025 11:49:00</v>
          </cell>
          <cell r="AY5" t="str">
            <v>451</v>
          </cell>
          <cell r="AZ5" t="str">
            <v>14.05.2025 16:51:00</v>
          </cell>
          <cell r="BA5">
            <v>8</v>
          </cell>
          <cell r="BB5"/>
          <cell r="BC5"/>
          <cell r="BD5"/>
          <cell r="BE5">
            <v>104</v>
          </cell>
          <cell r="BF5"/>
          <cell r="BG5">
            <v>77</v>
          </cell>
          <cell r="BH5" t="str">
            <v>ADMIS_ETF</v>
          </cell>
          <cell r="BI5" t="str">
            <v>21, 23</v>
          </cell>
          <cell r="BJ5" t="str">
            <v>Obiectvul general al proiectului il constituie imbunatatirea competitivității și  a inovarii , cat si consolidarea poziției pe piață a societății SC HAPPY MARRIAGE DIAMOND &amp; GOLD SRL în domeniul turismului,  si se incadreaza in Obiectivul de politică 1 - O Europă mai competitivă și mai inteligentă, prin promovarea unei transformări economice inovatoare și inteligente și a conectivității TIC regionale, Prioritatea 1 - Competitivitate prin inovare și întreprinderi dinamice, și vizează îmbunătățirea competitivității și a inovării în microîntreprinderi și IMM-uri, urmărind totodată și integrarea unei componente care vizează dezvoltarea de competențe profesionale/recalificarea în ceea ce privește adoptarea tehnologiilor avansate în domeniile de specializare inteligentă (transfer tehnologic).
Obiectivul general al proiectului îl constituie imbunatatirea competitivității și  a inovarii , cat si consolidarea poziției pe piață a societății SC HAPPY MARRIAGE DIAMOND &amp; GOLD SRL în domeniul turism</v>
          </cell>
        </row>
        <row r="6">
          <cell r="K6">
            <v>327795</v>
          </cell>
          <cell r="L6" t="str">
            <v>Construire si echipare scoala gimnaziala Pirscoveni comuna Pirscoveni judetul Olt</v>
          </cell>
          <cell r="M6">
            <v>10</v>
          </cell>
          <cell r="N6" t="str">
            <v>Cu act adițional</v>
          </cell>
          <cell r="O6" t="str">
            <v>CONTRACTARE</v>
          </cell>
          <cell r="P6" t="str">
            <v>ovidiu.istinie@adroltenia.ro</v>
          </cell>
          <cell r="Q6" t="str">
            <v>24.12.2025 09:57:51</v>
          </cell>
          <cell r="R6" t="str">
            <v>COMUNA PARSCOVENI</v>
          </cell>
          <cell r="S6" t="str">
            <v>4395043</v>
          </cell>
          <cell r="T6" t="str">
            <v>unitate administrativ teritorială nivel local</v>
          </cell>
          <cell r="U6" t="str">
            <v>Pârşcoveni, Olt</v>
          </cell>
          <cell r="V6">
            <v>0</v>
          </cell>
          <cell r="W6"/>
          <cell r="X6" t="str">
            <v>OT</v>
          </cell>
          <cell r="Y6" t="str">
            <v>Sud-Vest Oltenia</v>
          </cell>
          <cell r="Z6">
            <v>2990646.3021387667</v>
          </cell>
          <cell r="AA6">
            <v>461557.20213876682</v>
          </cell>
          <cell r="AB6">
            <v>2930833.37</v>
          </cell>
          <cell r="AC6">
            <v>1794387.7812832601</v>
          </cell>
          <cell r="AD6">
            <v>1824991.967861233</v>
          </cell>
          <cell r="AE6">
            <v>286377.89786123316</v>
          </cell>
          <cell r="AF6">
            <v>1136445.58871674</v>
          </cell>
          <cell r="AG6">
            <v>0</v>
          </cell>
          <cell r="AH6">
            <v>4815638.2699999996</v>
          </cell>
          <cell r="AI6">
            <v>0</v>
          </cell>
          <cell r="AJ6" t="str">
            <v>NU</v>
          </cell>
          <cell r="AK6" t="str">
            <v>14.06.2024 10:57:50</v>
          </cell>
          <cell r="AL6"/>
          <cell r="AM6"/>
          <cell r="AN6" t="str">
            <v>ADMIS_ETF</v>
          </cell>
          <cell r="AO6" t="str">
            <v>05.07.2024 15:20:40</v>
          </cell>
          <cell r="AP6"/>
          <cell r="AQ6">
            <v>0</v>
          </cell>
          <cell r="AR6"/>
          <cell r="AS6"/>
          <cell r="AT6">
            <v>22</v>
          </cell>
          <cell r="AU6">
            <v>66</v>
          </cell>
          <cell r="AV6"/>
          <cell r="AW6" t="str">
            <v>09.07.2024 14:12:54</v>
          </cell>
          <cell r="AX6" t="str">
            <v>11.07.2024 16:02:28</v>
          </cell>
          <cell r="AY6" t="str">
            <v>142/24.09.2024</v>
          </cell>
          <cell r="AZ6" t="str">
            <v>24.09.2024 14:46:00</v>
          </cell>
          <cell r="BA6">
            <v>5</v>
          </cell>
          <cell r="BB6"/>
          <cell r="BC6"/>
          <cell r="BD6"/>
          <cell r="BE6">
            <v>75</v>
          </cell>
          <cell r="BF6"/>
          <cell r="BG6"/>
          <cell r="BH6"/>
          <cell r="BI6" t="str">
            <v>122</v>
          </cell>
          <cell r="BJ6" t="str">
            <v>Obiectivul general al proiectului „Construire si echipare scoala gimnaziala Pirscoveni, comuna Pirscoveni, judetul Olt” îl constituie îmbunatatirea calitatii infrastructurii de educatie si a dotarii Scolii gimnaziale, pentru asigurarea populatiei cu servicii esentiale, precum accesul la un proces educational la standarde europene si a cresterii participarii populatiei scolare la procesul educational în conditii corespunzatoare. Atingerea obiectivului general se va realiza ca urmare a indeplinirii tuturor obiectivelor specifice enuntate mai jos.
Proiectul de fata, prin obiectivul general enuntat, respectiv de construire a unei unitati de
invatamant din mediul rural este in concordanta cu prioritatea de investitie a prezentului apel, respectiv construire infrastructuri educationale din invatamantul gimnazial, contribuind la imbunatatirea rezultatelor scolare si la o rata de tranzitie mai mare catre nivelurile superioare de educatie.
Noua iinfrastructura si echiparea corespunzatoare a sco</v>
          </cell>
        </row>
        <row r="7">
          <cell r="K7">
            <v>333502</v>
          </cell>
          <cell r="L7" t="str">
            <v>Digitalizarea afacerii la SC BAYAN BEAUTY CENTER SRL</v>
          </cell>
          <cell r="M7">
            <v>16</v>
          </cell>
          <cell r="N7" t="str">
            <v>Cu act adițional</v>
          </cell>
          <cell r="O7" t="str">
            <v>CONTRACTARE</v>
          </cell>
          <cell r="P7" t="str">
            <v>cristian.ionescu@adroltenia.ro</v>
          </cell>
          <cell r="Q7" t="str">
            <v>24.03.2026 09:27:41</v>
          </cell>
          <cell r="R7" t="str">
            <v>BAYAN BEAUTY CENTER SRL</v>
          </cell>
          <cell r="S7" t="str">
            <v>37637208</v>
          </cell>
          <cell r="T7" t="str">
            <v>microîntreprindere</v>
          </cell>
          <cell r="U7" t="str">
            <v>Municipiul Târgu Jiu, Gorj</v>
          </cell>
          <cell r="V7">
            <v>88</v>
          </cell>
          <cell r="W7"/>
          <cell r="X7" t="str">
            <v>GJ</v>
          </cell>
          <cell r="Y7" t="str">
            <v>Sud-Vest Oltenia</v>
          </cell>
          <cell r="Z7">
            <v>253282.29562544182</v>
          </cell>
          <cell r="AA7">
            <v>40440.025625441835</v>
          </cell>
          <cell r="AB7">
            <v>227954.06</v>
          </cell>
          <cell r="AC7">
            <v>193760.951</v>
          </cell>
          <cell r="AD7">
            <v>3606.604374558166</v>
          </cell>
          <cell r="AE7">
            <v>575.8443745581659</v>
          </cell>
          <cell r="AF7">
            <v>34193.108999999997</v>
          </cell>
          <cell r="AG7">
            <v>227954.06</v>
          </cell>
          <cell r="AH7">
            <v>256888.9</v>
          </cell>
          <cell r="AI7">
            <v>3</v>
          </cell>
          <cell r="AJ7" t="str">
            <v>DA</v>
          </cell>
          <cell r="AK7" t="str">
            <v>24.08.2024 08:46:27</v>
          </cell>
          <cell r="AL7"/>
          <cell r="AM7"/>
          <cell r="AN7" t="str">
            <v>ADMIS_ETF</v>
          </cell>
          <cell r="AO7" t="str">
            <v>16.12.2024 13:47:53</v>
          </cell>
          <cell r="AP7"/>
          <cell r="AQ7">
            <v>88</v>
          </cell>
          <cell r="AR7"/>
          <cell r="AS7"/>
          <cell r="AT7">
            <v>15</v>
          </cell>
          <cell r="AU7">
            <v>23</v>
          </cell>
          <cell r="AV7"/>
          <cell r="AW7" t="str">
            <v>27.01.2025 11:21:36</v>
          </cell>
          <cell r="AX7" t="str">
            <v>27.01.2025 15:34:51</v>
          </cell>
          <cell r="AY7" t="str">
            <v>322</v>
          </cell>
          <cell r="AZ7" t="str">
            <v>27.03.2025 10:40:00</v>
          </cell>
          <cell r="BA7">
            <v>5</v>
          </cell>
          <cell r="BB7"/>
          <cell r="BC7"/>
          <cell r="BD7"/>
          <cell r="BE7">
            <v>59</v>
          </cell>
          <cell r="BF7"/>
          <cell r="BG7"/>
          <cell r="BH7"/>
          <cell r="BI7" t="str">
            <v>13</v>
          </cell>
          <cell r="BJ7" t="str">
            <v>Obiectivul general al BAYAN BEAUTY CENTER SRL în cadrul programului “Digitalizare în folosul IMM-urilor” este de a promova o transformare economică inovatoare și 
conectivitatea TIC regională, contribuind astfel la o Europă mai competitivă și mai inteligentă.</v>
          </cell>
        </row>
        <row r="8">
          <cell r="K8">
            <v>313137</v>
          </cell>
          <cell r="L8" t="str">
            <v>Reabilitarea si modernizarea drumului județean DJ 679</v>
          </cell>
          <cell r="M8">
            <v>14</v>
          </cell>
          <cell r="N8" t="str">
            <v>Contract semnat cu modificări</v>
          </cell>
          <cell r="O8" t="str">
            <v>CONTRACTARE</v>
          </cell>
          <cell r="P8" t="str">
            <v>alexandru.florea@adroltenia.ro</v>
          </cell>
          <cell r="Q8" t="str">
            <v>21.04.2026 12:48:14</v>
          </cell>
          <cell r="R8" t="str">
            <v>JUDETUL OLT</v>
          </cell>
          <cell r="S8" t="str">
            <v>4394706</v>
          </cell>
          <cell r="T8" t="str">
            <v>unitate administrativ teritorială nivel județean</v>
          </cell>
          <cell r="U8" t="str">
            <v>Municipiul Slatina, Olt</v>
          </cell>
          <cell r="V8">
            <v>65</v>
          </cell>
          <cell r="W8" t="str">
            <v>COMUNA GHIMPETENI-16393437,COMUNA MIHAESTI-5209874,COMUNA SEACA-5209904,COMUNA TUFENI-4655887,COMUNA VALENI-5102265</v>
          </cell>
          <cell r="X8" t="str">
            <v>OT</v>
          </cell>
          <cell r="Y8" t="str">
            <v>Sud-Vest Oltenia</v>
          </cell>
          <cell r="Z8">
            <v>73960619.997079223</v>
          </cell>
          <cell r="AA8">
            <v>11808838.48707922</v>
          </cell>
          <cell r="AB8">
            <v>72481407.599999994</v>
          </cell>
          <cell r="AC8">
            <v>61688020.614553444</v>
          </cell>
          <cell r="AD8">
            <v>22579905.942920778</v>
          </cell>
          <cell r="AE8">
            <v>4777154.6129207797</v>
          </cell>
          <cell r="AF8">
            <v>10793386.98544655</v>
          </cell>
          <cell r="AG8">
            <v>0</v>
          </cell>
          <cell r="AH8">
            <v>96540525.939999998</v>
          </cell>
          <cell r="AI8">
            <v>0</v>
          </cell>
          <cell r="AJ8" t="str">
            <v>NU</v>
          </cell>
          <cell r="AK8" t="str">
            <v>03.01.2024 10:25:50</v>
          </cell>
          <cell r="AL8"/>
          <cell r="AM8"/>
          <cell r="AN8" t="str">
            <v>ADMIS_ETF</v>
          </cell>
          <cell r="AO8" t="str">
            <v>01.02.2024 16:05:20</v>
          </cell>
          <cell r="AP8"/>
          <cell r="AQ8">
            <v>65</v>
          </cell>
          <cell r="AR8"/>
          <cell r="AS8">
            <v>2</v>
          </cell>
          <cell r="AT8">
            <v>43</v>
          </cell>
          <cell r="AU8">
            <v>53</v>
          </cell>
          <cell r="AV8"/>
          <cell r="AW8" t="str">
            <v>29.04.2024 14:32:09</v>
          </cell>
          <cell r="AX8" t="str">
            <v>29.04.2024 16:05:46</v>
          </cell>
          <cell r="AY8" t="str">
            <v>58</v>
          </cell>
          <cell r="AZ8" t="str">
            <v>11.07.2024 15:30:00</v>
          </cell>
          <cell r="BA8">
            <v>5</v>
          </cell>
          <cell r="BB8"/>
          <cell r="BC8"/>
          <cell r="BD8"/>
          <cell r="BE8">
            <v>73</v>
          </cell>
          <cell r="BF8"/>
          <cell r="BG8"/>
          <cell r="BH8"/>
          <cell r="BI8" t="str">
            <v>93</v>
          </cell>
          <cell r="BJ8" t="str">
            <v>Obiectivul general al proiectului de investitii „Reabilitarea și modernizarea drumului județean DJ 679” este reprezentat de imbunatatirea conectivitatii regionale si cresterea gradului de accesibilitate a zonelor rurale si urbane situate in proximitatea retelei rutiere TEN-T, prin modernizarea DJ 679.</v>
          </cell>
        </row>
        <row r="9">
          <cell r="K9">
            <v>343202</v>
          </cell>
          <cell r="L9" t="str">
            <v>REABILITARE MODERNIZARE SI DOTARE GRADINITA AMENAJARI EXTERIOARE SI IMPREJMUIRE TEREN IN SAT CAPRENI COMUNA CAPRENI JUDETUL GORJ</v>
          </cell>
          <cell r="M9">
            <v>9</v>
          </cell>
          <cell r="N9" t="str">
            <v>Contract semnat</v>
          </cell>
          <cell r="O9" t="str">
            <v>CONTRACTARE</v>
          </cell>
          <cell r="P9" t="str">
            <v>roxana.constantinescu@adroltenia.ro</v>
          </cell>
          <cell r="Q9" t="str">
            <v>02.12.2025 16:37:09</v>
          </cell>
          <cell r="R9" t="str">
            <v>COMUNA CĂPRENI</v>
          </cell>
          <cell r="S9" t="str">
            <v>4898800</v>
          </cell>
          <cell r="T9" t="str">
            <v>unitate administrativ teritorială nivel comună</v>
          </cell>
          <cell r="U9" t="str">
            <v>Căpreni, Gorj</v>
          </cell>
          <cell r="V9">
            <v>63</v>
          </cell>
          <cell r="W9"/>
          <cell r="X9" t="str">
            <v>GJ</v>
          </cell>
          <cell r="Y9" t="str">
            <v>Sud-Vest Oltenia</v>
          </cell>
          <cell r="Z9">
            <v>7457897.5362311322</v>
          </cell>
          <cell r="AA9">
            <v>1294345.8462311325</v>
          </cell>
          <cell r="AB9">
            <v>7308739.5899999999</v>
          </cell>
          <cell r="AC9">
            <v>4474738.5217386791</v>
          </cell>
          <cell r="AD9">
            <v>377253.15376886743</v>
          </cell>
          <cell r="AE9">
            <v>65473.693768867401</v>
          </cell>
          <cell r="AF9">
            <v>2834001.0682613207</v>
          </cell>
          <cell r="AG9">
            <v>0</v>
          </cell>
          <cell r="AH9">
            <v>7835150.6900000004</v>
          </cell>
          <cell r="AI9">
            <v>0</v>
          </cell>
          <cell r="AJ9" t="str">
            <v>NU</v>
          </cell>
          <cell r="AK9" t="str">
            <v>18.04.2025 18:47:16</v>
          </cell>
          <cell r="AL9"/>
          <cell r="AM9"/>
          <cell r="AN9" t="str">
            <v>ADMIS_ETF</v>
          </cell>
          <cell r="AO9" t="str">
            <v>15.07.2025 15:04:07</v>
          </cell>
          <cell r="AP9"/>
          <cell r="AQ9">
            <v>63</v>
          </cell>
          <cell r="AR9"/>
          <cell r="AS9">
            <v>2</v>
          </cell>
          <cell r="AT9">
            <v>24</v>
          </cell>
          <cell r="AU9">
            <v>32</v>
          </cell>
          <cell r="AV9"/>
          <cell r="AW9" t="str">
            <v>21.07.2025 08:52:52</v>
          </cell>
          <cell r="AX9" t="str">
            <v>21.07.2025 14:48:20</v>
          </cell>
          <cell r="AY9" t="str">
            <v>730</v>
          </cell>
          <cell r="AZ9" t="str">
            <v>09.10.2025 00:00:00</v>
          </cell>
          <cell r="BA9">
            <v>7</v>
          </cell>
          <cell r="BB9">
            <v>1</v>
          </cell>
          <cell r="BC9"/>
          <cell r="BD9"/>
          <cell r="BE9">
            <v>80</v>
          </cell>
          <cell r="BF9"/>
          <cell r="BG9"/>
          <cell r="BH9"/>
          <cell r="BI9" t="str">
            <v>121</v>
          </cell>
          <cell r="BJ9" t="str">
            <v>Investiția propusa vizeaza crearea premiselor necesare pentru asigurarea prescolarilor cu servicii esențiale, contribuind astfel la atingerea obiectivului european al coeziunii economice si sociale prin îmbunatațirea infrastructurii serviciilor administrative si cultural-educationale. Investiția are ca scop îmbunatațirea calitații vietii si ridicarea acestor servicii la standarde europene, cu implicații pozitive asupra gradului de educare si al participarii populației la piața muncii, precum si în ceea ce priveste gradul de atractivitate al regiunilor.</v>
          </cell>
        </row>
        <row r="10">
          <cell r="K10">
            <v>324072</v>
          </cell>
          <cell r="L10" t="str">
            <v>DEZVOLTAREA ACTIVITATII SOCIETATII TUFAN AGROINDUSTRIE SRL PRIN ACHIZITIA DE ACTIVE</v>
          </cell>
          <cell r="M10">
            <v>2</v>
          </cell>
          <cell r="N10" t="str">
            <v>Revocat FO</v>
          </cell>
          <cell r="O10" t="str">
            <v>PRECONTRACTARE</v>
          </cell>
          <cell r="P10" t="str">
            <v>laura.beculescu@adroltenia.ro</v>
          </cell>
          <cell r="Q10" t="str">
            <v>09.12.2024 14:54:32</v>
          </cell>
          <cell r="R10" t="str">
            <v>TUFAN AGROINDUSTRIE S.R.L.</v>
          </cell>
          <cell r="S10" t="str">
            <v>46105412</v>
          </cell>
          <cell r="T10" t="str">
            <v>microîntreprindere</v>
          </cell>
          <cell r="U10" t="str">
            <v>Valea Stanciului, Dolj</v>
          </cell>
          <cell r="V10">
            <v>92</v>
          </cell>
          <cell r="W10"/>
          <cell r="X10" t="str">
            <v>DJ</v>
          </cell>
          <cell r="Y10" t="str">
            <v>Sud-Vest Oltenia</v>
          </cell>
          <cell r="Z10">
            <v>1899484.48</v>
          </cell>
          <cell r="AA10">
            <v>303279.03999999998</v>
          </cell>
          <cell r="AB10">
            <v>1440313.03</v>
          </cell>
          <cell r="AC10">
            <v>1224266.0755</v>
          </cell>
          <cell r="AD10">
            <v>2239</v>
          </cell>
          <cell r="AE10">
            <v>357.52</v>
          </cell>
          <cell r="AF10">
            <v>216046.95449999999</v>
          </cell>
          <cell r="AG10">
            <v>1440313.03</v>
          </cell>
          <cell r="AH10">
            <v>1901723.48</v>
          </cell>
          <cell r="AI10">
            <v>18</v>
          </cell>
          <cell r="AJ10" t="str">
            <v>DA</v>
          </cell>
          <cell r="AK10" t="str">
            <v>02.05.2024 04:25:47</v>
          </cell>
          <cell r="AL10"/>
          <cell r="AM10"/>
          <cell r="AN10" t="str">
            <v>ADMIS_ETF</v>
          </cell>
          <cell r="AO10" t="str">
            <v>29.08.2024 16:02:59</v>
          </cell>
          <cell r="AP10" t="str">
            <v>24.10.2024 16:13:39</v>
          </cell>
          <cell r="AQ10">
            <v>92</v>
          </cell>
          <cell r="AR10"/>
          <cell r="AS10">
            <v>1</v>
          </cell>
          <cell r="AT10">
            <v>24</v>
          </cell>
          <cell r="AU10">
            <v>24</v>
          </cell>
          <cell r="AV10"/>
          <cell r="AW10" t="str">
            <v>13.11.2024 09:48:55</v>
          </cell>
          <cell r="AX10" t="str">
            <v>13.11.2024 15:34:22</v>
          </cell>
          <cell r="AY10"/>
          <cell r="AZ10"/>
          <cell r="BA10"/>
          <cell r="BB10"/>
          <cell r="BC10"/>
          <cell r="BD10"/>
          <cell r="BE10"/>
          <cell r="BF10"/>
          <cell r="BG10">
            <v>92</v>
          </cell>
          <cell r="BH10" t="str">
            <v>ADMIS_ETF</v>
          </cell>
          <cell r="BI10" t="str">
            <v>21</v>
          </cell>
          <cell r="BJ10"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ACTIVITATII SOCIETATII TUFAN AGROINDUSTRIE SRL SRL PRIN ACHIZITIA DE ACTIVE”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v>
          </cell>
        </row>
        <row r="11">
          <cell r="K11">
            <v>300253</v>
          </cell>
          <cell r="L11" t="str">
            <v>Cresterea eficientei energetice prin reabilitare termica si consolidare a Cladirii administrative Serviciu utilitati publice oras Balcesti</v>
          </cell>
          <cell r="M11">
            <v>18</v>
          </cell>
          <cell r="N11" t="str">
            <v>Cu cerere de clarificări</v>
          </cell>
          <cell r="O11" t="str">
            <v>CONTRACTARE</v>
          </cell>
          <cell r="P11" t="str">
            <v>andreea.grigorie@adroltenia.ro</v>
          </cell>
          <cell r="Q11" t="str">
            <v>04.05.2026 15:02:47</v>
          </cell>
          <cell r="R11" t="str">
            <v>ORAŞ BĂLCEŞTI</v>
          </cell>
          <cell r="S11" t="str">
            <v>2541720</v>
          </cell>
          <cell r="T11" t="str">
            <v>unitate administrativ teritorială nivel oraș</v>
          </cell>
          <cell r="U11" t="str">
            <v>Oraş Bălceşti, Vâlcea</v>
          </cell>
          <cell r="V11">
            <v>57</v>
          </cell>
          <cell r="W11"/>
          <cell r="X11" t="str">
            <v>VL</v>
          </cell>
          <cell r="Y11" t="str">
            <v>Sud-Vest Oltenia</v>
          </cell>
          <cell r="Z11">
            <v>3769149.7849692521</v>
          </cell>
          <cell r="AA11">
            <v>648691.26496925217</v>
          </cell>
          <cell r="AB11">
            <v>3693766.78</v>
          </cell>
          <cell r="AC11">
            <v>3203777.3138504755</v>
          </cell>
          <cell r="AD11">
            <v>460448.04503074783</v>
          </cell>
          <cell r="AE11">
            <v>77913.365030747809</v>
          </cell>
          <cell r="AF11">
            <v>489989.46614952432</v>
          </cell>
          <cell r="AG11">
            <v>0</v>
          </cell>
          <cell r="AH11">
            <v>4229597.83</v>
          </cell>
          <cell r="AI11">
            <v>0</v>
          </cell>
          <cell r="AJ11" t="str">
            <v>NU</v>
          </cell>
          <cell r="AK11" t="str">
            <v>25.10.2023 08:58:56</v>
          </cell>
          <cell r="AL11"/>
          <cell r="AM11"/>
          <cell r="AN11" t="str">
            <v>ADMIS_ETF</v>
          </cell>
          <cell r="AO11" t="str">
            <v>04.12.2023 16:34:08</v>
          </cell>
          <cell r="AP11"/>
          <cell r="AQ11">
            <v>57</v>
          </cell>
          <cell r="AR11"/>
          <cell r="AS11">
            <v>3</v>
          </cell>
          <cell r="AT11">
            <v>36</v>
          </cell>
          <cell r="AU11">
            <v>54</v>
          </cell>
          <cell r="AV11"/>
          <cell r="AW11" t="str">
            <v>11.06.2024 14:29:45</v>
          </cell>
          <cell r="AX11" t="str">
            <v>13.06.2024 16:27:40</v>
          </cell>
          <cell r="AY11" t="str">
            <v>166</v>
          </cell>
          <cell r="AZ11" t="str">
            <v>10.10.2024 12:52:00</v>
          </cell>
          <cell r="BA11">
            <v>11</v>
          </cell>
          <cell r="BB11"/>
          <cell r="BC11"/>
          <cell r="BD11"/>
          <cell r="BE11">
            <v>119</v>
          </cell>
          <cell r="BF11"/>
          <cell r="BG11"/>
          <cell r="BH11"/>
          <cell r="BI11" t="str">
            <v>45</v>
          </cell>
          <cell r="BJ11" t="str">
            <v>Cresterea eficientei energetice prin reabilitare termica si consolidare a Cladirii administrative Serviciu utilitati publice, oras Balcesti. Acesta reprezinta continuarea efortului investitional intreprins in ultimii ani de catre Autoritatea Locala in vederea promovarii de activitati care sa conduca la creerea unor conditii favorabile mai multor tipuri de activitati, de care sa beneficieze in special locuitorii orasului Balcesti, cu efecte asupra stabilizarii resurselor umane si stoparea fenomenului de migratie. Investiţia realizata duce astfel la revitalizarea fizică, socială şi economică cat și la îmbunătăţirea calităţii vieţii populaţiei din orasul Balcesti, asigurandu-se astfel accesibilizarea corespunzătoare a cladiri, cat și facilitarea accesului persoanelor cu mobilitate redusă, cu respectarea prevederilor naţionale şi europene aplicabile în vigoare.</v>
          </cell>
        </row>
        <row r="12">
          <cell r="K12">
            <v>319404</v>
          </cell>
          <cell r="L12" t="str">
            <v>Achiziția de mijloace de transport dezvoltarea extinderea și modernizarea infrastructurii necesare pentru o utilizare conformă a transportului public Oraș Călimănești jud. Vâlcea - Modul 3</v>
          </cell>
          <cell r="M12">
            <v>15</v>
          </cell>
          <cell r="N12" t="str">
            <v>Cu documente justificative primite</v>
          </cell>
          <cell r="O12" t="str">
            <v>CONTRACTARE</v>
          </cell>
          <cell r="P12" t="str">
            <v>anamaria.iunian@adroltenia.ro</v>
          </cell>
          <cell r="Q12" t="str">
            <v>30.04.2026 15:48:27</v>
          </cell>
          <cell r="R12" t="str">
            <v>ORAŞ CĂLIMĂNEŞTI</v>
          </cell>
          <cell r="S12" t="str">
            <v>2541630</v>
          </cell>
          <cell r="T12" t="str">
            <v>unitate administrativ teritorială nivel local</v>
          </cell>
          <cell r="U12" t="str">
            <v>Oraş Călimăneşti, Vâlcea</v>
          </cell>
          <cell r="V12">
            <v>94</v>
          </cell>
          <cell r="W12"/>
          <cell r="X12" t="str">
            <v>VL</v>
          </cell>
          <cell r="Y12" t="str">
            <v>Sud-Vest Oltenia</v>
          </cell>
          <cell r="Z12">
            <v>24472183.739999998</v>
          </cell>
          <cell r="AA12">
            <v>3882026.9699999979</v>
          </cell>
          <cell r="AB12">
            <v>23982740.059999999</v>
          </cell>
          <cell r="AC12">
            <v>20801356.136785481</v>
          </cell>
          <cell r="AD12">
            <v>390816.22000000213</v>
          </cell>
          <cell r="AE12">
            <v>62399.240000002101</v>
          </cell>
          <cell r="AF12">
            <v>3181383.9232145175</v>
          </cell>
          <cell r="AG12">
            <v>0</v>
          </cell>
          <cell r="AH12">
            <v>24862999.960000001</v>
          </cell>
          <cell r="AI12">
            <v>0</v>
          </cell>
          <cell r="AJ12" t="str">
            <v>NU</v>
          </cell>
          <cell r="AK12" t="str">
            <v>06.03.2024 11:55:47</v>
          </cell>
          <cell r="AL12"/>
          <cell r="AM12"/>
          <cell r="AN12" t="str">
            <v>ADMIS_ETF</v>
          </cell>
          <cell r="AO12" t="str">
            <v>19.04.2024 13:58:43</v>
          </cell>
          <cell r="AP12"/>
          <cell r="AQ12">
            <v>94</v>
          </cell>
          <cell r="AR12"/>
          <cell r="AS12">
            <v>2</v>
          </cell>
          <cell r="AT12">
            <v>36</v>
          </cell>
          <cell r="AU12">
            <v>60</v>
          </cell>
          <cell r="AV12"/>
          <cell r="AW12" t="str">
            <v>22.04.2024 11:00:03</v>
          </cell>
          <cell r="AX12" t="str">
            <v>23.04.2024 15:26:34</v>
          </cell>
          <cell r="AY12" t="str">
            <v>44</v>
          </cell>
          <cell r="AZ12" t="str">
            <v>18.06.2024 10:30:00</v>
          </cell>
          <cell r="BA12">
            <v>4</v>
          </cell>
          <cell r="BB12"/>
          <cell r="BC12"/>
          <cell r="BD12"/>
          <cell r="BE12">
            <v>56</v>
          </cell>
          <cell r="BF12"/>
          <cell r="BG12"/>
          <cell r="BH12"/>
          <cell r="BI12" t="str">
            <v>81</v>
          </cell>
          <cell r="BJ12" t="str">
            <v>Obiectivul general al proiectului îl reprezintă creșterea mobilității urbane durabile a orașului Călimănești, prin modernizarea transportului urban sustenabil și durabil.</v>
          </cell>
        </row>
        <row r="13">
          <cell r="K13">
            <v>332453</v>
          </cell>
          <cell r="L13" t="str">
            <v>DOTARE CENTRUL MEDICAL UROGEN SRL</v>
          </cell>
          <cell r="M13">
            <v>2</v>
          </cell>
          <cell r="N13" t="str">
            <v>Respins ETF</v>
          </cell>
          <cell r="O13" t="str">
            <v>EVALUARE</v>
          </cell>
          <cell r="P13"/>
          <cell r="Q13" t="str">
            <v>29.11.2024 13:30:14</v>
          </cell>
          <cell r="R13" t="str">
            <v>CENTRUL MEDICAL UROGEN S.R.L.</v>
          </cell>
          <cell r="S13" t="str">
            <v>43994795</v>
          </cell>
          <cell r="T13" t="str">
            <v>microîntreprindere</v>
          </cell>
          <cell r="U13" t="str">
            <v>Municipiul Târgu Jiu, Gorj</v>
          </cell>
          <cell r="V13">
            <v>37</v>
          </cell>
          <cell r="W13"/>
          <cell r="X13" t="str">
            <v>GJ</v>
          </cell>
          <cell r="Y13" t="str">
            <v>Sud-Vest Oltenia</v>
          </cell>
          <cell r="Z13">
            <v>633261.53</v>
          </cell>
          <cell r="AA13">
            <v>101108.99</v>
          </cell>
          <cell r="AB13">
            <v>569935.38</v>
          </cell>
          <cell r="AC13">
            <v>484445.07299999997</v>
          </cell>
          <cell r="AD13">
            <v>1029.99</v>
          </cell>
          <cell r="AE13">
            <v>164.45</v>
          </cell>
          <cell r="AF13">
            <v>85490.30700000003</v>
          </cell>
          <cell r="AG13">
            <v>495211.89</v>
          </cell>
          <cell r="AH13">
            <v>634291.52</v>
          </cell>
          <cell r="AI13">
            <v>20</v>
          </cell>
          <cell r="AJ13" t="str">
            <v>DA</v>
          </cell>
          <cell r="AK13" t="str">
            <v>10.08.2024 11:48:43</v>
          </cell>
          <cell r="AL13"/>
          <cell r="AM13"/>
          <cell r="AN13" t="str">
            <v>RESPINS_ETF</v>
          </cell>
          <cell r="AO13" t="str">
            <v>29.11.2024 13:30:14</v>
          </cell>
          <cell r="AP13"/>
          <cell r="AQ13">
            <v>37</v>
          </cell>
          <cell r="AR13"/>
          <cell r="AS13">
            <v>1</v>
          </cell>
          <cell r="AT13">
            <v>12</v>
          </cell>
          <cell r="AU13">
            <v>12</v>
          </cell>
          <cell r="AV13"/>
          <cell r="AW13"/>
          <cell r="AX13"/>
          <cell r="AY13"/>
          <cell r="AZ13"/>
          <cell r="BA13"/>
          <cell r="BB13"/>
          <cell r="BC13"/>
          <cell r="BD13"/>
          <cell r="BE13"/>
          <cell r="BF13"/>
          <cell r="BG13"/>
          <cell r="BH13"/>
          <cell r="BI13"/>
          <cell r="BJ13" t="str">
            <v>Obiectivul general al proiectului este reprezentat de îmbunătățirea competitivității și a inovării CENTRUL MEDICAL UROGEN SRL prin investiții in echipamente medicale, prin crearea a 3 locuri de muncă noi și prin dezvoltarea de competențe profesionale în ceea ce privește adoptarea tehnologiilor avansate în domeniul medicinei de prevenție. Prin realizarea obiectivului general, societatea contribuie la realizarea obiectivelor specifice Priorității 1 - Competitivitate prin inovare și întreprinderi dinamice, si a obiectivelor sale specifice:
1.3 Intensificarea creșterii sustenabile și creșterea competitivității IMM-urilor și crearea de locuri de muncă în cadrul IMM-urilor, inclusiv prin investiții productive (FEDR), Intervenția - Îmbunătațirea competitivității și a inovării în microîntreprinderi, prin operațiuni dedicate; 1.4- Dezvoltarea competențelor pentru specializare inteligentă, tranziție industrială și antreprenoriat (FEDR). Obiectul general se va realiza prin realizarea obiectivelor</v>
          </cell>
        </row>
        <row r="14">
          <cell r="K14">
            <v>355786</v>
          </cell>
          <cell r="L14" t="str">
            <v>Cresterea eficientei energetice prin reabilitare termica a cladirii Primariei comunei Maciuca</v>
          </cell>
          <cell r="M14">
            <v>3</v>
          </cell>
          <cell r="N14" t="str">
            <v>Admis ETF</v>
          </cell>
          <cell r="O14" t="str">
            <v>EVALUARE</v>
          </cell>
          <cell r="P14"/>
          <cell r="Q14" t="str">
            <v>24.11.2025 15:10:39</v>
          </cell>
          <cell r="R14" t="str">
            <v>COMUNA MĂCIUCA</v>
          </cell>
          <cell r="S14" t="str">
            <v>2541584</v>
          </cell>
          <cell r="T14" t="str">
            <v>unitate administrativ teritorială nivel comună</v>
          </cell>
          <cell r="U14" t="str">
            <v>Măciuca, Vâlcea</v>
          </cell>
          <cell r="V14">
            <v>53</v>
          </cell>
          <cell r="W14"/>
          <cell r="X14" t="str">
            <v>VL</v>
          </cell>
          <cell r="Y14" t="str">
            <v>Sud-Vest Oltenia</v>
          </cell>
          <cell r="Z14">
            <v>10508280.560000001</v>
          </cell>
          <cell r="AA14">
            <v>1818175.09</v>
          </cell>
          <cell r="AB14">
            <v>10298114.949999999</v>
          </cell>
          <cell r="AC14">
            <v>8932038.4665950891</v>
          </cell>
          <cell r="AD14">
            <v>0</v>
          </cell>
          <cell r="AE14">
            <v>0</v>
          </cell>
          <cell r="AF14">
            <v>1366076.4834049102</v>
          </cell>
          <cell r="AG14">
            <v>0</v>
          </cell>
          <cell r="AH14">
            <v>10508280.560000001</v>
          </cell>
          <cell r="AI14">
            <v>0</v>
          </cell>
          <cell r="AJ14" t="str">
            <v>NU</v>
          </cell>
          <cell r="AK14" t="str">
            <v>03.10.2025 07:35:55</v>
          </cell>
          <cell r="AL14"/>
          <cell r="AM14"/>
          <cell r="AN14" t="str">
            <v>ADMIS_ETF</v>
          </cell>
          <cell r="AO14" t="str">
            <v>24.11.2025 15:10:39</v>
          </cell>
          <cell r="AP14"/>
          <cell r="AQ14">
            <v>53</v>
          </cell>
          <cell r="AR14"/>
          <cell r="AS14">
            <v>2</v>
          </cell>
          <cell r="AT14">
            <v>36</v>
          </cell>
          <cell r="AU14">
            <v>41</v>
          </cell>
          <cell r="AV14"/>
          <cell r="AW14"/>
          <cell r="AX14"/>
          <cell r="AY14"/>
          <cell r="AZ14"/>
          <cell r="BA14"/>
          <cell r="BB14"/>
          <cell r="BC14"/>
          <cell r="BD14"/>
          <cell r="BE14"/>
          <cell r="BF14"/>
          <cell r="BG14"/>
          <cell r="BH14"/>
          <cell r="BI14" t="str">
            <v>45</v>
          </cell>
          <cell r="BJ14" t="str">
            <v>Obiectivul general al proiectului este promovarea măsurilor de eficiență energetică și reducerea emisiilor de gaze cu efect de seră, prin implementarea masurilor tehnice prevazute in cadrul proiectului, astfel incat obiectivul de eficienta energetica propus sa fie atins</v>
          </cell>
        </row>
        <row r="15">
          <cell r="K15">
            <v>333381</v>
          </cell>
          <cell r="L15" t="str">
            <v>DIGITALIZAREA SOCIETĂȚII ARHO EVOLVING SRL</v>
          </cell>
          <cell r="M15">
            <v>10</v>
          </cell>
          <cell r="N15" t="str">
            <v>Contract semnat cu modificări</v>
          </cell>
          <cell r="O15" t="str">
            <v>CONTRACTARE</v>
          </cell>
          <cell r="P15" t="str">
            <v>sorin.ghita@adroltenia.ro</v>
          </cell>
          <cell r="Q15" t="str">
            <v>12.03.2026 16:12:28</v>
          </cell>
          <cell r="R15" t="str">
            <v>ARHO EVOLVING S.R.L.</v>
          </cell>
          <cell r="S15" t="str">
            <v>40485312</v>
          </cell>
          <cell r="T15" t="str">
            <v>microîntreprindere</v>
          </cell>
          <cell r="U15" t="str">
            <v>Municipiul Craiova, Dolj</v>
          </cell>
          <cell r="V15">
            <v>80</v>
          </cell>
          <cell r="W15"/>
          <cell r="X15" t="str">
            <v>DJ</v>
          </cell>
          <cell r="Y15" t="str">
            <v>Sud-Vest Oltenia</v>
          </cell>
          <cell r="Z15">
            <v>385528</v>
          </cell>
          <cell r="AA15">
            <v>0</v>
          </cell>
          <cell r="AB15">
            <v>346975.2</v>
          </cell>
          <cell r="AC15">
            <v>294928.92</v>
          </cell>
          <cell r="AD15">
            <v>73250.320000000007</v>
          </cell>
          <cell r="AE15">
            <v>73250.320000000007</v>
          </cell>
          <cell r="AF15">
            <v>52046.280000000028</v>
          </cell>
          <cell r="AG15">
            <v>346975.2</v>
          </cell>
          <cell r="AH15">
            <v>458778.32</v>
          </cell>
          <cell r="AI15">
            <v>9</v>
          </cell>
          <cell r="AJ15" t="str">
            <v>DA</v>
          </cell>
          <cell r="AK15" t="str">
            <v>24.08.2024 10:45:45</v>
          </cell>
          <cell r="AL15"/>
          <cell r="AM15"/>
          <cell r="AN15" t="str">
            <v>ADMIS_ETF</v>
          </cell>
          <cell r="AO15" t="str">
            <v>17.12.2024 15:42:19</v>
          </cell>
          <cell r="AP15"/>
          <cell r="AQ15">
            <v>80</v>
          </cell>
          <cell r="AR15"/>
          <cell r="AS15">
            <v>3</v>
          </cell>
          <cell r="AT15">
            <v>12</v>
          </cell>
          <cell r="AU15">
            <v>12</v>
          </cell>
          <cell r="AV15"/>
          <cell r="AW15" t="str">
            <v>27.01.2025 11:21:36</v>
          </cell>
          <cell r="AX15" t="str">
            <v>28.01.2025 14:07:18</v>
          </cell>
          <cell r="AY15" t="str">
            <v>325</v>
          </cell>
          <cell r="AZ15" t="str">
            <v>28.03.2025 10:00:00</v>
          </cell>
          <cell r="BA15">
            <v>4</v>
          </cell>
          <cell r="BB15">
            <v>1</v>
          </cell>
          <cell r="BC15"/>
          <cell r="BD15"/>
          <cell r="BE15">
            <v>59</v>
          </cell>
          <cell r="BF15"/>
          <cell r="BG15"/>
          <cell r="BH15"/>
          <cell r="BI15" t="str">
            <v>13</v>
          </cell>
          <cell r="BJ15" t="str">
            <v>Obiectivul general îl constituie creșterea competitivității economice a societății.</v>
          </cell>
        </row>
        <row r="16">
          <cell r="K16">
            <v>358610</v>
          </cell>
          <cell r="L16" t="str">
            <v>Cresterea eficientei energetice Scoala Gimnaziala Ilovita in localitatea Ilovita comuna Ilovita judet Mehedinti</v>
          </cell>
          <cell r="M16">
            <v>8</v>
          </cell>
          <cell r="N16" t="str">
            <v>Cu clarificări primite</v>
          </cell>
          <cell r="O16" t="str">
            <v>PRECONTRACTARE</v>
          </cell>
          <cell r="P16" t="str">
            <v>roxana.constantinescu@adroltenia.ro</v>
          </cell>
          <cell r="Q16" t="str">
            <v>04.05.2026 13:44:29</v>
          </cell>
          <cell r="R16" t="str">
            <v>COMUNA ILOVITA</v>
          </cell>
          <cell r="S16" t="str">
            <v>4337310</v>
          </cell>
          <cell r="T16" t="str">
            <v>Autoritati publice centrale sau locale</v>
          </cell>
          <cell r="U16" t="str">
            <v>Iloviţa, Mehedinţi</v>
          </cell>
          <cell r="V16">
            <v>80</v>
          </cell>
          <cell r="W16"/>
          <cell r="X16" t="str">
            <v>MH</v>
          </cell>
          <cell r="Y16" t="str">
            <v>Sud-Vest Oltenia</v>
          </cell>
          <cell r="Z16">
            <v>4409083.0699129486</v>
          </cell>
          <cell r="AA16">
            <v>761995.01991294848</v>
          </cell>
          <cell r="AB16">
            <v>4320901.4000000004</v>
          </cell>
          <cell r="AC16">
            <v>3747720.605479877</v>
          </cell>
          <cell r="AD16">
            <v>449012.74008705158</v>
          </cell>
          <cell r="AE16">
            <v>77748.51008705156</v>
          </cell>
          <cell r="AF16">
            <v>573180.7945201234</v>
          </cell>
          <cell r="AG16">
            <v>0</v>
          </cell>
          <cell r="AH16">
            <v>4858095.8099999996</v>
          </cell>
          <cell r="AI16">
            <v>0</v>
          </cell>
          <cell r="AJ16" t="str">
            <v>NU</v>
          </cell>
          <cell r="AK16" t="str">
            <v>24.11.2025 15:52:02</v>
          </cell>
          <cell r="AL16"/>
          <cell r="AM16"/>
          <cell r="AN16" t="str">
            <v>ADMIS_ETF</v>
          </cell>
          <cell r="AO16" t="str">
            <v>10.02.2026 11:55:40</v>
          </cell>
          <cell r="AP16"/>
          <cell r="AQ16">
            <v>80</v>
          </cell>
          <cell r="AR16"/>
          <cell r="AS16">
            <v>3</v>
          </cell>
          <cell r="AT16">
            <v>24</v>
          </cell>
          <cell r="AU16">
            <v>31</v>
          </cell>
          <cell r="AV16"/>
          <cell r="AW16" t="str">
            <v>10.03.2026 14:35:40</v>
          </cell>
          <cell r="AX16" t="str">
            <v>11.03.2026 11:55:47</v>
          </cell>
          <cell r="AY16"/>
          <cell r="AZ16"/>
          <cell r="BA16"/>
          <cell r="BB16"/>
          <cell r="BC16"/>
          <cell r="BD16"/>
          <cell r="BE16"/>
          <cell r="BF16"/>
          <cell r="BG16"/>
          <cell r="BH16"/>
          <cell r="BI16" t="str">
            <v>45, 48</v>
          </cell>
          <cell r="BJ16" t="str">
            <v>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învăţământului preuniversitar sunt antepreşcolarii, 
preşcolarii şi elevii. Beneficiarii secundari ai învăţământului preuniversitar sunt familiile antepreşcolarilor, ale preşcolarilor şi ale elevilor. Indicatori de realizare 1. Clădiri 
publice cu o performanță energetică îmbunătățită: 763,6 metri pătrați Indicatori de rezultat: 1. Denumire indicator: Consum anual de energie primara: consumul anual de energie 
primară înainte de intervenție: 418.85 (kWh/m2an), consumul anual de energie primară pentru anul după intervenție: 70,91 (kWh/m2an). Consumul anual de energie primara inainte de interventie reiese din certificatul de performanță energetică nr 2583/227280 din 11.11.2025. 2.</v>
          </cell>
        </row>
        <row r="17">
          <cell r="K17">
            <v>329359</v>
          </cell>
          <cell r="L17" t="str">
            <v>Dotare atelier de confecții metalice</v>
          </cell>
          <cell r="M17">
            <v>2</v>
          </cell>
          <cell r="N17" t="str">
            <v>Respins ETF</v>
          </cell>
          <cell r="O17" t="str">
            <v>EVALUARE</v>
          </cell>
          <cell r="P17"/>
          <cell r="Q17" t="str">
            <v>22.10.2024 15:32:15</v>
          </cell>
          <cell r="R17" t="str">
            <v>GREENBURG MB S.R.L.</v>
          </cell>
          <cell r="S17" t="str">
            <v>43488860</v>
          </cell>
          <cell r="T17" t="str">
            <v>microîntreprindere</v>
          </cell>
          <cell r="U17" t="str">
            <v>Municipiul Drobeta-Turnu Severin, Mehedinţi</v>
          </cell>
          <cell r="V17">
            <v>58</v>
          </cell>
          <cell r="W17"/>
          <cell r="X17" t="str">
            <v>MH</v>
          </cell>
          <cell r="Y17" t="str">
            <v>Sud-Vest Oltenia</v>
          </cell>
          <cell r="Z17">
            <v>1644680.09</v>
          </cell>
          <cell r="AA17">
            <v>0</v>
          </cell>
          <cell r="AB17">
            <v>1480211.95</v>
          </cell>
          <cell r="AC17">
            <v>1258180.1575</v>
          </cell>
          <cell r="AD17">
            <v>0</v>
          </cell>
          <cell r="AE17">
            <v>0</v>
          </cell>
          <cell r="AF17">
            <v>222031.79249999998</v>
          </cell>
          <cell r="AG17">
            <v>0</v>
          </cell>
          <cell r="AH17">
            <v>1644680.09</v>
          </cell>
          <cell r="AI17">
            <v>0</v>
          </cell>
          <cell r="AJ17" t="str">
            <v>NU</v>
          </cell>
          <cell r="AK17" t="str">
            <v>05.07.2024 21:04:14</v>
          </cell>
          <cell r="AL17"/>
          <cell r="AM17"/>
          <cell r="AN17" t="str">
            <v>RESPINS_ETF</v>
          </cell>
          <cell r="AO17" t="str">
            <v>22.10.2024 15:32:15</v>
          </cell>
          <cell r="AP17"/>
          <cell r="AQ17">
            <v>58</v>
          </cell>
          <cell r="AR17"/>
          <cell r="AS17">
            <v>1</v>
          </cell>
          <cell r="AT17">
            <v>13</v>
          </cell>
          <cell r="AU17">
            <v>19</v>
          </cell>
          <cell r="AV17"/>
          <cell r="AW17"/>
          <cell r="AX17"/>
          <cell r="AY17"/>
          <cell r="AZ17"/>
          <cell r="BA17"/>
          <cell r="BB17"/>
          <cell r="BC17"/>
          <cell r="BD17"/>
          <cell r="BE17"/>
          <cell r="BF17"/>
          <cell r="BG17"/>
          <cell r="BH17"/>
          <cell r="BI17" t="str">
            <v>21</v>
          </cell>
          <cell r="BJ17" t="str">
            <v>Descriere
Obiectivul principal al proiectului, conform ghidului, îl constituie sprijinirea unei diversificări economice durabile a intrprinerilor, în special a sectorului antreprenorial productiv mic și mijlociu, în vederea creșterii competitivității și capacității economiilor locale pentru a genera locuri de muncă durabile, sigure și cu un nivel de salarizare atractiv</v>
          </cell>
        </row>
        <row r="18">
          <cell r="K18">
            <v>358736</v>
          </cell>
          <cell r="L18" t="str">
            <v>Eficientizare energetica Scoala Dobrita- Centru multifunctional pentru copii sat Dobrita Comuna Runcu Judetul Gorj</v>
          </cell>
          <cell r="M18">
            <v>8</v>
          </cell>
          <cell r="N18" t="str">
            <v>Cu documente justificative primite</v>
          </cell>
          <cell r="O18" t="str">
            <v>PRECONTRACTARE</v>
          </cell>
          <cell r="P18" t="str">
            <v>laura.beculescu@adroltenia.ro</v>
          </cell>
          <cell r="Q18" t="str">
            <v>29.04.2026 12:21:28</v>
          </cell>
          <cell r="R18" t="str">
            <v>COMUNA RUNCU</v>
          </cell>
          <cell r="S18" t="str">
            <v>4448229</v>
          </cell>
          <cell r="T18" t="str">
            <v>unitate administrativ teritorială nivel local</v>
          </cell>
          <cell r="U18" t="str">
            <v>Runcu, Gorj</v>
          </cell>
          <cell r="V18">
            <v>82</v>
          </cell>
          <cell r="W18"/>
          <cell r="X18" t="str">
            <v>GJ</v>
          </cell>
          <cell r="Y18" t="str">
            <v>Sud-Vest Oltenia</v>
          </cell>
          <cell r="Z18">
            <v>6439577.9199999999</v>
          </cell>
          <cell r="AA18">
            <v>1107078.05</v>
          </cell>
          <cell r="AB18">
            <v>6310786.3600000003</v>
          </cell>
          <cell r="AC18">
            <v>5473641.2262365781</v>
          </cell>
          <cell r="AD18">
            <v>779024.72</v>
          </cell>
          <cell r="AE18">
            <v>135202.64000000001</v>
          </cell>
          <cell r="AF18">
            <v>837145.13376342226</v>
          </cell>
          <cell r="AG18">
            <v>0</v>
          </cell>
          <cell r="AH18">
            <v>7218602.6399999997</v>
          </cell>
          <cell r="AI18">
            <v>0</v>
          </cell>
          <cell r="AJ18" t="str">
            <v>NU</v>
          </cell>
          <cell r="AK18" t="str">
            <v>28.11.2025 15:20:59</v>
          </cell>
          <cell r="AL18"/>
          <cell r="AM18"/>
          <cell r="AN18" t="str">
            <v>ADMIS_ETF</v>
          </cell>
          <cell r="AO18" t="str">
            <v>27.02.2026 13:07:45</v>
          </cell>
          <cell r="AP18"/>
          <cell r="AQ18">
            <v>82</v>
          </cell>
          <cell r="AR18"/>
          <cell r="AS18">
            <v>3</v>
          </cell>
          <cell r="AT18">
            <v>36</v>
          </cell>
          <cell r="AU18">
            <v>43</v>
          </cell>
          <cell r="AV18"/>
          <cell r="AW18" t="str">
            <v>10.03.2026 14:35:40</v>
          </cell>
          <cell r="AX18" t="str">
            <v>11.03.2026 12:03:07</v>
          </cell>
          <cell r="AY18"/>
          <cell r="AZ18"/>
          <cell r="BA18"/>
          <cell r="BB18"/>
          <cell r="BC18"/>
          <cell r="BD18"/>
          <cell r="BE18"/>
          <cell r="BF18"/>
          <cell r="BG18"/>
          <cell r="BH18"/>
          <cell r="BI18" t="str">
            <v>45</v>
          </cell>
          <cell r="BJ18" t="str">
            <v>Obiectivul general al proiectului "Eficientizare energetica Scoala Dobrita- Centru multifunctional pentru copii, sat Dobrita, Comuna Runcu, Judetul Gorj"  contribuie la Modernizarea și Creșterea performanței Energetice a clădirii Școlii Dobrița  adaptarea acestei cladiri pentru a fi utilizate ca  Centru Multifuncțional pentru Copii, prin implementarea unor măsuri integrate de reabilitare, eficientizare energetică și îmbunătățire funcțională, astfel încât imobilul să asigure condiții moderne, sigure și eficiente pentru activitățile educaționale și sociale destinate copiilor și comunității din Comuna Runcu.
Imbunatatirea eficientei energetice prin adoptarea de soluţii in vederea economisirii si gestionarii eficiente a energiei in clădirile publice,
promovarea eficientei energetice si a energiei verzi, va conduce la reducerea emisiilor de gaze cu efect de sera si imbunatatirea calitatii aerului. Proiectul se înscrie în
obiectivul specific al Programului Regional Sud-Vest Oltenia 2021–2027</v>
          </cell>
        </row>
        <row r="19">
          <cell r="K19">
            <v>330518</v>
          </cell>
          <cell r="L19" t="str">
            <v>Cresterea competitivitatii societatii MOBILPAD VASICOM SRL prin achizitie de echipamente performante</v>
          </cell>
          <cell r="M19">
            <v>9</v>
          </cell>
          <cell r="N19" t="str">
            <v>Contract semnat cu modificări</v>
          </cell>
          <cell r="O19" t="str">
            <v>CONTRACTARE</v>
          </cell>
          <cell r="P19" t="str">
            <v>cristian.ionescu@adroltenia.ro</v>
          </cell>
          <cell r="Q19" t="str">
            <v>02.04.2026 15:57:51</v>
          </cell>
          <cell r="R19" t="str">
            <v>MOBILPAD VASICOM S.R.L.</v>
          </cell>
          <cell r="S19" t="str">
            <v>30855680</v>
          </cell>
          <cell r="T19" t="str">
            <v>microîntreprindere</v>
          </cell>
          <cell r="U19" t="str">
            <v>Municipiul Slatina, Olt</v>
          </cell>
          <cell r="V19">
            <v>86</v>
          </cell>
          <cell r="W19"/>
          <cell r="X19" t="str">
            <v>OT</v>
          </cell>
          <cell r="Y19" t="str">
            <v>Sud-Vest Oltenia</v>
          </cell>
          <cell r="Z19">
            <v>1653007.2</v>
          </cell>
          <cell r="AA19">
            <v>0</v>
          </cell>
          <cell r="AB19">
            <v>1487706.48</v>
          </cell>
          <cell r="AC19">
            <v>1264550.5079999999</v>
          </cell>
          <cell r="AD19">
            <v>316689.38</v>
          </cell>
          <cell r="AE19">
            <v>314489.38</v>
          </cell>
          <cell r="AF19">
            <v>223155.97200000007</v>
          </cell>
          <cell r="AG19">
            <v>1487706.48</v>
          </cell>
          <cell r="AH19">
            <v>1969696.58</v>
          </cell>
          <cell r="AI19">
            <v>14</v>
          </cell>
          <cell r="AJ19" t="str">
            <v>DA</v>
          </cell>
          <cell r="AK19" t="str">
            <v>05.08.2024 13:26:12</v>
          </cell>
          <cell r="AL19"/>
          <cell r="AM19"/>
          <cell r="AN19" t="str">
            <v>ADMIS_ETF</v>
          </cell>
          <cell r="AO19" t="str">
            <v>29.10.2024 15:44:52</v>
          </cell>
          <cell r="AP19"/>
          <cell r="AQ19">
            <v>86</v>
          </cell>
          <cell r="AR19"/>
          <cell r="AS19">
            <v>1</v>
          </cell>
          <cell r="AT19">
            <v>24</v>
          </cell>
          <cell r="AU19">
            <v>36</v>
          </cell>
          <cell r="AV19"/>
          <cell r="AW19" t="str">
            <v>21.02.2025 09:36:54</v>
          </cell>
          <cell r="AX19" t="str">
            <v>25.02.2025 17:32:15</v>
          </cell>
          <cell r="AY19" t="str">
            <v>425</v>
          </cell>
          <cell r="AZ19" t="str">
            <v>08.05.2025 11:30:00</v>
          </cell>
          <cell r="BA19">
            <v>4</v>
          </cell>
          <cell r="BB19"/>
          <cell r="BC19"/>
          <cell r="BD19"/>
          <cell r="BE19">
            <v>72</v>
          </cell>
          <cell r="BF19"/>
          <cell r="BG19"/>
          <cell r="BH19"/>
          <cell r="BI19" t="str">
            <v>21, 23</v>
          </cell>
          <cell r="BJ19"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”Cresterea competitivitatii societatii MOBILPAD VASICOM SRL prin achizitie de echipamente performante”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v>
          </cell>
        </row>
        <row r="20">
          <cell r="K20">
            <v>328636</v>
          </cell>
          <cell r="L20" t="str">
            <v>Reabilitare modernizare extindere și dotare clădire pentru înființarea centrului multifuncțional integrat în Municipiul Slatina</v>
          </cell>
          <cell r="M20">
            <v>14</v>
          </cell>
          <cell r="N20" t="str">
            <v>Contract semnat cu modificări</v>
          </cell>
          <cell r="O20" t="str">
            <v>CONTRACTARE</v>
          </cell>
          <cell r="P20" t="str">
            <v>sorin.buzatu@adroltenia.ro</v>
          </cell>
          <cell r="Q20" t="str">
            <v>11.02.2026 10:50:14</v>
          </cell>
          <cell r="R20" t="str">
            <v>MUNICIPIUL SLATINA</v>
          </cell>
          <cell r="S20" t="str">
            <v>4394811</v>
          </cell>
          <cell r="T20" t="str">
            <v>unitate administrativ teritorială nivel local</v>
          </cell>
          <cell r="U20" t="str">
            <v>Municipiul Slatina, Olt</v>
          </cell>
          <cell r="V20">
            <v>79</v>
          </cell>
          <cell r="W20"/>
          <cell r="X20" t="str">
            <v>OT</v>
          </cell>
          <cell r="Y20" t="str">
            <v>Sud-Vest Oltenia</v>
          </cell>
          <cell r="Z20">
            <v>34801324.321325064</v>
          </cell>
          <cell r="AA20">
            <v>6006473.051325066</v>
          </cell>
          <cell r="AB20">
            <v>34105297.82</v>
          </cell>
          <cell r="AC20">
            <v>29581125.627292961</v>
          </cell>
          <cell r="AD20">
            <v>3335049.5186749343</v>
          </cell>
          <cell r="AE20">
            <v>578810.24867493426</v>
          </cell>
          <cell r="AF20">
            <v>4524172.1927070394</v>
          </cell>
          <cell r="AG20">
            <v>0</v>
          </cell>
          <cell r="AH20">
            <v>38136373.840000004</v>
          </cell>
          <cell r="AI20">
            <v>0</v>
          </cell>
          <cell r="AJ20" t="str">
            <v>NU</v>
          </cell>
          <cell r="AK20" t="str">
            <v>17.09.2024 10:33:25</v>
          </cell>
          <cell r="AL20"/>
          <cell r="AM20"/>
          <cell r="AN20" t="str">
            <v>ADMIS_ETF</v>
          </cell>
          <cell r="AO20" t="str">
            <v>09.12.2024 16:09:36</v>
          </cell>
          <cell r="AP20"/>
          <cell r="AQ20">
            <v>79</v>
          </cell>
          <cell r="AR20"/>
          <cell r="AS20">
            <v>4</v>
          </cell>
          <cell r="AT20">
            <v>47</v>
          </cell>
          <cell r="AU20">
            <v>64</v>
          </cell>
          <cell r="AV20"/>
          <cell r="AW20" t="str">
            <v>12.12.2024 09:44:27</v>
          </cell>
          <cell r="AX20" t="str">
            <v>12.12.2024 16:39:59</v>
          </cell>
          <cell r="AY20" t="str">
            <v>272</v>
          </cell>
          <cell r="AZ20" t="str">
            <v>19.02.2025 16:50:00</v>
          </cell>
          <cell r="BA20">
            <v>4</v>
          </cell>
          <cell r="BB20"/>
          <cell r="BC20"/>
          <cell r="BD20"/>
          <cell r="BE20">
            <v>70</v>
          </cell>
          <cell r="BF20"/>
          <cell r="BG20"/>
          <cell r="BH20"/>
          <cell r="BI20" t="str">
            <v>168</v>
          </cell>
          <cell r="BJ20" t="str">
            <v>Obiectivul general al proiectului, conform ghidului de finanțare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În acest context, proiectul vizează înființarea unui centru multifuncțional integrat în municipiul Slatina prin reabilitarea, modernizarea, extinderea și dotarea clădirii .
Proiectul “REABILITARE, MODERNIZARE, EXTINDERE SI DOTARE CLADIRE PENTRU INFIINTAREA CENTRULUI MULTIFUNCTIONAL INTEGRAT IN MUNICIPIUL SLATINA” își propune să transforme unitatea actuală într-o destinație multifuncțională care va putea acoperi o gamă variată de servicii esențiale de tip educație, protecție socială, cultural și siguranța publică conforme cu normele Uniunii Eur</v>
          </cell>
        </row>
        <row r="21">
          <cell r="K21">
            <v>329648</v>
          </cell>
          <cell r="L21" t="str">
            <v>Investitii in tehnologie performanta pentru excelenta in stomatologie SC XRYMOLAR SRL</v>
          </cell>
          <cell r="M21">
            <v>9</v>
          </cell>
          <cell r="N21" t="str">
            <v>Contract semnat cu modificări</v>
          </cell>
          <cell r="O21" t="str">
            <v>CONTRACTARE</v>
          </cell>
          <cell r="P21" t="str">
            <v>cristian.nedeloiu@adroltenia.ro</v>
          </cell>
          <cell r="Q21" t="str">
            <v>01.04.2026 16:18:15</v>
          </cell>
          <cell r="R21" t="str">
            <v>XRYMOLAR S.R.L.</v>
          </cell>
          <cell r="S21" t="str">
            <v>40358092</v>
          </cell>
          <cell r="T21" t="str">
            <v>microîntreprindere</v>
          </cell>
          <cell r="U21" t="str">
            <v>Malu Mare, Dolj</v>
          </cell>
          <cell r="V21">
            <v>81</v>
          </cell>
          <cell r="W21"/>
          <cell r="X21" t="str">
            <v>DJ</v>
          </cell>
          <cell r="Y21" t="str">
            <v>Sud-Vest Oltenia</v>
          </cell>
          <cell r="Z21">
            <v>1570443.5182085889</v>
          </cell>
          <cell r="AA21">
            <v>260407.50820858887</v>
          </cell>
          <cell r="AB21">
            <v>1413399.16</v>
          </cell>
          <cell r="AC21">
            <v>1201389.2860000001</v>
          </cell>
          <cell r="AD21">
            <v>25217.45179141112</v>
          </cell>
          <cell r="AE21">
            <v>4376.5817914111203</v>
          </cell>
          <cell r="AF21">
            <v>212009.87399999984</v>
          </cell>
          <cell r="AG21">
            <v>1413399.16</v>
          </cell>
          <cell r="AH21">
            <v>1595660.97</v>
          </cell>
          <cell r="AI21">
            <v>30</v>
          </cell>
          <cell r="AJ21" t="str">
            <v>DA</v>
          </cell>
          <cell r="AK21" t="str">
            <v>31.07.2024 14:04:49</v>
          </cell>
          <cell r="AL21"/>
          <cell r="AM21"/>
          <cell r="AN21" t="str">
            <v>ADMIS_ETF</v>
          </cell>
          <cell r="AO21" t="str">
            <v>07.11.2024 15:32:47</v>
          </cell>
          <cell r="AP21" t="str">
            <v>11.12.2024 15:05:51</v>
          </cell>
          <cell r="AQ21">
            <v>79</v>
          </cell>
          <cell r="AR21"/>
          <cell r="AS21">
            <v>1</v>
          </cell>
          <cell r="AT21">
            <v>12</v>
          </cell>
          <cell r="AU21">
            <v>12</v>
          </cell>
          <cell r="AV21"/>
          <cell r="AW21" t="str">
            <v>23.07.2025 11:33:11</v>
          </cell>
          <cell r="AX21" t="str">
            <v>23.07.2025 14:10:18</v>
          </cell>
          <cell r="AY21" t="str">
            <v>689</v>
          </cell>
          <cell r="AZ21" t="str">
            <v>17.09.2025 15:35:00</v>
          </cell>
          <cell r="BA21">
            <v>5</v>
          </cell>
          <cell r="BB21"/>
          <cell r="BC21"/>
          <cell r="BD21"/>
          <cell r="BE21">
            <v>57</v>
          </cell>
          <cell r="BF21"/>
          <cell r="BG21">
            <v>81</v>
          </cell>
          <cell r="BH21" t="str">
            <v>ADMIS_ETF</v>
          </cell>
          <cell r="BI21" t="str">
            <v>21, 23</v>
          </cell>
          <cell r="BJ21" t="str">
            <v>Contributie la intensificarea creșterii sustenabile și creșterea competitivității IMM-urilor și crearea de locuri de muncă în cadrul IMM-urilor, inclusiv prin investiții productive in regiunea Sud Vest Oltenia si specific in judetul Dolj.
Scopul proiectului este acela de a creste sustenabil competitivitatea firmei XRYMolar prin  diversificarea activitatii firmei prin introducerea in activitate a unei metode noi de diagnosticare si propunere tratament prin vizualizare in timp real si interpretarea imaginilor cu inteligenta artificiala si extinderea capacitatii de prestare servicii prin infiintarea a doua noi cabinete si achizitia de dotari functionale pentru acestea, puse in functiune pana in ultima luna a proiectului.Se va dezvolta o activitate noua care va duce la o îmbunătățire semnificativă a activitatii firmei si cresterea competitivitatii acesteia.
Diversificarea activitatii firmei se va realiza prin extinderea gamei de servicii oferite pentru a aborda noi piețe si pentru a se adr</v>
          </cell>
        </row>
        <row r="22">
          <cell r="K22">
            <v>324228</v>
          </cell>
          <cell r="L22" t="str">
            <v>Îmbunătățirea competitivității și a inovării societatii WILD GROUP SRL prin constructia si dotarea unui parc recreativ</v>
          </cell>
          <cell r="M22">
            <v>11</v>
          </cell>
          <cell r="N22" t="str">
            <v>Contract semnat cu modificări</v>
          </cell>
          <cell r="O22" t="str">
            <v>CONTRACTARE</v>
          </cell>
          <cell r="P22" t="str">
            <v>sorin.trana@adroltenia.ro</v>
          </cell>
          <cell r="Q22" t="str">
            <v>21.10.2025 19:29:31</v>
          </cell>
          <cell r="R22" t="str">
            <v>WILD GROUP SRL</v>
          </cell>
          <cell r="S22" t="str">
            <v>15112177</v>
          </cell>
          <cell r="T22" t="str">
            <v>întreprindere mică</v>
          </cell>
          <cell r="U22" t="str">
            <v>Municipiul Târgu Jiu, Gorj</v>
          </cell>
          <cell r="V22">
            <v>90</v>
          </cell>
          <cell r="W22"/>
          <cell r="X22" t="str">
            <v>GJ</v>
          </cell>
          <cell r="Y22" t="str">
            <v>Sud-Vest Oltenia</v>
          </cell>
          <cell r="Z22">
            <v>9848840.1099999994</v>
          </cell>
          <cell r="AA22">
            <v>0</v>
          </cell>
          <cell r="AB22">
            <v>7462670.0499999998</v>
          </cell>
          <cell r="AC22">
            <v>6343269.5425000004</v>
          </cell>
          <cell r="AD22">
            <v>3910844.29</v>
          </cell>
          <cell r="AE22">
            <v>2192349.66</v>
          </cell>
          <cell r="AF22">
            <v>1119400.5074999994</v>
          </cell>
          <cell r="AG22">
            <v>7462670.0499999998</v>
          </cell>
          <cell r="AH22">
            <v>13759684.4</v>
          </cell>
          <cell r="AI22">
            <v>15</v>
          </cell>
          <cell r="AJ22" t="str">
            <v>DA</v>
          </cell>
          <cell r="AK22" t="str">
            <v>02.05.2024 09:25:56</v>
          </cell>
          <cell r="AL22"/>
          <cell r="AM22"/>
          <cell r="AN22" t="str">
            <v>ADMIS_ETF</v>
          </cell>
          <cell r="AO22" t="str">
            <v>04.09.2024 17:11:35</v>
          </cell>
          <cell r="AP22"/>
          <cell r="AQ22">
            <v>90</v>
          </cell>
          <cell r="AR22"/>
          <cell r="AS22">
            <v>2</v>
          </cell>
          <cell r="AT22">
            <v>24</v>
          </cell>
          <cell r="AU22">
            <v>36</v>
          </cell>
          <cell r="AV22"/>
          <cell r="AW22" t="str">
            <v>28.01.2025 13:42:26</v>
          </cell>
          <cell r="AX22" t="str">
            <v>28.01.2025 15:19:14</v>
          </cell>
          <cell r="AY22" t="str">
            <v>327</v>
          </cell>
          <cell r="AZ22" t="str">
            <v>28.03.2025 10:45:00</v>
          </cell>
          <cell r="BA22">
            <v>4</v>
          </cell>
          <cell r="BB22"/>
          <cell r="BC22"/>
          <cell r="BD22"/>
          <cell r="BE22">
            <v>59</v>
          </cell>
          <cell r="BF22"/>
          <cell r="BG22"/>
          <cell r="BH22"/>
          <cell r="BI22" t="str">
            <v>21, 23</v>
          </cell>
          <cell r="BJ22" t="str">
            <v>Obiectivul general al proiectului depus de WILD GROUP SRL în cadrul Programului Regional Sud-Vest Oltenia 2021-2027 se concentrează pe diversificarea serviciilor oferite prin amenajarea si dotarea unui parc de distractii. Acest obiectiv se aliniază la prioritățile strategice stabilite de Fondul European de Dezvoltare Regională (FEDR), subliniind angajamentul societății către creșterea sustenabilă, inovație și competitivitate pe piața de serviciilor aferente activitatilor recreative si distractive.</v>
          </cell>
        </row>
        <row r="23">
          <cell r="K23">
            <v>331965</v>
          </cell>
          <cell r="L23" t="str">
            <v>DEZVOLTAREA ACTIVITATII SOCIETATII DULUGEAC- HUNTING SRL</v>
          </cell>
          <cell r="M23">
            <v>2</v>
          </cell>
          <cell r="N23" t="str">
            <v>Revocat BO</v>
          </cell>
          <cell r="O23" t="str">
            <v>PRECONTRACTARE</v>
          </cell>
          <cell r="P23" t="str">
            <v>mihaela.cusma@adroltenia.ro</v>
          </cell>
          <cell r="Q23" t="str">
            <v>19.03.2025 16:26:45</v>
          </cell>
          <cell r="R23" t="str">
            <v>DULUGEAC-HUNTING S.R.L.</v>
          </cell>
          <cell r="S23" t="str">
            <v>36362699</v>
          </cell>
          <cell r="T23" t="str">
            <v>microîntreprindere</v>
          </cell>
          <cell r="U23" t="str">
            <v>Municipiul Drăgăşani, Vâlcea</v>
          </cell>
          <cell r="V23">
            <v>91</v>
          </cell>
          <cell r="W23"/>
          <cell r="X23" t="str">
            <v>VL</v>
          </cell>
          <cell r="Y23" t="str">
            <v>Sud-Vest Oltenia</v>
          </cell>
          <cell r="Z23">
            <v>1655633.6</v>
          </cell>
          <cell r="AA23">
            <v>0</v>
          </cell>
          <cell r="AB23">
            <v>1490070.24</v>
          </cell>
          <cell r="AC23">
            <v>1266559.7039999999</v>
          </cell>
          <cell r="AD23">
            <v>387619</v>
          </cell>
          <cell r="AE23">
            <v>326233.62</v>
          </cell>
          <cell r="AF23">
            <v>223510.53600000008</v>
          </cell>
          <cell r="AG23">
            <v>1490070.24</v>
          </cell>
          <cell r="AH23">
            <v>2043252.6</v>
          </cell>
          <cell r="AI23">
            <v>17</v>
          </cell>
          <cell r="AJ23" t="str">
            <v>DA</v>
          </cell>
          <cell r="AK23" t="str">
            <v>02.08.2024 14:25:22</v>
          </cell>
          <cell r="AL23"/>
          <cell r="AM23"/>
          <cell r="AN23" t="str">
            <v>ADMIS_ETF</v>
          </cell>
          <cell r="AO23" t="str">
            <v>10.10.2024 15:49:00</v>
          </cell>
          <cell r="AP23" t="str">
            <v>05.12.2024 09:24:31</v>
          </cell>
          <cell r="AQ23">
            <v>91</v>
          </cell>
          <cell r="AR23"/>
          <cell r="AS23">
            <v>1</v>
          </cell>
          <cell r="AT23">
            <v>23</v>
          </cell>
          <cell r="AU23">
            <v>30</v>
          </cell>
          <cell r="AV23"/>
          <cell r="AW23" t="str">
            <v>19.02.2025 14:41:41</v>
          </cell>
          <cell r="AX23" t="str">
            <v>24.02.2025 16:42:06</v>
          </cell>
          <cell r="AY23"/>
          <cell r="AZ23"/>
          <cell r="BA23"/>
          <cell r="BB23"/>
          <cell r="BC23"/>
          <cell r="BD23"/>
          <cell r="BE23"/>
          <cell r="BF23"/>
          <cell r="BG23">
            <v>91</v>
          </cell>
          <cell r="BH23" t="str">
            <v>ADMIS_ETF</v>
          </cell>
          <cell r="BI23" t="str">
            <v>21, 23</v>
          </cell>
          <cell r="BJ23" t="str">
            <v>Obiectivul general al proiectului il constituie cresterea competatitivitatii intreprinderii DULUGEAC-HUNTING SRL prin realizarea unei investitii initiale in domeniul cod CAEN 9329 - Alte activități recreative si distractive n.c.a.. Proiectul initiat de DULUGEAC-HUNTING SRL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DULUGEAC-HUNTING SRL este in conformitate cu obiectivul de politică: O Europă mai competitivă și mai intelige</v>
          </cell>
        </row>
        <row r="24">
          <cell r="K24">
            <v>358566</v>
          </cell>
          <cell r="L24" t="str">
            <v>RENOVARE ENERGETICA LICEUL TEHNOLOGIC NR.2 - CORP C5 GENERAL IOAN CULCER</v>
          </cell>
          <cell r="M24">
            <v>3</v>
          </cell>
          <cell r="N24" t="str">
            <v>În ETF după clarificare</v>
          </cell>
          <cell r="O24" t="str">
            <v>EVALUARE</v>
          </cell>
          <cell r="P24"/>
          <cell r="Q24" t="str">
            <v>23.04.2026 17:03:07</v>
          </cell>
          <cell r="R24" t="str">
            <v>MUNICIPIUL TG - JIU</v>
          </cell>
          <cell r="S24" t="str">
            <v>4956065</v>
          </cell>
          <cell r="T24" t="str">
            <v>unitate administrativ teritorială nivel municipiu reședință de județ</v>
          </cell>
          <cell r="U24" t="str">
            <v>Municipiul Târgu Jiu, Gorj</v>
          </cell>
          <cell r="V24"/>
          <cell r="W24"/>
          <cell r="X24" t="str">
            <v>GJ</v>
          </cell>
          <cell r="Y24" t="str">
            <v>Sud-Vest Oltenia</v>
          </cell>
          <cell r="Z24">
            <v>10338578.890000001</v>
          </cell>
          <cell r="AA24">
            <v>1787625.28</v>
          </cell>
          <cell r="AB24">
            <v>10131807.310000001</v>
          </cell>
          <cell r="AC24">
            <v>8787792.0472469721</v>
          </cell>
          <cell r="AD24">
            <v>9131.18</v>
          </cell>
          <cell r="AE24">
            <v>1584.75</v>
          </cell>
          <cell r="AF24">
            <v>1344015.2627530284</v>
          </cell>
          <cell r="AG24">
            <v>0</v>
          </cell>
          <cell r="AH24">
            <v>10347710.07</v>
          </cell>
          <cell r="AI24">
            <v>0</v>
          </cell>
          <cell r="AJ24" t="str">
            <v>NU</v>
          </cell>
          <cell r="AK24" t="str">
            <v>03.12.2025 10:15:52</v>
          </cell>
          <cell r="AL24"/>
          <cell r="AM24"/>
          <cell r="AN24"/>
          <cell r="AO24"/>
          <cell r="AP24"/>
          <cell r="AQ24"/>
          <cell r="AR24"/>
          <cell r="AS24">
            <v>2</v>
          </cell>
          <cell r="AT24">
            <v>26</v>
          </cell>
          <cell r="AU24">
            <v>31</v>
          </cell>
          <cell r="AV24"/>
          <cell r="AW24"/>
          <cell r="AX24"/>
          <cell r="AY24"/>
          <cell r="AZ24"/>
          <cell r="BA24"/>
          <cell r="BB24"/>
          <cell r="BC24"/>
          <cell r="BD24"/>
          <cell r="BE24"/>
          <cell r="BF24"/>
          <cell r="BG24"/>
          <cell r="BH24"/>
          <cell r="BI24" t="str">
            <v>45</v>
          </cell>
          <cell r="BJ24" t="str">
            <v>Promovarea măsurilor de eficiență energetică și reducerea emisiilor de gaze cu efect de seră prin renovarea energetica la liceul tehnologic nr.2 - corp C5 (GENERAL IOAN CULCER) din municipiul Târgu Jiu.</v>
          </cell>
        </row>
        <row r="25">
          <cell r="K25">
            <v>323936</v>
          </cell>
          <cell r="L25" t="str">
            <v>Achizitii de echipamente in vederea cresterii competitivitatii si a capacitatii de inovare la ELI BEC COM SRL</v>
          </cell>
          <cell r="M25">
            <v>3</v>
          </cell>
          <cell r="N25" t="str">
            <v>Revocat BO</v>
          </cell>
          <cell r="O25" t="str">
            <v>PRECONTRACTARE</v>
          </cell>
          <cell r="P25" t="str">
            <v>claudiu.sandu@adroltenia.ro</v>
          </cell>
          <cell r="Q25" t="str">
            <v>19.03.2025 16:43:20</v>
          </cell>
          <cell r="R25" t="str">
            <v>ELI-BEC COM SRL</v>
          </cell>
          <cell r="S25" t="str">
            <v>34667417</v>
          </cell>
          <cell r="T25" t="str">
            <v>microîntreprindere</v>
          </cell>
          <cell r="U25" t="str">
            <v>Oraş Baia de Aramă, Mehedinţi</v>
          </cell>
          <cell r="V25">
            <v>81</v>
          </cell>
          <cell r="W25"/>
          <cell r="X25" t="str">
            <v>MH</v>
          </cell>
          <cell r="Y25" t="str">
            <v>Sud-Vest Oltenia</v>
          </cell>
          <cell r="Z25">
            <v>2297500</v>
          </cell>
          <cell r="AA25">
            <v>0</v>
          </cell>
          <cell r="AB25">
            <v>1765375</v>
          </cell>
          <cell r="AC25">
            <v>1500568.75</v>
          </cell>
          <cell r="AD25">
            <v>436525</v>
          </cell>
          <cell r="AE25">
            <v>436525</v>
          </cell>
          <cell r="AF25">
            <v>264806.25</v>
          </cell>
          <cell r="AG25">
            <v>1596375</v>
          </cell>
          <cell r="AH25">
            <v>2734025</v>
          </cell>
          <cell r="AI25">
            <v>3</v>
          </cell>
          <cell r="AJ25" t="str">
            <v>DA</v>
          </cell>
          <cell r="AK25" t="str">
            <v>02.05.2024 10:47:54</v>
          </cell>
          <cell r="AL25"/>
          <cell r="AM25"/>
          <cell r="AN25" t="str">
            <v>ADMIS_ETF</v>
          </cell>
          <cell r="AO25" t="str">
            <v>04.09.2024 17:13:21</v>
          </cell>
          <cell r="AP25" t="str">
            <v>05.11.2024 09:37:44</v>
          </cell>
          <cell r="AQ25">
            <v>81</v>
          </cell>
          <cell r="AR25"/>
          <cell r="AS25">
            <v>1</v>
          </cell>
          <cell r="AT25">
            <v>12</v>
          </cell>
          <cell r="AU25">
            <v>20</v>
          </cell>
          <cell r="AV25"/>
          <cell r="AW25" t="str">
            <v>29.01.2025 16:16:39</v>
          </cell>
          <cell r="AX25" t="str">
            <v>30.01.2025 10:30:39</v>
          </cell>
          <cell r="AY25"/>
          <cell r="AZ25"/>
          <cell r="BA25"/>
          <cell r="BB25"/>
          <cell r="BC25"/>
          <cell r="BD25"/>
          <cell r="BE25"/>
          <cell r="BF25"/>
          <cell r="BG25">
            <v>81</v>
          </cell>
          <cell r="BH25" t="str">
            <v>ADMIS_ETF</v>
          </cell>
          <cell r="BI25" t="str">
            <v>23, 27</v>
          </cell>
          <cell r="BJ25" t="str">
            <v>Obiectivul general al proiectului de investitie propus de ELI-BAC COM SRL vizează : dezvoltarea firmei prin achizitia de echipamente mai eficiente energetic, prietenoase cu
mediul, dezvoltare care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poduselor de tipul painii de inalta calitate in concordanta cu standardele prevazute la nivel european.</v>
          </cell>
        </row>
        <row r="26">
          <cell r="K26">
            <v>318454</v>
          </cell>
          <cell r="L26" t="str">
            <v>Investiții în infrastructura educaționala gimnazială și liceală la nivelul orașului Târgu Cărbunești</v>
          </cell>
          <cell r="M26">
            <v>2</v>
          </cell>
          <cell r="N26" t="str">
            <v>Respins ETF</v>
          </cell>
          <cell r="O26" t="str">
            <v>EVALUARE</v>
          </cell>
          <cell r="P26"/>
          <cell r="Q26" t="str">
            <v>26.06.2024 13:25:33</v>
          </cell>
          <cell r="R26" t="str">
            <v>ORAŞUL TG-CĂRBUNEŞTI</v>
          </cell>
          <cell r="S26" t="str">
            <v>4898681</v>
          </cell>
          <cell r="T26" t="str">
            <v>unitate administrativ teritorială nivel oraș</v>
          </cell>
          <cell r="U26" t="str">
            <v>Oraş Târgu Cărbuneşti, Gorj</v>
          </cell>
          <cell r="V26">
            <v>2</v>
          </cell>
          <cell r="W26"/>
          <cell r="X26" t="str">
            <v>GJ</v>
          </cell>
          <cell r="Y26" t="str">
            <v>Sud-Vest Oltenia</v>
          </cell>
          <cell r="Z26">
            <v>4708615.6900000004</v>
          </cell>
          <cell r="AA26">
            <v>712962.79</v>
          </cell>
          <cell r="AB26">
            <v>4614511.9800000004</v>
          </cell>
          <cell r="AC26">
            <v>2825169.4251123331</v>
          </cell>
          <cell r="AD26">
            <v>0</v>
          </cell>
          <cell r="AE26">
            <v>0</v>
          </cell>
          <cell r="AF26">
            <v>1789342.5548876673</v>
          </cell>
          <cell r="AG26">
            <v>0</v>
          </cell>
          <cell r="AH26">
            <v>4708615.6900000004</v>
          </cell>
          <cell r="AI26">
            <v>0</v>
          </cell>
          <cell r="AJ26" t="str">
            <v>NU</v>
          </cell>
          <cell r="AK26" t="str">
            <v>27.01.2024 11:56:33</v>
          </cell>
          <cell r="AL26"/>
          <cell r="AM26"/>
          <cell r="AN26" t="str">
            <v>RESPINS_ETF</v>
          </cell>
          <cell r="AO26" t="str">
            <v>16.05.2024 16:04:19</v>
          </cell>
          <cell r="AP26"/>
          <cell r="AQ26">
            <v>2</v>
          </cell>
          <cell r="AR26"/>
          <cell r="AS26">
            <v>3</v>
          </cell>
          <cell r="AT26">
            <v>27</v>
          </cell>
          <cell r="AU26">
            <v>37</v>
          </cell>
          <cell r="AV26"/>
          <cell r="AW26"/>
          <cell r="AX26"/>
          <cell r="AY26"/>
          <cell r="AZ26"/>
          <cell r="BA26"/>
          <cell r="BB26"/>
          <cell r="BC26"/>
          <cell r="BD26"/>
          <cell r="BE26"/>
          <cell r="BF26"/>
          <cell r="BG26">
            <v>2</v>
          </cell>
          <cell r="BH26" t="str">
            <v>RESPINS_ETF</v>
          </cell>
          <cell r="BI26" t="str">
            <v>122</v>
          </cell>
          <cell r="BJ26" t="str">
            <v>Obiectivul general al proiectului este îmbunătățirea calității infrastructurii de educație Școlii Generale Nr. 1 "George Uscatescu" si a Liceului Teoretic "Tudor Arghezi" din orasul Targu Carbunesti, pentru asigurarea unui proces educațional la standarde europene și a creșterii participării elevilor la procesul educațional.</v>
          </cell>
        </row>
        <row r="27">
          <cell r="K27">
            <v>348184</v>
          </cell>
          <cell r="L27" t="str">
            <v>Serviciu inovativ de diagnostic precoce al cancerelor digestive si hepatice prin interpretarea imaginilor cu inteligență artificială</v>
          </cell>
          <cell r="M27">
            <v>6</v>
          </cell>
          <cell r="N27" t="str">
            <v>Contract semnat cu modificări</v>
          </cell>
          <cell r="O27" t="str">
            <v>CONTRACTARE</v>
          </cell>
          <cell r="P27" t="str">
            <v>nicolae.nicola@adroltenia.ro</v>
          </cell>
          <cell r="Q27" t="str">
            <v>11.11.2025 14:58:15</v>
          </cell>
          <cell r="R27" t="str">
            <v>CENTRUL MEDICAL RIMEDIS S.R.L.</v>
          </cell>
          <cell r="S27" t="str">
            <v>49087213</v>
          </cell>
          <cell r="T27" t="str">
            <v>microîntreprindere</v>
          </cell>
          <cell r="U27" t="str">
            <v>Municipiul Craiova, Dolj</v>
          </cell>
          <cell r="V27">
            <v>76</v>
          </cell>
          <cell r="W27"/>
          <cell r="X27" t="str">
            <v>DJ</v>
          </cell>
          <cell r="Y27" t="str">
            <v>Sud-Vest Oltenia</v>
          </cell>
          <cell r="Z27">
            <v>1619074.9558760119</v>
          </cell>
          <cell r="AA27">
            <v>267420.23587601178</v>
          </cell>
          <cell r="AB27">
            <v>1457167.46</v>
          </cell>
          <cell r="AC27">
            <v>1238592.341</v>
          </cell>
          <cell r="AD27">
            <v>26311.824123988234</v>
          </cell>
          <cell r="AE27">
            <v>4566.514123988235</v>
          </cell>
          <cell r="AF27">
            <v>218575.11899999995</v>
          </cell>
          <cell r="AG27">
            <v>1457167.46</v>
          </cell>
          <cell r="AH27">
            <v>1645386.78</v>
          </cell>
          <cell r="AI27">
            <v>6</v>
          </cell>
          <cell r="AJ27" t="str">
            <v>DA</v>
          </cell>
          <cell r="AK27" t="str">
            <v>02.06.2025 11:13:14</v>
          </cell>
          <cell r="AL27"/>
          <cell r="AM27"/>
          <cell r="AN27" t="str">
            <v>ADMIS_ETF</v>
          </cell>
          <cell r="AO27" t="str">
            <v>09.07.2025 12:27:06</v>
          </cell>
          <cell r="AP27"/>
          <cell r="AQ27">
            <v>76</v>
          </cell>
          <cell r="AR27"/>
          <cell r="AS27">
            <v>1</v>
          </cell>
          <cell r="AT27">
            <v>18</v>
          </cell>
          <cell r="AU27">
            <v>24</v>
          </cell>
          <cell r="AV27"/>
          <cell r="AW27" t="str">
            <v>23.07.2025 16:56:57</v>
          </cell>
          <cell r="AX27" t="str">
            <v>04.08.2025 08:58:29</v>
          </cell>
          <cell r="AY27" t="str">
            <v>694</v>
          </cell>
          <cell r="AZ27" t="str">
            <v>18.09.2025 13:07:00</v>
          </cell>
          <cell r="BA27">
            <v>3</v>
          </cell>
          <cell r="BB27"/>
          <cell r="BC27"/>
          <cell r="BD27"/>
          <cell r="BE27">
            <v>46</v>
          </cell>
          <cell r="BF27"/>
          <cell r="BG27"/>
          <cell r="BH27"/>
          <cell r="BI27" t="str">
            <v>29</v>
          </cell>
          <cell r="BJ27" t="str">
            <v>Obiectiv general al proiectului este cresterea competitivitatii firmei Centrul Medical Rimedis SRL Craiova prin includerea in piata a unui serviciu nou prin aplicarea unor soluţii inovative si realizarea transferului tehnologic în domenul Sanatate.
Scopul proiectului este realizarea unui Serviciu inovativ de diagnostic precoce al cancerelor digestive si hepatice prin interpretarea imaginilor cu inteligență artificială propune o abordare integrată, bazată pe tehnologii avansate de imagistică medicală obtinute cu echipamente performante și algoritmi de învățare automată. 
Scopul acestui serviciu este de a asigura o detecție timpurie, precisă și eficientă a leziunilor precanceroase și tumorilor digestive, reducând astfel timpul necesar pentru stabilirea unui diagnostic și optimizarea tratamentului.
Realizarea obiectivului general si a scopului proiectului va contribui la realizarea obiectivului specific al acțiunii Acțiunea 1.3: Transfer Tehnologic și Inovare din Programul Operational Reg</v>
          </cell>
        </row>
        <row r="28">
          <cell r="K28">
            <v>359990</v>
          </cell>
          <cell r="L28" t="str">
            <v>CRESTEREA EFICIENTEI ENERGETICE SI GESTIONAREA INTELIGENTA A ENERGIEI IN CLADIREA PRIMARIEI DIN ORAS BABENI JUDETUL VALCEA</v>
          </cell>
          <cell r="M28">
            <v>4</v>
          </cell>
          <cell r="N28" t="str">
            <v>Admis ETF</v>
          </cell>
          <cell r="O28" t="str">
            <v>EVALUARE</v>
          </cell>
          <cell r="P28"/>
          <cell r="Q28" t="str">
            <v>16.03.2026 13:06:11</v>
          </cell>
          <cell r="R28" t="str">
            <v>ORAŞ BĂBENI</v>
          </cell>
          <cell r="S28" t="str">
            <v>2541177</v>
          </cell>
          <cell r="T28" t="str">
            <v>Autoritati publice centrale sau locale</v>
          </cell>
          <cell r="U28" t="str">
            <v>Oraş Băbeni, Vâlcea</v>
          </cell>
          <cell r="V28">
            <v>57</v>
          </cell>
          <cell r="W28"/>
          <cell r="X28" t="str">
            <v>VL</v>
          </cell>
          <cell r="Y28" t="str">
            <v>Sud-Vest Oltenia</v>
          </cell>
          <cell r="Z28">
            <v>15621634.35</v>
          </cell>
          <cell r="AA28">
            <v>2692175.75</v>
          </cell>
          <cell r="AB28">
            <v>15309201.66</v>
          </cell>
          <cell r="AC28">
            <v>13278389.183518637</v>
          </cell>
          <cell r="AD28">
            <v>12100</v>
          </cell>
          <cell r="AE28">
            <v>2100</v>
          </cell>
          <cell r="AF28">
            <v>2030812.4764813632</v>
          </cell>
          <cell r="AG28">
            <v>0</v>
          </cell>
          <cell r="AH28">
            <v>15633734.35</v>
          </cell>
          <cell r="AI28">
            <v>0</v>
          </cell>
          <cell r="AJ28" t="str">
            <v>NU</v>
          </cell>
          <cell r="AK28" t="str">
            <v>02.12.2025 15:59:25</v>
          </cell>
          <cell r="AL28"/>
          <cell r="AM28"/>
          <cell r="AN28" t="str">
            <v>ADMIS_ETF</v>
          </cell>
          <cell r="AO28" t="str">
            <v>16.03.2026 13:06:11</v>
          </cell>
          <cell r="AP28"/>
          <cell r="AQ28">
            <v>57</v>
          </cell>
          <cell r="AR28"/>
          <cell r="AS28">
            <v>3</v>
          </cell>
          <cell r="AT28">
            <v>25</v>
          </cell>
          <cell r="AU28">
            <v>30</v>
          </cell>
          <cell r="AV28"/>
          <cell r="AW28"/>
          <cell r="AX28"/>
          <cell r="AY28"/>
          <cell r="AZ28"/>
          <cell r="BA28"/>
          <cell r="BB28"/>
          <cell r="BC28"/>
          <cell r="BD28"/>
          <cell r="BE28"/>
          <cell r="BF28"/>
          <cell r="BG28"/>
          <cell r="BH28"/>
          <cell r="BI28" t="str">
            <v>44</v>
          </cell>
          <cell r="BJ28"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29">
          <cell r="K29">
            <v>327208</v>
          </cell>
          <cell r="L29" t="str">
            <v>DROBETA CULT ACCES - facilitarea accesului la serviciile și produsele culturale ale Palatului Culturii Teodor Costescu prin digitalizarea Agenției Teatrale Cetății Medievale a Severinului și Castelului de Apă din Drobeta Turnu Severin</v>
          </cell>
          <cell r="M29">
            <v>16</v>
          </cell>
          <cell r="N29" t="str">
            <v>Cu cerere de clarificări</v>
          </cell>
          <cell r="O29" t="str">
            <v>CONTRACTARE</v>
          </cell>
          <cell r="P29" t="str">
            <v>sorin.georcotina@adroltenia.ro</v>
          </cell>
          <cell r="Q29" t="str">
            <v>04.05.2026 14:23:28</v>
          </cell>
          <cell r="R29" t="str">
            <v>MUNICIPIUL DROBETA TURNU SEVERIN</v>
          </cell>
          <cell r="S29" t="str">
            <v>4426581</v>
          </cell>
          <cell r="T29" t="str">
            <v>unitate administrativ teritorială nivel municipiu reședință de județ</v>
          </cell>
          <cell r="U29" t="str">
            <v>Municipiul Drobeta-Turnu Severin, Mehedinţi</v>
          </cell>
          <cell r="V29">
            <v>88</v>
          </cell>
          <cell r="W29" t="str">
            <v>PALATUL CULTURII TEODOR COSTESCU-4337557</v>
          </cell>
          <cell r="X29" t="str">
            <v>MH</v>
          </cell>
          <cell r="Y29" t="str">
            <v>Sud-Vest Oltenia</v>
          </cell>
          <cell r="Z29">
            <v>2974761.9978999998</v>
          </cell>
          <cell r="AA29">
            <v>516281.00790000003</v>
          </cell>
          <cell r="AB29">
            <v>2915266.76</v>
          </cell>
          <cell r="AC29">
            <v>2528547.6464600908</v>
          </cell>
          <cell r="AD29">
            <v>206086.00210000001</v>
          </cell>
          <cell r="AE29">
            <v>35766.992100000003</v>
          </cell>
          <cell r="AF29">
            <v>386719.11353990901</v>
          </cell>
          <cell r="AG29">
            <v>0</v>
          </cell>
          <cell r="AH29">
            <v>3180848</v>
          </cell>
          <cell r="AI29">
            <v>0</v>
          </cell>
          <cell r="AJ29" t="str">
            <v>NU</v>
          </cell>
          <cell r="AK29" t="str">
            <v>22.06.2024 11:38:11</v>
          </cell>
          <cell r="AL29"/>
          <cell r="AM29"/>
          <cell r="AN29" t="str">
            <v>ADMIS_ETF</v>
          </cell>
          <cell r="AO29" t="str">
            <v>09.10.2024 15:15:00</v>
          </cell>
          <cell r="AP29"/>
          <cell r="AQ29">
            <v>88</v>
          </cell>
          <cell r="AR29"/>
          <cell r="AS29">
            <v>2</v>
          </cell>
          <cell r="AT29">
            <v>24</v>
          </cell>
          <cell r="AU29">
            <v>35</v>
          </cell>
          <cell r="AV29"/>
          <cell r="AW29" t="str">
            <v>13.01.2025 09:42:58</v>
          </cell>
          <cell r="AX29" t="str">
            <v>13.01.2025 13:44:46</v>
          </cell>
          <cell r="AY29" t="str">
            <v>290</v>
          </cell>
          <cell r="AZ29" t="str">
            <v>11.03.2025 13:35:00</v>
          </cell>
          <cell r="BA29">
            <v>6</v>
          </cell>
          <cell r="BB29"/>
          <cell r="BC29"/>
          <cell r="BD29"/>
          <cell r="BE29">
            <v>57</v>
          </cell>
          <cell r="BF29"/>
          <cell r="BG29"/>
          <cell r="BH29"/>
          <cell r="BI29" t="str">
            <v>17</v>
          </cell>
          <cell r="BJ29" t="str">
            <v>Transformarea digitală a Palatului Culturii Teodor Costescu, prin digitalizarea activităților de gestiunea fluxurilor și a documentelor interne, precum și a serviciilor publice oferite de acesta, printre care managementul activității de spectacole și vânzarea de bilete. Implementarea unui sistem informatic la Palatului Culturii Teodor Costescu implică integrarea mai multor componente cheie pentru eficientizarea operațiunilor și îmbunătățirea serviciilor oferite. 
În primul rând, se va introduce un Registru electronic pentru gestiunea fluxurilor și a documentelor interne (DMS), care va permite monitorizarea și administrarea eficientă a tuturor documentelor interne, reducând semnificativ utilizarea hârtiei și riscul de pierdere a documentelor importante. Sistemul va include și o componentă de arhivare electronică, asigurând păstrarea în siguranță a tuturor documentelor într-un format digital, ușor accesibil și căutabil. Această abordare integrată va asigura o gestionare eficientă a resur</v>
          </cell>
        </row>
        <row r="30">
          <cell r="K30">
            <v>330683</v>
          </cell>
          <cell r="L30" t="str">
            <v>DOTARE CABINET MEDICAL DE CARDIOLOGIE CU APARATURA SI ECHIPAMENTE</v>
          </cell>
          <cell r="M30">
            <v>10</v>
          </cell>
          <cell r="N30" t="str">
            <v>Contract semnat cu modificări</v>
          </cell>
          <cell r="O30" t="str">
            <v>CONTRACTARE</v>
          </cell>
          <cell r="P30" t="str">
            <v>roxana.murgu@adroltenia.ro</v>
          </cell>
          <cell r="Q30" t="str">
            <v>26.02.2026 09:02:20</v>
          </cell>
          <cell r="R30" t="str">
            <v>DELTA MED SRL</v>
          </cell>
          <cell r="S30" t="str">
            <v>6758986</v>
          </cell>
          <cell r="T30" t="str">
            <v>microîntreprindere</v>
          </cell>
          <cell r="U30" t="str">
            <v>Municipiul Slatina, Olt</v>
          </cell>
          <cell r="V30">
            <v>96</v>
          </cell>
          <cell r="W30"/>
          <cell r="X30" t="str">
            <v>OT</v>
          </cell>
          <cell r="Y30" t="str">
            <v>Sud-Vest Oltenia</v>
          </cell>
          <cell r="Z30">
            <v>670543.73</v>
          </cell>
          <cell r="AA30">
            <v>107061.61</v>
          </cell>
          <cell r="AB30">
            <v>603489.34</v>
          </cell>
          <cell r="AC30">
            <v>512965.93900000001</v>
          </cell>
          <cell r="AD30">
            <v>40281.5</v>
          </cell>
          <cell r="AE30">
            <v>6431.5</v>
          </cell>
          <cell r="AF30">
            <v>90523.400999999954</v>
          </cell>
          <cell r="AG30">
            <v>603489.34</v>
          </cell>
          <cell r="AH30">
            <v>710825.23</v>
          </cell>
          <cell r="AI30">
            <v>22</v>
          </cell>
          <cell r="AJ30" t="str">
            <v>DA</v>
          </cell>
          <cell r="AK30" t="str">
            <v>01.08.2024 11:46:50</v>
          </cell>
          <cell r="AL30"/>
          <cell r="AM30"/>
          <cell r="AN30" t="str">
            <v>ADMIS_ETF</v>
          </cell>
          <cell r="AO30" t="str">
            <v>12.11.2024 15:26:36</v>
          </cell>
          <cell r="AP30"/>
          <cell r="AQ30">
            <v>96</v>
          </cell>
          <cell r="AR30"/>
          <cell r="AS30">
            <v>1</v>
          </cell>
          <cell r="AT30">
            <v>24</v>
          </cell>
          <cell r="AU30">
            <v>35</v>
          </cell>
          <cell r="AV30"/>
          <cell r="AW30" t="str">
            <v>19.02.2025 13:44:15</v>
          </cell>
          <cell r="AX30" t="str">
            <v>19.02.2025 16:03:41</v>
          </cell>
          <cell r="AY30" t="str">
            <v>363</v>
          </cell>
          <cell r="AZ30" t="str">
            <v>11.04.2025 14:09:00</v>
          </cell>
          <cell r="BA30">
            <v>5</v>
          </cell>
          <cell r="BB30"/>
          <cell r="BC30"/>
          <cell r="BD30"/>
          <cell r="BE30">
            <v>51</v>
          </cell>
          <cell r="BF30"/>
          <cell r="BG30"/>
          <cell r="BH30"/>
          <cell r="BI30" t="str">
            <v>21, 23</v>
          </cell>
          <cell r="BJ30" t="str">
            <v>Obiectivul general al proiectului il constituie cresterea competatitivitatii intreprinderii DELTA MED S.R.L. prin realizarea unei investitii in domeniul asistentei medicale specializate in cardiologie. Proiectul initiat de DELTA MED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(extinderea piețelor de vânzare, a gamei de produse și servicii oferite).
Proiectul initiat de societatea  DELTA MED S.R.L. este in conformitate cu obiectivul de politică: O Europă mai competitivă și mai inteligentă, prin promovarea unei transformări economice inovatoare și inteligente și a conectivității TIC regionale,</v>
          </cell>
        </row>
        <row r="31">
          <cell r="K31">
            <v>365620</v>
          </cell>
          <cell r="L31" t="str">
            <v>Cercetare-Dezvoltare și transfer tehnologic pentru realizarea și industrializarea unui sistem modular inteligent de tip CARPORTHUB</v>
          </cell>
          <cell r="M31">
            <v>1</v>
          </cell>
          <cell r="N31" t="str">
            <v>Spre evaluare</v>
          </cell>
          <cell r="O31" t="str">
            <v>EVALUARE</v>
          </cell>
          <cell r="P31"/>
          <cell r="Q31" t="str">
            <v>30.04.2026 11:25:20</v>
          </cell>
          <cell r="R31" t="str">
            <v>TODOME FERO SRL</v>
          </cell>
          <cell r="S31" t="str">
            <v>26228399</v>
          </cell>
          <cell r="T31" t="str">
            <v>întreprindere mijlocie</v>
          </cell>
          <cell r="U31" t="str">
            <v>Leu, Dolj</v>
          </cell>
          <cell r="V31"/>
          <cell r="W31"/>
          <cell r="X31" t="str">
            <v>DJ</v>
          </cell>
          <cell r="Y31" t="str">
            <v>Sud-Vest Oltenia</v>
          </cell>
          <cell r="Z31">
            <v>9983582.8100000005</v>
          </cell>
          <cell r="AA31">
            <v>0</v>
          </cell>
          <cell r="AB31">
            <v>6808694.5199999996</v>
          </cell>
          <cell r="AC31">
            <v>5787390.3420000002</v>
          </cell>
          <cell r="AD31">
            <v>941133.03</v>
          </cell>
          <cell r="AE31">
            <v>938433.03</v>
          </cell>
          <cell r="AF31">
            <v>1021304.1779999994</v>
          </cell>
          <cell r="AG31">
            <v>6808694.5199999996</v>
          </cell>
          <cell r="AH31">
            <v>10924715.84</v>
          </cell>
          <cell r="AI31">
            <v>12</v>
          </cell>
          <cell r="AJ31" t="str">
            <v>DA</v>
          </cell>
          <cell r="AK31" t="str">
            <v>30.04.2026 11:14:23</v>
          </cell>
          <cell r="AL31"/>
          <cell r="AM31"/>
          <cell r="AN31"/>
          <cell r="AO31"/>
          <cell r="AP31"/>
          <cell r="AQ31"/>
          <cell r="AR31"/>
          <cell r="AS31"/>
          <cell r="AT31">
            <v>28</v>
          </cell>
          <cell r="AU31">
            <v>28</v>
          </cell>
          <cell r="AV31"/>
          <cell r="AW31"/>
          <cell r="AX31"/>
          <cell r="AY31"/>
          <cell r="AZ31"/>
          <cell r="BA31"/>
          <cell r="BB31"/>
          <cell r="BC31"/>
          <cell r="BD31"/>
          <cell r="BE31"/>
          <cell r="BF31"/>
          <cell r="BG31"/>
          <cell r="BH31"/>
          <cell r="BI31" t="str">
            <v>29</v>
          </cell>
          <cell r="BJ31" t="str">
            <v>Obiectivul general al proiectului constă în cercetarea, dezvoltarea, transferul tehnologic și pregătirea pentru industrializare a unui sistem modular inteligent destinat infrastructurii pentru mobilitatea electrică, prin valorificarea competențelor TODOME FERO SRL în domeniul structurilor metalice și integrarea acestora într-o soluție tehnică sustenabilă, eficientă energetic și cu valoare adăugată ridicată, în vederea diversificării portofoliului de produse, creșterii capacității de inovare și consolidării competitivității societății pe piață.</v>
          </cell>
        </row>
        <row r="32">
          <cell r="K32">
            <v>330583</v>
          </cell>
          <cell r="L32" t="str">
            <v>Diversificarea activitatii SC M.P. IMPLEMENT S.R.L. prin achizitia de echipamente pentru infiintare loc de joaca</v>
          </cell>
          <cell r="M32">
            <v>10</v>
          </cell>
          <cell r="N32" t="str">
            <v>Reziliat</v>
          </cell>
          <cell r="O32" t="str">
            <v>CONTRACTARE</v>
          </cell>
          <cell r="P32" t="str">
            <v>ionut.mircea@adroltenia.ro</v>
          </cell>
          <cell r="Q32" t="str">
            <v>16.03.2026 11:42:06</v>
          </cell>
          <cell r="R32" t="str">
            <v>M.P. IMPLEMENT S.R.L.</v>
          </cell>
          <cell r="S32" t="str">
            <v>17244131</v>
          </cell>
          <cell r="T32" t="str">
            <v>microîntreprindere</v>
          </cell>
          <cell r="U32" t="str">
            <v>Municipiul Craiova, Dolj</v>
          </cell>
          <cell r="V32">
            <v>91</v>
          </cell>
          <cell r="W32"/>
          <cell r="X32" t="str">
            <v>DJ</v>
          </cell>
          <cell r="Y32" t="str">
            <v>Sud-Vest Oltenia</v>
          </cell>
          <cell r="Z32">
            <v>1626157.7</v>
          </cell>
          <cell r="AA32">
            <v>0</v>
          </cell>
          <cell r="AB32">
            <v>1463541.93</v>
          </cell>
          <cell r="AC32">
            <v>1244010.6405</v>
          </cell>
          <cell r="AD32">
            <v>309514.52</v>
          </cell>
          <cell r="AE32">
            <v>309056.92</v>
          </cell>
          <cell r="AF32">
            <v>219531.28949999996</v>
          </cell>
          <cell r="AG32">
            <v>1463541.93</v>
          </cell>
          <cell r="AH32">
            <v>1935672.22</v>
          </cell>
          <cell r="AI32">
            <v>19</v>
          </cell>
          <cell r="AJ32" t="str">
            <v>DA</v>
          </cell>
          <cell r="AK32" t="str">
            <v>06.08.2024 23:03:07</v>
          </cell>
          <cell r="AL32"/>
          <cell r="AM32"/>
          <cell r="AN32" t="str">
            <v>ADMIS_ETF</v>
          </cell>
          <cell r="AO32" t="str">
            <v>24.10.2024 15:34:42</v>
          </cell>
          <cell r="AP32"/>
          <cell r="AQ32">
            <v>91</v>
          </cell>
          <cell r="AR32"/>
          <cell r="AS32">
            <v>1</v>
          </cell>
          <cell r="AT32">
            <v>18</v>
          </cell>
          <cell r="AU32">
            <v>29</v>
          </cell>
          <cell r="AV32"/>
          <cell r="AW32" t="str">
            <v>19.02.2025 14:43:45</v>
          </cell>
          <cell r="AX32" t="str">
            <v>24.02.2025 14:14:31</v>
          </cell>
          <cell r="AY32" t="str">
            <v>465</v>
          </cell>
          <cell r="AZ32" t="str">
            <v>19.05.2025 14:00:00</v>
          </cell>
          <cell r="BA32">
            <v>7</v>
          </cell>
          <cell r="BB32"/>
          <cell r="BC32"/>
          <cell r="BD32"/>
          <cell r="BE32">
            <v>84</v>
          </cell>
          <cell r="BF32"/>
          <cell r="BG32"/>
          <cell r="BH32"/>
          <cell r="BI32" t="str">
            <v>21, 23</v>
          </cell>
          <cell r="BJ32" t="str">
            <v>Obiectivul general al proiectului depus de M.P. IMPLEMENT S.R.L. în cadrul Programului Regional Sud-Vest Oltenia 2021-2027 este de a consolida capacitatea companiei de a oferi servicii de activitati recreative si distractive de specialitate inovative și accesibile, prin „diversificarea activitatii” în scopul demarării activității vizate prin proiect, și anume „Alte activități recreative si distractive n.c.a.”, la noul sediu secundar (punct de lucru) ce se va regăsi la adresa: Mun. Craiova, Calea Severinului, nr. 105, Imobil C35, Parter, Jud. Dolj.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avansate</v>
          </cell>
        </row>
        <row r="33">
          <cell r="K33">
            <v>328999</v>
          </cell>
          <cell r="L33" t="str">
            <v>Restaurare consolidare și conservare a Bisericii Sfântul Gheorghe din municipiul Râmnicu Vâlcea județul Vâlcea</v>
          </cell>
          <cell r="M33">
            <v>10</v>
          </cell>
          <cell r="N33" t="str">
            <v>Contract semnat cu modificări</v>
          </cell>
          <cell r="O33" t="str">
            <v>CONTRACTARE</v>
          </cell>
          <cell r="P33" t="str">
            <v>gineta.balasa@adroltenia.ro</v>
          </cell>
          <cell r="Q33" t="str">
            <v>21.07.2025 12:16:18</v>
          </cell>
          <cell r="R33" t="str">
            <v>Parohia Sfântul Mare Mucenic Gheorghe</v>
          </cell>
          <cell r="S33" t="str">
            <v>22270919</v>
          </cell>
          <cell r="T33" t="str">
            <v>instituție de cult</v>
          </cell>
          <cell r="U33" t="str">
            <v>Municipiul Râmnicu Vâlcea, Vâlcea</v>
          </cell>
          <cell r="V33">
            <v>92</v>
          </cell>
          <cell r="W33"/>
          <cell r="X33" t="str">
            <v>VL</v>
          </cell>
          <cell r="Y33" t="str">
            <v>Sud-Vest Oltenia</v>
          </cell>
          <cell r="Z33">
            <v>21573345.039999999</v>
          </cell>
          <cell r="AA33">
            <v>3419836.94</v>
          </cell>
          <cell r="AB33">
            <v>21141878.129999999</v>
          </cell>
          <cell r="AC33">
            <v>17970596.382656146</v>
          </cell>
          <cell r="AD33">
            <v>0</v>
          </cell>
          <cell r="AE33">
            <v>0</v>
          </cell>
          <cell r="AF33">
            <v>3171281.7473438531</v>
          </cell>
          <cell r="AG33">
            <v>0</v>
          </cell>
          <cell r="AH33">
            <v>21573345.039999999</v>
          </cell>
          <cell r="AI33">
            <v>0</v>
          </cell>
          <cell r="AJ33" t="str">
            <v>NU</v>
          </cell>
          <cell r="AK33" t="str">
            <v>06.09.2024 15:29:11</v>
          </cell>
          <cell r="AL33"/>
          <cell r="AM33"/>
          <cell r="AN33" t="str">
            <v>ADMIS_ETF</v>
          </cell>
          <cell r="AO33" t="str">
            <v>15.11.2024 13:26:13</v>
          </cell>
          <cell r="AP33"/>
          <cell r="AQ33">
            <v>92</v>
          </cell>
          <cell r="AR33"/>
          <cell r="AS33">
            <v>2</v>
          </cell>
          <cell r="AT33">
            <v>41</v>
          </cell>
          <cell r="AU33">
            <v>57</v>
          </cell>
          <cell r="AV33"/>
          <cell r="AW33" t="str">
            <v>02.04.2025 11:52:06</v>
          </cell>
          <cell r="AX33" t="str">
            <v>02.04.2025 14:25:41</v>
          </cell>
          <cell r="AY33" t="str">
            <v>618</v>
          </cell>
          <cell r="AZ33" t="str">
            <v>25.06.2025 13:45:00</v>
          </cell>
          <cell r="BA33">
            <v>7</v>
          </cell>
          <cell r="BB33"/>
          <cell r="BC33"/>
          <cell r="BD33"/>
          <cell r="BE33">
            <v>84</v>
          </cell>
          <cell r="BF33"/>
          <cell r="BG33"/>
          <cell r="BH33"/>
          <cell r="BI33" t="str">
            <v>166</v>
          </cell>
          <cell r="BJ33" t="str">
            <v>Obiectivul general al proiectului: Stimularea dezvoltării durabile a municipiului Râmnicu Vâlcea prin consolidarea, restaurarea și valorificarea durabilă a Bisericii “Sf. Gheorghe”, ca parte a patrimoniului cultural local, generând efecte economice, sociale și culturale pozitive în întreaga regiune Sud-Vest Oltenia.</v>
          </cell>
        </row>
        <row r="34">
          <cell r="K34">
            <v>335795</v>
          </cell>
          <cell r="L34" t="str">
            <v>Mobilitate urbană durabilă 2 în orașul Brezoi județul Vâlcea - etapa 1</v>
          </cell>
          <cell r="M34">
            <v>10</v>
          </cell>
          <cell r="N34" t="str">
            <v>Contract semnat cu modificări</v>
          </cell>
          <cell r="O34" t="str">
            <v>CONTRACTARE</v>
          </cell>
          <cell r="P34" t="str">
            <v>daniel.nicolescu@adroltenia.ro</v>
          </cell>
          <cell r="Q34" t="str">
            <v>19.02.2026 12:25:38</v>
          </cell>
          <cell r="R34" t="str">
            <v>ORAŞ BREZOI</v>
          </cell>
          <cell r="S34" t="str">
            <v>2541894</v>
          </cell>
          <cell r="T34" t="str">
            <v>unitate administrativ teritorială nivel oraș</v>
          </cell>
          <cell r="U34" t="str">
            <v>Oraş Brezoi, Vâlcea</v>
          </cell>
          <cell r="V34">
            <v>82</v>
          </cell>
          <cell r="W34"/>
          <cell r="X34" t="str">
            <v>VL</v>
          </cell>
          <cell r="Y34" t="str">
            <v>Sud-Vest Oltenia</v>
          </cell>
          <cell r="Z34">
            <v>22656022.800000001</v>
          </cell>
          <cell r="AA34">
            <v>3604126.49</v>
          </cell>
          <cell r="AB34">
            <v>22202902.34</v>
          </cell>
          <cell r="AC34">
            <v>19257619.313595198</v>
          </cell>
          <cell r="AD34">
            <v>0</v>
          </cell>
          <cell r="AE34">
            <v>0</v>
          </cell>
          <cell r="AF34">
            <v>2945283.0264048018</v>
          </cell>
          <cell r="AG34">
            <v>0</v>
          </cell>
          <cell r="AH34">
            <v>22656022.800000001</v>
          </cell>
          <cell r="AI34">
            <v>0</v>
          </cell>
          <cell r="AJ34" t="str">
            <v>NU</v>
          </cell>
          <cell r="AK34" t="str">
            <v>08.11.2024 11:49:38</v>
          </cell>
          <cell r="AL34"/>
          <cell r="AM34"/>
          <cell r="AN34" t="str">
            <v>ADMIS_ETF</v>
          </cell>
          <cell r="AO34" t="str">
            <v>19.12.2024 15:05:00</v>
          </cell>
          <cell r="AP34"/>
          <cell r="AQ34">
            <v>82</v>
          </cell>
          <cell r="AR34"/>
          <cell r="AS34">
            <v>1</v>
          </cell>
          <cell r="AT34">
            <v>18</v>
          </cell>
          <cell r="AU34">
            <v>39</v>
          </cell>
          <cell r="AV34"/>
          <cell r="AW34" t="str">
            <v>20.01.2025 10:40:54</v>
          </cell>
          <cell r="AX34" t="str">
            <v>20.01.2025 13:49:08</v>
          </cell>
          <cell r="AY34" t="str">
            <v>375</v>
          </cell>
          <cell r="AZ34" t="str">
            <v>15.04.2025 15:58:00</v>
          </cell>
          <cell r="BA34">
            <v>6</v>
          </cell>
          <cell r="BB34"/>
          <cell r="BC34"/>
          <cell r="BD34"/>
          <cell r="BE34">
            <v>86</v>
          </cell>
          <cell r="BF34"/>
          <cell r="BG34"/>
          <cell r="BH34"/>
          <cell r="BI34" t="str">
            <v>81, 83</v>
          </cell>
          <cell r="BJ34" t="str">
            <v>Obiectivul general al proiectului îl reprezintă reducerea emisiilor de carbon, încurajarea utilizării sistemului de transport public, respectiv creșterea gradului de utilizare a transportului nemotorizat (mersul cu bicicleta) în orașul Brezoi. 
Acest obiectiv general se încadrează în prioritatea 4 Mobilitate urbană durabilă, care derivă din Obiectivul de politică 2 - „O Europă mai verde” a Programului Regional Sud-Vest Oltenia 2021-2027.</v>
          </cell>
        </row>
        <row r="35">
          <cell r="K35">
            <v>330595</v>
          </cell>
          <cell r="L35" t="str">
            <v>INVESTIȚII PENTRU DEZVOLTAREA SOCIETATII MIRUNA BEAUTY CONCEPT S.R.L</v>
          </cell>
          <cell r="M35">
            <v>13</v>
          </cell>
          <cell r="N35" t="str">
            <v>Cu clarificări primite</v>
          </cell>
          <cell r="O35" t="str">
            <v>CONTRACTARE</v>
          </cell>
          <cell r="P35" t="str">
            <v>roxana.murgu@adroltenia.ro</v>
          </cell>
          <cell r="Q35" t="str">
            <v>29.04.2026 12:40:04</v>
          </cell>
          <cell r="R35" t="str">
            <v>MIRUNA BEAUTY CONCEPT S.R.L.</v>
          </cell>
          <cell r="S35" t="str">
            <v>41135170</v>
          </cell>
          <cell r="T35" t="str">
            <v>microîntreprindere</v>
          </cell>
          <cell r="U35" t="str">
            <v>Municipiul Drăgăşani, Vâlcea</v>
          </cell>
          <cell r="V35">
            <v>85</v>
          </cell>
          <cell r="W35"/>
          <cell r="X35" t="str">
            <v>VL</v>
          </cell>
          <cell r="Y35" t="str">
            <v>Sud-Vest Oltenia</v>
          </cell>
          <cell r="Z35">
            <v>1036346.8204</v>
          </cell>
          <cell r="AA35">
            <v>165467.15040000001</v>
          </cell>
          <cell r="AB35">
            <v>932712.13</v>
          </cell>
          <cell r="AC35">
            <v>792805.31050000002</v>
          </cell>
          <cell r="AD35">
            <v>48893.609600000003</v>
          </cell>
          <cell r="AE35">
            <v>7806.5396000000001</v>
          </cell>
          <cell r="AF35">
            <v>139906.81949999998</v>
          </cell>
          <cell r="AG35">
            <v>932712.13</v>
          </cell>
          <cell r="AH35">
            <v>1085240.43</v>
          </cell>
          <cell r="AI35">
            <v>11</v>
          </cell>
          <cell r="AJ35" t="str">
            <v>DA</v>
          </cell>
          <cell r="AK35" t="str">
            <v>19.07.2024 13:43:52</v>
          </cell>
          <cell r="AL35"/>
          <cell r="AM35"/>
          <cell r="AN35" t="str">
            <v>ADMIS_ETF</v>
          </cell>
          <cell r="AO35" t="str">
            <v>23.09.2024 16:09:41</v>
          </cell>
          <cell r="AP35"/>
          <cell r="AQ35">
            <v>85</v>
          </cell>
          <cell r="AR35"/>
          <cell r="AS35">
            <v>1</v>
          </cell>
          <cell r="AT35">
            <v>18</v>
          </cell>
          <cell r="AU35">
            <v>30</v>
          </cell>
          <cell r="AV35"/>
          <cell r="AW35" t="str">
            <v>21.02.2025 09:47:48</v>
          </cell>
          <cell r="AX35" t="str">
            <v>26.02.2025 11:51:37</v>
          </cell>
          <cell r="AY35" t="str">
            <v>447</v>
          </cell>
          <cell r="AZ35" t="str">
            <v>13.05.2025 16:22:00</v>
          </cell>
          <cell r="BA35">
            <v>5</v>
          </cell>
          <cell r="BB35"/>
          <cell r="BC35"/>
          <cell r="BD35"/>
          <cell r="BE35">
            <v>77</v>
          </cell>
          <cell r="BF35"/>
          <cell r="BG35"/>
          <cell r="BH35"/>
          <cell r="BI35" t="str">
            <v>21</v>
          </cell>
          <cell r="BJ35" t="str">
            <v>Domeniul de activitate in care se va realiza investitia este identificat la nivel national prin Programul Regional Sud-Vest Oltenia 2021-2027.
Proiectul „INVESTIȚII PENTRU DEZVOLTAREA SOCIETATII MIRUNA BEAUTY CONCEPT S.R.L„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dedicate”.
MIRUNA BEAUTY CONCEPT S.R.L demareaz</v>
          </cell>
        </row>
        <row r="36">
          <cell r="K36">
            <v>359616</v>
          </cell>
          <cell r="L36" t="str">
            <v>Reabilitare și modernizare Școala Gimnazială</v>
          </cell>
          <cell r="M36">
            <v>2</v>
          </cell>
          <cell r="N36" t="str">
            <v>În ETF după clarificare</v>
          </cell>
          <cell r="O36" t="str">
            <v>EVALUARE</v>
          </cell>
          <cell r="P36"/>
          <cell r="Q36" t="str">
            <v>04.05.2026 13:23:03</v>
          </cell>
          <cell r="R36" t="str">
            <v>COMUNA VULTURESTI</v>
          </cell>
          <cell r="S36" t="str">
            <v>4491245</v>
          </cell>
          <cell r="T36" t="str">
            <v>Autoritati publice centrale sau locale</v>
          </cell>
          <cell r="U36" t="str">
            <v>Vultureşti, Olt</v>
          </cell>
          <cell r="V36"/>
          <cell r="W36"/>
          <cell r="X36" t="str">
            <v>OT</v>
          </cell>
          <cell r="Y36" t="str">
            <v>Sud-Vest Oltenia</v>
          </cell>
          <cell r="Z36">
            <v>8962285.6519599874</v>
          </cell>
          <cell r="AA36">
            <v>1546590.1419599878</v>
          </cell>
          <cell r="AB36">
            <v>8783039.9399999995</v>
          </cell>
          <cell r="AC36">
            <v>7617942.7961447444</v>
          </cell>
          <cell r="AD36">
            <v>1826215.3680400122</v>
          </cell>
          <cell r="AE36">
            <v>316946.46804001211</v>
          </cell>
          <cell r="AF36">
            <v>1165097.1438552551</v>
          </cell>
          <cell r="AG36">
            <v>0</v>
          </cell>
          <cell r="AH36">
            <v>10788501.02</v>
          </cell>
          <cell r="AI36">
            <v>0</v>
          </cell>
          <cell r="AJ36" t="str">
            <v>NU</v>
          </cell>
          <cell r="AK36" t="str">
            <v>03.12.2025 09:45:22</v>
          </cell>
          <cell r="AL36"/>
          <cell r="AM36"/>
          <cell r="AN36"/>
          <cell r="AO36"/>
          <cell r="AP36"/>
          <cell r="AQ36"/>
          <cell r="AR36"/>
          <cell r="AS36">
            <v>1</v>
          </cell>
          <cell r="AT36">
            <v>30</v>
          </cell>
          <cell r="AU36">
            <v>38</v>
          </cell>
          <cell r="AV36"/>
          <cell r="AW36"/>
          <cell r="AX36"/>
          <cell r="AY36"/>
          <cell r="AZ36"/>
          <cell r="BA36"/>
          <cell r="BB36"/>
          <cell r="BC36"/>
          <cell r="BD36"/>
          <cell r="BE36"/>
          <cell r="BF36"/>
          <cell r="BG36"/>
          <cell r="BH36"/>
          <cell r="BI36" t="str">
            <v>45</v>
          </cell>
          <cell r="BJ36" t="str">
            <v>Proiectul urmărește îmbunătățirea condițiilor educaționale prin modernizarea infrastructurii existente, creșterea performanței energetice a clădirii, asigurarea conformării la legislația actuală privind siguranța, igiena, accesibilitatea și eficiența energetică. Scopul proiectului este de a asigura un mediu educațional modern, sigur, eficient și durabil</v>
          </cell>
        </row>
        <row r="37">
          <cell r="K37">
            <v>322367</v>
          </cell>
          <cell r="L37" t="str">
            <v>REGENERAre urbana prin reviTalizarEa zonei 1 Mai Craiova R.E.G.E.N.E.R.A.T.E CRAIOVA Zona 1 Mai</v>
          </cell>
          <cell r="M37">
            <v>15</v>
          </cell>
          <cell r="N37" t="str">
            <v>Contract semnat cu modificări</v>
          </cell>
          <cell r="O37" t="str">
            <v>CONTRACTARE</v>
          </cell>
          <cell r="P37" t="str">
            <v>ringo.negoita@adroltenia.ro</v>
          </cell>
          <cell r="Q37" t="str">
            <v>10.03.2026 16:01:35</v>
          </cell>
          <cell r="R37" t="str">
            <v>MUNICIPIUL CRAIOVA</v>
          </cell>
          <cell r="S37" t="str">
            <v>4417214</v>
          </cell>
          <cell r="T37" t="str">
            <v>unitate administrativ teritorială nivel local</v>
          </cell>
          <cell r="U37" t="str">
            <v>Municipiul Craiova, Dolj</v>
          </cell>
          <cell r="V37">
            <v>85</v>
          </cell>
          <cell r="W37"/>
          <cell r="X37" t="str">
            <v>DJ</v>
          </cell>
          <cell r="Y37" t="str">
            <v>Sud-Vest Oltenia</v>
          </cell>
          <cell r="Z37">
            <v>113665999.99874476</v>
          </cell>
          <cell r="AA37">
            <v>18018185.778744753</v>
          </cell>
          <cell r="AB37">
            <v>111392680</v>
          </cell>
          <cell r="AC37">
            <v>96616099.849234924</v>
          </cell>
          <cell r="AD37">
            <v>11569575.891255246</v>
          </cell>
          <cell r="AE37">
            <v>1847243.2112552456</v>
          </cell>
          <cell r="AF37">
            <v>14776580.150765076</v>
          </cell>
          <cell r="AG37">
            <v>0</v>
          </cell>
          <cell r="AH37">
            <v>125235575.89</v>
          </cell>
          <cell r="AI37">
            <v>0</v>
          </cell>
          <cell r="AJ37" t="str">
            <v>NU</v>
          </cell>
          <cell r="AK37" t="str">
            <v>29.08.2024 17:16:58</v>
          </cell>
          <cell r="AL37"/>
          <cell r="AM37"/>
          <cell r="AN37" t="str">
            <v>ADMIS_ETF</v>
          </cell>
          <cell r="AO37" t="str">
            <v>23.10.2024 15:00:47</v>
          </cell>
          <cell r="AP37"/>
          <cell r="AQ37">
            <v>85</v>
          </cell>
          <cell r="AR37"/>
          <cell r="AS37">
            <v>2</v>
          </cell>
          <cell r="AT37">
            <v>39</v>
          </cell>
          <cell r="AU37">
            <v>73</v>
          </cell>
          <cell r="AV37"/>
          <cell r="AW37" t="str">
            <v>24.10.2024 17:22:26</v>
          </cell>
          <cell r="AX37" t="str">
            <v>28.10.2024 14:50:06</v>
          </cell>
          <cell r="AY37" t="str">
            <v>270</v>
          </cell>
          <cell r="AZ37" t="str">
            <v>18.02.2025 16:29:00</v>
          </cell>
          <cell r="BA37">
            <v>9</v>
          </cell>
          <cell r="BB37">
            <v>3</v>
          </cell>
          <cell r="BC37"/>
          <cell r="BD37"/>
          <cell r="BE37">
            <v>114</v>
          </cell>
          <cell r="BF37"/>
          <cell r="BG37"/>
          <cell r="BH37"/>
          <cell r="BI37" t="str">
            <v>168</v>
          </cell>
          <cell r="BJ37" t="str">
            <v>Provocarea viitoare pentru orașe o reprezintă echilibrul dintre eforturile de păstrare a tradițiilor cu necesitatea de dezvoltare și schimbare prin inovare. Există o nouă tendință a orașelor europene în a dezvolta o infrastructură culturală la scală mare, nu doar pentru a deveni mai competitive pe piața globală, dar și pentru întărirea procesului de regenerare urbană. Îmbunătățirea și creșterea nivelului estetic și funcțional al spațiilor urbane contribuie direct la creșterea calității vieții locuitorilor. Regenerarea urbană este viitoarea revoluție a orașelor, momentan fiind atât de necesară inovarea spațiilor publice, reorganizarea acestora, restructurarea elementelor intrusive și eliminarea amenajărilor inestetice,cu alte cuvinte, înfrumusețarea și reinventarea spațiilor publice din orașe, în beneficiul locuitorilor săi, unind nevoia de frumos cu necesitatea asigurării unui spațiu rezilient în fața provocărilor climatice din ce în ce mai prezente în viața noastră. În literatura urba</v>
          </cell>
        </row>
        <row r="38">
          <cell r="K38">
            <v>332610</v>
          </cell>
          <cell r="L38" t="str">
            <v>DEZVOLTAREA ACTIVITATII BADROM BBC SRL</v>
          </cell>
          <cell r="M38">
            <v>10</v>
          </cell>
          <cell r="N38" t="str">
            <v>Contract semnat cu modificări</v>
          </cell>
          <cell r="O38" t="str">
            <v>CONTRACTARE</v>
          </cell>
          <cell r="P38" t="str">
            <v>bogdan.badea@adroltenia.ro</v>
          </cell>
          <cell r="Q38" t="str">
            <v>12.03.2026 16:25:27</v>
          </cell>
          <cell r="R38" t="str">
            <v>BADROM BBC S.R.L.</v>
          </cell>
          <cell r="S38" t="str">
            <v>37921233</v>
          </cell>
          <cell r="T38" t="str">
            <v>microîntreprindere</v>
          </cell>
          <cell r="U38" t="str">
            <v>Municipiul Craiova, Dolj</v>
          </cell>
          <cell r="V38">
            <v>92</v>
          </cell>
          <cell r="W38"/>
          <cell r="X38" t="str">
            <v>DJ</v>
          </cell>
          <cell r="Y38" t="str">
            <v>Sud-Vest Oltenia</v>
          </cell>
          <cell r="Z38">
            <v>1194547.1399999999</v>
          </cell>
          <cell r="AA38">
            <v>183541.14</v>
          </cell>
          <cell r="AB38">
            <v>1074191.81</v>
          </cell>
          <cell r="AC38">
            <v>913063.03850000002</v>
          </cell>
          <cell r="AD38">
            <v>0</v>
          </cell>
          <cell r="AE38">
            <v>0</v>
          </cell>
          <cell r="AF38">
            <v>161128.77150000003</v>
          </cell>
          <cell r="AG38">
            <v>1074191.81</v>
          </cell>
          <cell r="AH38">
            <v>1194547.1399999999</v>
          </cell>
          <cell r="AI38">
            <v>18</v>
          </cell>
          <cell r="AJ38" t="str">
            <v>DA</v>
          </cell>
          <cell r="AK38" t="str">
            <v>10.08.2024 01:32:06</v>
          </cell>
          <cell r="AL38"/>
          <cell r="AM38"/>
          <cell r="AN38" t="str">
            <v>ADMIS_ETF</v>
          </cell>
          <cell r="AO38" t="str">
            <v>12.11.2024 15:05:10</v>
          </cell>
          <cell r="AP38"/>
          <cell r="AQ38">
            <v>92</v>
          </cell>
          <cell r="AR38"/>
          <cell r="AS38">
            <v>1</v>
          </cell>
          <cell r="AT38">
            <v>12</v>
          </cell>
          <cell r="AU38">
            <v>25</v>
          </cell>
          <cell r="AV38"/>
          <cell r="AW38" t="str">
            <v>19.02.2025 14:33:22</v>
          </cell>
          <cell r="AX38" t="str">
            <v>21.02.2025 13:47:55</v>
          </cell>
          <cell r="AY38" t="str">
            <v>629</v>
          </cell>
          <cell r="AZ38" t="str">
            <v>27.06.2025 13:23:00</v>
          </cell>
          <cell r="BA38">
            <v>7</v>
          </cell>
          <cell r="BB38"/>
          <cell r="BC38"/>
          <cell r="BD38"/>
          <cell r="BE38">
            <v>126</v>
          </cell>
          <cell r="BF38"/>
          <cell r="BG38"/>
          <cell r="BH38"/>
          <cell r="BI38" t="str">
            <v>21, 23</v>
          </cell>
          <cell r="BJ38" t="str">
            <v>Obiectivul general al proiectului consta in dezvoltarea activitatii societatii  BADROM BBC SRL ca urmare a crearii unei noi unitati de prestare servicii de intretinere corporala, in Municipiul Craiova, Bulevardul GHEORGHE CHIȚU, Nr. 20, Judet Dolj, prin realizarea unei investitii in active corporale si servicii de specialitate. Atingerea obiectivului general  va determina cresterea competitivitatii solicitantului  BADROM BBC SRL, in vederea consolidarii pozitiei in domeniul sanatate (domeniu indentificat in Strategia Regionala pentru Specializare Inteligenta – RIS3 Sud-Vest Oltenia 2021-2027), prin oferirea de servicii de intretinere corporala de inalta calitate si prin extinderea portofoliului de afaceri al companiei intr-o noua locatie, contribuind astfel la Prioritatea 1 - Competitivitate prin inovare si intreprinderi dinamice, a PR Sud-Vest Oltenia 2021-2027.
Prin investitia in dotarea unei firme de intretinere corporala, proiectul va stimula activitatea economica in regiune, va sp</v>
          </cell>
        </row>
        <row r="39">
          <cell r="K39">
            <v>324227</v>
          </cell>
          <cell r="L39" t="str">
            <v>Constructie imobil P1 cu destinatia ATELIER REPRODUCERE INREGISTRARI FOSA SEPTICA SI IMPREJMUIRE TEREN</v>
          </cell>
          <cell r="M39">
            <v>13</v>
          </cell>
          <cell r="N39" t="str">
            <v>Contract semnat cu modificări</v>
          </cell>
          <cell r="O39" t="str">
            <v>CONTRACTARE</v>
          </cell>
          <cell r="P39" t="str">
            <v>bogdan.barbulescu@adroltenia.ro</v>
          </cell>
          <cell r="Q39" t="str">
            <v>24.10.2025 08:47:37</v>
          </cell>
          <cell r="R39" t="str">
            <v>PLUG SOUND SRL</v>
          </cell>
          <cell r="S39" t="str">
            <v>37737592</v>
          </cell>
          <cell r="T39" t="str">
            <v>întreprindere mică</v>
          </cell>
          <cell r="U39" t="str">
            <v>Municipiul Craiova, Dolj</v>
          </cell>
          <cell r="V39">
            <v>90</v>
          </cell>
          <cell r="W39"/>
          <cell r="X39" t="str">
            <v>DJ</v>
          </cell>
          <cell r="Y39" t="str">
            <v>Sud-Vest Oltenia</v>
          </cell>
          <cell r="Z39">
            <v>6086092.04</v>
          </cell>
          <cell r="AA39">
            <v>0</v>
          </cell>
          <cell r="AB39">
            <v>4621754.83</v>
          </cell>
          <cell r="AC39">
            <v>3928491.6055000001</v>
          </cell>
          <cell r="AD39">
            <v>1218412.6100000001</v>
          </cell>
          <cell r="AE39">
            <v>1156712.6100000001</v>
          </cell>
          <cell r="AF39">
            <v>693263.22450000001</v>
          </cell>
          <cell r="AG39">
            <v>4621754.83</v>
          </cell>
          <cell r="AH39">
            <v>7304504.6500000004</v>
          </cell>
          <cell r="AI39">
            <v>20</v>
          </cell>
          <cell r="AJ39" t="str">
            <v>DA</v>
          </cell>
          <cell r="AK39" t="str">
            <v>02.05.2024 07:13:15</v>
          </cell>
          <cell r="AL39"/>
          <cell r="AM39"/>
          <cell r="AN39" t="str">
            <v>ADMIS_ETF</v>
          </cell>
          <cell r="AO39" t="str">
            <v>03.09.2024 16:51:25</v>
          </cell>
          <cell r="AP39" t="str">
            <v>22.10.2024 09:12:23</v>
          </cell>
          <cell r="AQ39">
            <v>89</v>
          </cell>
          <cell r="AR39"/>
          <cell r="AS39">
            <v>3</v>
          </cell>
          <cell r="AT39">
            <v>24</v>
          </cell>
          <cell r="AU39">
            <v>24</v>
          </cell>
          <cell r="AV39"/>
          <cell r="AW39" t="str">
            <v>28.01.2025 13:40:10</v>
          </cell>
          <cell r="AX39" t="str">
            <v>28.01.2025 15:05:56</v>
          </cell>
          <cell r="AY39" t="str">
            <v>474</v>
          </cell>
          <cell r="AZ39" t="str">
            <v>20.05.2025 12:14:00</v>
          </cell>
          <cell r="BA39">
            <v>8</v>
          </cell>
          <cell r="BB39"/>
          <cell r="BC39"/>
          <cell r="BD39"/>
          <cell r="BE39">
            <v>112</v>
          </cell>
          <cell r="BF39"/>
          <cell r="BG39">
            <v>90</v>
          </cell>
          <cell r="BH39" t="str">
            <v>ADMIS_ETF</v>
          </cell>
          <cell r="BI39" t="str">
            <v>21, 23</v>
          </cell>
          <cell r="BJ39" t="str">
            <v>Obiectivul general al proiectului il reprezinta consolidarea pozitiei companiei pe piata prin cresterea competitivitatii si eficientei operationale, cat si prin diversificarea si imbunatatirea gamei de produse disponibile si stimularea inovatiei productiei muzicale. Datorită implementării unei linii de reproducere a înregistrărilor pe discuri de vinil, firma va dobândi un avantaj competitiv în ceea ce privește tehnologia și capacitățile sale de producție. Acest avantaj tehnologic va fi valorificat prin exportul servicii de reproducere a inregistrarilor, prin colaborari cu parteneri externi. Impactul așteptat asupra afacerii constă în îmbunătățirea calității serviciilor și produselor, creșterea eficienței operaționale prin utilizarea tehnologiilor avansate și a competențelor profesionale dezvoltate, și consolidarea poziției companiei pe piață prin extinderea relațiilor comerciale și a capacității de inovare. Aceste măsuri vor contribui la creșterea competitivității și la realizarea obie</v>
          </cell>
        </row>
        <row r="40">
          <cell r="K40">
            <v>331851</v>
          </cell>
          <cell r="L40" t="str">
            <v>Cresterea competitivitatii prin investitii productive a S.C. Livpack S.R.L.</v>
          </cell>
          <cell r="M40">
            <v>15</v>
          </cell>
          <cell r="N40" t="str">
            <v>Cu act adițional</v>
          </cell>
          <cell r="O40" t="str">
            <v>CONTRACTARE</v>
          </cell>
          <cell r="P40" t="str">
            <v>ionut.mircea@adroltenia.ro</v>
          </cell>
          <cell r="Q40" t="str">
            <v>30.03.2026 16:12:48</v>
          </cell>
          <cell r="R40" t="str">
            <v>LIVPACK SRL</v>
          </cell>
          <cell r="S40" t="str">
            <v>26877752</v>
          </cell>
          <cell r="T40" t="str">
            <v>microîntreprindere</v>
          </cell>
          <cell r="U40" t="str">
            <v>Buneşti, Vâlcea</v>
          </cell>
          <cell r="V40">
            <v>92</v>
          </cell>
          <cell r="W40"/>
          <cell r="X40" t="str">
            <v>DJ,VL</v>
          </cell>
          <cell r="Y40" t="str">
            <v>Sud-Vest Oltenia</v>
          </cell>
          <cell r="Z40">
            <v>1077919.6000000001</v>
          </cell>
          <cell r="AA40">
            <v>158614.26999999999</v>
          </cell>
          <cell r="AB40">
            <v>970127.65</v>
          </cell>
          <cell r="AC40">
            <v>824608.50249999994</v>
          </cell>
          <cell r="AD40">
            <v>0</v>
          </cell>
          <cell r="AE40">
            <v>0</v>
          </cell>
          <cell r="AF40">
            <v>145519.14750000008</v>
          </cell>
          <cell r="AG40">
            <v>970127.65</v>
          </cell>
          <cell r="AH40">
            <v>1077919.6000000001</v>
          </cell>
          <cell r="AI40">
            <v>11</v>
          </cell>
          <cell r="AJ40" t="str">
            <v>DA</v>
          </cell>
          <cell r="AK40" t="str">
            <v>09.08.2024 15:58:17</v>
          </cell>
          <cell r="AL40"/>
          <cell r="AM40"/>
          <cell r="AN40" t="str">
            <v>ADMIS_ETF</v>
          </cell>
          <cell r="AO40" t="str">
            <v>21.11.2024 15:04:45</v>
          </cell>
          <cell r="AP40"/>
          <cell r="AQ40">
            <v>92</v>
          </cell>
          <cell r="AR40"/>
          <cell r="AS40">
            <v>1</v>
          </cell>
          <cell r="AT40">
            <v>18</v>
          </cell>
          <cell r="AU40">
            <v>30</v>
          </cell>
          <cell r="AV40"/>
          <cell r="AW40" t="str">
            <v>19.02.2025 14:31:07</v>
          </cell>
          <cell r="AX40" t="str">
            <v>21.02.2025 13:47:37</v>
          </cell>
          <cell r="AY40" t="str">
            <v>530</v>
          </cell>
          <cell r="AZ40" t="str">
            <v>30.05.2025 13:46:00</v>
          </cell>
          <cell r="BA40">
            <v>9</v>
          </cell>
          <cell r="BB40"/>
          <cell r="BC40"/>
          <cell r="BD40"/>
          <cell r="BE40">
            <v>98</v>
          </cell>
          <cell r="BF40"/>
          <cell r="BG40"/>
          <cell r="BH40"/>
          <cell r="BI40" t="str">
            <v>21, 23</v>
          </cell>
          <cell r="BJ40" t="str">
            <v>Obiectivul general al proiectului Livpack este de a imbunatati si extinde capacitatea de productie si competitivitatea companiei pe piata ambalajelor din carton, prin implementarea unor tehnologii avansate si sustenabile, si prin accesarea de noi piete internationale.
Scopul proiectului este de a creste eficienta operationala si productivitatea prin achizitionarea unui flexo slotter si capsator cu banda lata, implementarea unui sistem fotovoltaic pentru a reduce costurile energetice si imbunatatirea sustenabilitatii, precum si prin internationalizarea afacerii si dezvoltarea de parteneriate strategice. Prin realizarea acestor investitii, Livpack urmareste sa isi consolideze pozitia pe piata, sa isi creasca cota de piata si sa asigure o dezvoltare durabila pe termen lung.</v>
          </cell>
        </row>
        <row r="41">
          <cell r="K41">
            <v>324270</v>
          </cell>
          <cell r="L41" t="str">
            <v>CONSTRUIRE HALĂ PRODUCŢIE ŞI AMENAJĂRI EXTERIOARE</v>
          </cell>
          <cell r="M41">
            <v>16</v>
          </cell>
          <cell r="N41" t="str">
            <v>Contract semnat cu modificări</v>
          </cell>
          <cell r="O41" t="str">
            <v>CONTRACTARE</v>
          </cell>
          <cell r="P41" t="str">
            <v>corina.amza@adroltenia.ro</v>
          </cell>
          <cell r="Q41" t="str">
            <v>30.04.2026 09:16:23</v>
          </cell>
          <cell r="R41" t="str">
            <v>VIZAL SRL</v>
          </cell>
          <cell r="S41" t="str">
            <v>14885450</v>
          </cell>
          <cell r="T41" t="str">
            <v>întreprindere mică</v>
          </cell>
          <cell r="U41" t="str">
            <v>Municipiul Râmnicu Vâlcea, Vâlcea</v>
          </cell>
          <cell r="V41">
            <v>97</v>
          </cell>
          <cell r="W41"/>
          <cell r="X41" t="str">
            <v>VL</v>
          </cell>
          <cell r="Y41" t="str">
            <v>Sud-Vest Oltenia</v>
          </cell>
          <cell r="Z41">
            <v>7210571.0199999996</v>
          </cell>
          <cell r="AA41">
            <v>0</v>
          </cell>
          <cell r="AB41">
            <v>5542442.9800000004</v>
          </cell>
          <cell r="AC41">
            <v>4711076.5329999998</v>
          </cell>
          <cell r="AD41">
            <v>1469636.75</v>
          </cell>
          <cell r="AE41">
            <v>1378406.55</v>
          </cell>
          <cell r="AF41">
            <v>831366.44700000063</v>
          </cell>
          <cell r="AG41">
            <v>5542442.9800000004</v>
          </cell>
          <cell r="AH41">
            <v>8680207.7699999996</v>
          </cell>
          <cell r="AI41">
            <v>15</v>
          </cell>
          <cell r="AJ41" t="str">
            <v>DA</v>
          </cell>
          <cell r="AK41" t="str">
            <v>02.05.2024 11:28:59</v>
          </cell>
          <cell r="AL41"/>
          <cell r="AM41"/>
          <cell r="AN41" t="str">
            <v>ADMIS_ETF</v>
          </cell>
          <cell r="AO41" t="str">
            <v>05.09.2024 15:46:16</v>
          </cell>
          <cell r="AP41"/>
          <cell r="AQ41">
            <v>97</v>
          </cell>
          <cell r="AR41"/>
          <cell r="AS41">
            <v>2</v>
          </cell>
          <cell r="AT41">
            <v>24</v>
          </cell>
          <cell r="AU41">
            <v>33</v>
          </cell>
          <cell r="AV41"/>
          <cell r="AW41" t="str">
            <v>14.10.2024 10:34:05</v>
          </cell>
          <cell r="AX41" t="str">
            <v>14.10.2024 14:52:05</v>
          </cell>
          <cell r="AY41" t="str">
            <v>202</v>
          </cell>
          <cell r="AZ41" t="str">
            <v>27.11.2024 13:42:00</v>
          </cell>
          <cell r="BA41">
            <v>5</v>
          </cell>
          <cell r="BB41"/>
          <cell r="BC41"/>
          <cell r="BD41"/>
          <cell r="BE41">
            <v>44</v>
          </cell>
          <cell r="BF41"/>
          <cell r="BG41"/>
          <cell r="BH41"/>
          <cell r="BI41" t="str">
            <v>21, 23</v>
          </cell>
          <cell r="BJ41" t="str">
            <v>Obiectivul general al proiectului este reprezentat de îmbunătățirea competitivității societatii VIZAL SRL in domeniul activitatilor agentiilor de publicitate, prin crearea unei unitati noi de prestari servicii si dotarea echipamente moderne, inovative,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v>
          </cell>
        </row>
        <row r="42">
          <cell r="K42">
            <v>332072</v>
          </cell>
          <cell r="L42" t="str">
            <v>Achizitie de utilaje si echipamente de lucru pentru extinderea si modernizarea activitatii SC TRIAL PARTNER SRL</v>
          </cell>
          <cell r="M42">
            <v>5</v>
          </cell>
          <cell r="N42" t="str">
            <v>Revocat BO</v>
          </cell>
          <cell r="O42" t="str">
            <v>PRECONTRACTARE</v>
          </cell>
          <cell r="P42" t="str">
            <v>andreea.nedelcu@adroltenia.ro</v>
          </cell>
          <cell r="Q42" t="str">
            <v>06.11.2025 16:37:32</v>
          </cell>
          <cell r="R42" t="str">
            <v>TRIAL PARTNER SRL</v>
          </cell>
          <cell r="S42" t="str">
            <v>18243177</v>
          </cell>
          <cell r="T42" t="str">
            <v>microîntreprindere</v>
          </cell>
          <cell r="U42" t="str">
            <v>Curtişoara, Olt</v>
          </cell>
          <cell r="V42">
            <v>76</v>
          </cell>
          <cell r="W42"/>
          <cell r="X42" t="str">
            <v>OT</v>
          </cell>
          <cell r="Y42" t="str">
            <v>Sud-Vest Oltenia</v>
          </cell>
          <cell r="Z42">
            <v>382184.21</v>
          </cell>
          <cell r="AA42">
            <v>0</v>
          </cell>
          <cell r="AB42">
            <v>343965.77</v>
          </cell>
          <cell r="AC42">
            <v>292370.9045</v>
          </cell>
          <cell r="AD42">
            <v>275779.36</v>
          </cell>
          <cell r="AE42">
            <v>101554.22</v>
          </cell>
          <cell r="AF42">
            <v>51594.865500000014</v>
          </cell>
          <cell r="AG42">
            <v>343965.77</v>
          </cell>
          <cell r="AH42">
            <v>657963.56999999995</v>
          </cell>
          <cell r="AI42">
            <v>14</v>
          </cell>
          <cell r="AJ42" t="str">
            <v>DA</v>
          </cell>
          <cell r="AK42" t="str">
            <v>08.08.2024 17:04:22</v>
          </cell>
          <cell r="AL42"/>
          <cell r="AM42"/>
          <cell r="AN42" t="str">
            <v>ADMIS_ETF</v>
          </cell>
          <cell r="AO42" t="str">
            <v>08.10.2024 15:10:12</v>
          </cell>
          <cell r="AP42"/>
          <cell r="AQ42">
            <v>76</v>
          </cell>
          <cell r="AR42"/>
          <cell r="AS42">
            <v>1</v>
          </cell>
          <cell r="AT42">
            <v>12</v>
          </cell>
          <cell r="AU42">
            <v>12</v>
          </cell>
          <cell r="AV42"/>
          <cell r="AW42" t="str">
            <v>23.07.2025 11:48:30</v>
          </cell>
          <cell r="AX42" t="str">
            <v>04.08.2025 10:39:56</v>
          </cell>
          <cell r="AY42"/>
          <cell r="AZ42"/>
          <cell r="BA42"/>
          <cell r="BB42"/>
          <cell r="BC42"/>
          <cell r="BD42"/>
          <cell r="BE42"/>
          <cell r="BF42"/>
          <cell r="BG42"/>
          <cell r="BH42"/>
          <cell r="BI42" t="str">
            <v>21</v>
          </cell>
          <cell r="BJ42" t="str">
            <v>Scopul proiectului este dezvoltarea sustenabila a capacitatii de productie in cadrul societatii  TRIAL PARTNER SRL. Obiectivul principal îl reprezintă îmbunătățirea competitivității și a inovării în microîntreprinderi si sprijinirea microîntreprinderilor care își desfășoară activitatea în regiunea de dezvoltare Sud VEST OLTENIA, prin acordarea de finanțări nerambursabile pentru realizarea de investiții în domeniile de activitate eligibile si anume cod CAEN 2512: Fabricarea de usi si ferestre din metal.
Prin implementarea acestui proiect ne dorim sa realizam achizitia urmatoarelor echipamente pentru procesul de productie usi si ferestre din metal: masina de sertizat, container, autoutilitara,  pachete de scule, schela metalica, nacela, compresor, nivela laser
 Locul de implementare proiect este in Slatina, Strata Pitesti, Nr. 223K, Jud. Olt, cu numarul cadastral 57287.
Procesul tehnologic va fi sustinut prin alimentarea cu energie electrica din reteaua nationala si prin cea obtinuta pri</v>
          </cell>
        </row>
        <row r="43">
          <cell r="K43">
            <v>330760</v>
          </cell>
          <cell r="L43" t="str">
            <v>CONSTRUIRE HALĂ ȘI ACHIZIȚII UTILAJE PENTRU DEZVOLTARE FIRMĂ ORAS STREHAIA JUDEȚUL MEHEDINȚI</v>
          </cell>
          <cell r="M43">
            <v>5</v>
          </cell>
          <cell r="N43" t="str">
            <v>Contract semnat</v>
          </cell>
          <cell r="O43" t="str">
            <v>CONTRACTARE</v>
          </cell>
          <cell r="P43" t="str">
            <v>cristian.nedeloiu@adroltenia.ro</v>
          </cell>
          <cell r="Q43" t="str">
            <v>20.06.2025 09:58:25</v>
          </cell>
          <cell r="R43" t="str">
            <v>RADAND FOREST S.R.L.</v>
          </cell>
          <cell r="S43" t="str">
            <v>40583434</v>
          </cell>
          <cell r="T43" t="str">
            <v>microîntreprindere</v>
          </cell>
          <cell r="U43" t="str">
            <v>Oraş Strehaia, Mehedinţi</v>
          </cell>
          <cell r="V43">
            <v>88</v>
          </cell>
          <cell r="W43"/>
          <cell r="X43" t="str">
            <v>MH</v>
          </cell>
          <cell r="Y43" t="str">
            <v>Sud-Vest Oltenia</v>
          </cell>
          <cell r="Z43">
            <v>1647621</v>
          </cell>
          <cell r="AA43">
            <v>0</v>
          </cell>
          <cell r="AB43">
            <v>1482858.9</v>
          </cell>
          <cell r="AC43">
            <v>1260430.0649999999</v>
          </cell>
          <cell r="AD43">
            <v>377334.25</v>
          </cell>
          <cell r="AE43">
            <v>320088.25</v>
          </cell>
          <cell r="AF43">
            <v>222428.83499999996</v>
          </cell>
          <cell r="AG43">
            <v>1482858.9</v>
          </cell>
          <cell r="AH43">
            <v>2024955.25</v>
          </cell>
          <cell r="AI43">
            <v>17</v>
          </cell>
          <cell r="AJ43" t="str">
            <v>DA</v>
          </cell>
          <cell r="AK43" t="str">
            <v>24.07.2024 23:15:46</v>
          </cell>
          <cell r="AL43"/>
          <cell r="AM43"/>
          <cell r="AN43" t="str">
            <v>ADMIS_ETF</v>
          </cell>
          <cell r="AO43" t="str">
            <v>03.10.2024 14:22:13</v>
          </cell>
          <cell r="AP43"/>
          <cell r="AQ43">
            <v>88</v>
          </cell>
          <cell r="AR43"/>
          <cell r="AS43">
            <v>1</v>
          </cell>
          <cell r="AT43">
            <v>24</v>
          </cell>
          <cell r="AU43">
            <v>39</v>
          </cell>
          <cell r="AV43"/>
          <cell r="AW43" t="str">
            <v>19.02.2025 15:43:24</v>
          </cell>
          <cell r="AX43" t="str">
            <v>25.02.2025 13:50:30</v>
          </cell>
          <cell r="AY43" t="str">
            <v>594</v>
          </cell>
          <cell r="AZ43" t="str">
            <v>18.06.2025 15:51:00</v>
          </cell>
          <cell r="BA43">
            <v>4</v>
          </cell>
          <cell r="BB43">
            <v>1</v>
          </cell>
          <cell r="BC43"/>
          <cell r="BD43"/>
          <cell r="BE43">
            <v>114</v>
          </cell>
          <cell r="BF43"/>
          <cell r="BG43"/>
          <cell r="BH43"/>
          <cell r="BI43" t="str">
            <v>21, 23</v>
          </cell>
          <cell r="BJ43" t="str">
            <v>Obiectivul general al proiectului consta in imbunatatirea competitivitatii economice, dezvoltarea durabila si consolidarea pe piata a pozitiei detinuta de RADAND FOREST S.R.L  prin crearea unei noi unitati de productie ce va permite activarea cu succes a firmei intr-un nou domeniu de activitate.</v>
          </cell>
        </row>
        <row r="44">
          <cell r="K44">
            <v>330678</v>
          </cell>
          <cell r="L44" t="str">
            <v>Diversificarea activitatii SC DPP LEX SRL prin achizitia de echipamente</v>
          </cell>
          <cell r="M44">
            <v>8</v>
          </cell>
          <cell r="N44" t="str">
            <v>Cu solicitare act adițional</v>
          </cell>
          <cell r="O44" t="str">
            <v>CONTRACTARE</v>
          </cell>
          <cell r="P44" t="str">
            <v>ionut.mircea@adroltenia.ro</v>
          </cell>
          <cell r="Q44" t="str">
            <v>01.05.2026 22:13:04</v>
          </cell>
          <cell r="R44" t="str">
            <v>DPP LEX SRL</v>
          </cell>
          <cell r="S44" t="str">
            <v>36294543</v>
          </cell>
          <cell r="T44" t="str">
            <v>microîntreprindere</v>
          </cell>
          <cell r="U44" t="str">
            <v>Municipiul Craiova, Dolj</v>
          </cell>
          <cell r="V44">
            <v>90</v>
          </cell>
          <cell r="W44"/>
          <cell r="X44" t="str">
            <v>DJ</v>
          </cell>
          <cell r="Y44" t="str">
            <v>Sud-Vest Oltenia</v>
          </cell>
          <cell r="Z44">
            <v>775492.44</v>
          </cell>
          <cell r="AA44">
            <v>118118.12</v>
          </cell>
          <cell r="AB44">
            <v>693683.19999999995</v>
          </cell>
          <cell r="AC44">
            <v>589630.71999999997</v>
          </cell>
          <cell r="AD44">
            <v>48283.57</v>
          </cell>
          <cell r="AE44">
            <v>13409.15</v>
          </cell>
          <cell r="AF44">
            <v>104052.47999999998</v>
          </cell>
          <cell r="AG44">
            <v>693683.19999999995</v>
          </cell>
          <cell r="AH44">
            <v>823776.01</v>
          </cell>
          <cell r="AI44">
            <v>10</v>
          </cell>
          <cell r="AJ44" t="str">
            <v>DA</v>
          </cell>
          <cell r="AK44" t="str">
            <v>07.08.2024 08:24:38</v>
          </cell>
          <cell r="AL44"/>
          <cell r="AM44"/>
          <cell r="AN44" t="str">
            <v>ADMIS_ETF</v>
          </cell>
          <cell r="AO44" t="str">
            <v>08.10.2024 15:11:43</v>
          </cell>
          <cell r="AP44" t="str">
            <v>05.12.2024 09:26:07</v>
          </cell>
          <cell r="AQ44">
            <v>90</v>
          </cell>
          <cell r="AR44"/>
          <cell r="AS44">
            <v>1</v>
          </cell>
          <cell r="AT44">
            <v>12</v>
          </cell>
          <cell r="AU44">
            <v>23</v>
          </cell>
          <cell r="AV44"/>
          <cell r="AW44" t="str">
            <v>19.02.2025 14:51:06</v>
          </cell>
          <cell r="AX44" t="str">
            <v>24.02.2025 15:05:54</v>
          </cell>
          <cell r="AY44" t="str">
            <v>476</v>
          </cell>
          <cell r="AZ44" t="str">
            <v>20.05.2025 13:44:00</v>
          </cell>
          <cell r="BA44">
            <v>4</v>
          </cell>
          <cell r="BB44"/>
          <cell r="BC44"/>
          <cell r="BD44"/>
          <cell r="BE44">
            <v>85</v>
          </cell>
          <cell r="BF44"/>
          <cell r="BG44">
            <v>90</v>
          </cell>
          <cell r="BH44" t="str">
            <v>ADMIS_ETF</v>
          </cell>
          <cell r="BI44" t="str">
            <v>21, 23</v>
          </cell>
          <cell r="BJ44" t="str">
            <v>Obiectivul general al proiectului depus de DPP LEX S.R.L. în cadrul Programului Regional Sud-Vest Oltenia 2021-2027 este de a consolida capacitatea companiei de a oferi servicii de întreținere corporală de specialitate inovative și accesibile, prin „extinderea capacitatii” în scopul demarării activității vizate prin proiect, și anume „Activități de întreținere corporală”, la noul sediu secundar (punct de lucru) ce se va regăsi la adresa: Mun. Craiova, Str. Cimpului, Nr. 15, Etaj 1, Jud. Dolj.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avansate. Această inițiativă va îmbunătăți accesul la servicii d</v>
          </cell>
        </row>
        <row r="45">
          <cell r="K45">
            <v>322170</v>
          </cell>
          <cell r="L45" t="str">
            <v>Consolidarea restaurarea conservarea amenajarea şi sistematizarea verticală a incintei refacerea împrejmuirii și valorificarea durabilă a monumentului istoric biserica Intrarea în biserică a Maicii Domnului</v>
          </cell>
          <cell r="M45">
            <v>2</v>
          </cell>
          <cell r="N45" t="str">
            <v>Respins ETF</v>
          </cell>
          <cell r="O45" t="str">
            <v>EVALUARE</v>
          </cell>
          <cell r="P45"/>
          <cell r="Q45" t="str">
            <v>30.07.2024 16:07:30</v>
          </cell>
          <cell r="R45" t="str">
            <v>PAROHIA HOREZU I</v>
          </cell>
          <cell r="S45" t="str">
            <v>15468000</v>
          </cell>
          <cell r="T45" t="str">
            <v>asociație religioasă</v>
          </cell>
          <cell r="U45" t="str">
            <v>Oraş Horezu, Vâlcea</v>
          </cell>
          <cell r="V45">
            <v>60</v>
          </cell>
          <cell r="W45"/>
          <cell r="X45" t="str">
            <v>VL</v>
          </cell>
          <cell r="Y45" t="str">
            <v>Sud-Vest Oltenia</v>
          </cell>
          <cell r="Z45">
            <v>24123759.920000002</v>
          </cell>
          <cell r="AA45">
            <v>0</v>
          </cell>
          <cell r="AB45">
            <v>24123758.920000002</v>
          </cell>
          <cell r="AC45">
            <v>20505195.050229009</v>
          </cell>
          <cell r="AD45">
            <v>0</v>
          </cell>
          <cell r="AE45">
            <v>0</v>
          </cell>
          <cell r="AF45">
            <v>3618563.8697709925</v>
          </cell>
          <cell r="AG45">
            <v>0</v>
          </cell>
          <cell r="AH45">
            <v>24123759.920000002</v>
          </cell>
          <cell r="AI45">
            <v>0</v>
          </cell>
          <cell r="AJ45" t="str">
            <v>NU</v>
          </cell>
          <cell r="AK45" t="str">
            <v>01.04.2024 09:45:04</v>
          </cell>
          <cell r="AL45"/>
          <cell r="AM45"/>
          <cell r="AN45" t="str">
            <v>RESPINS_ETF</v>
          </cell>
          <cell r="AO45" t="str">
            <v>21.06.2024 15:19:05</v>
          </cell>
          <cell r="AP45"/>
          <cell r="AQ45">
            <v>60</v>
          </cell>
          <cell r="AR45"/>
          <cell r="AS45">
            <v>2</v>
          </cell>
          <cell r="AT45">
            <v>36</v>
          </cell>
          <cell r="AU45">
            <v>36</v>
          </cell>
          <cell r="AV45"/>
          <cell r="AW45"/>
          <cell r="AX45"/>
          <cell r="AY45"/>
          <cell r="AZ45"/>
          <cell r="BA45"/>
          <cell r="BB45"/>
          <cell r="BC45"/>
          <cell r="BD45"/>
          <cell r="BE45"/>
          <cell r="BF45"/>
          <cell r="BG45">
            <v>60</v>
          </cell>
          <cell r="BH45" t="str">
            <v>RESPINS_ETF</v>
          </cell>
          <cell r="BI45" t="str">
            <v>166</v>
          </cell>
          <cell r="BJ45" t="str">
            <v>Proiectul vizează consolidarea, restaurarea, conservarea, amenajarea şi sistematizarea verticală a incintei, refacerea împrejmuirii și valorificarea durabilă a monumentului istoric biserica „Intrarea în biserică a Maicii Domnului” din oraşul Horezu, jud. Vâlcea, monument istoric de importanță locală. Prin realizarea investiţiei sunt vizate următoarele obiective:
-	Consolidarea structurii în conformitate cu documentaţia tehnică de specialitate;
-	Restaurarea și conservarea arhitecturală a construcției;
-	Intervenții de conservare și restaurare ale picturii interioare și exterioare;
-	Intervenții de conservare și restaurare ale elementelor litice – respectiv coloanele care delimitează pridvorul deschis şi ancadramentul sculptat al uşii de intrare în pronaosul bisericii;
-	Intervenții de conservare și restaurare ale icoanelor și elementelor de lemn sculptat (uşa principală şi uşa de acces spre scara care face legătura cu clopotniţa) şi lemn sculptat policromat;
-	Intervenţii de refacere a</v>
          </cell>
        </row>
        <row r="46">
          <cell r="K46">
            <v>328810</v>
          </cell>
          <cell r="L46" t="str">
            <v>CONSTRUIRE STRUCTURA DE CAZARE SI AGREMENT</v>
          </cell>
          <cell r="M46">
            <v>4</v>
          </cell>
          <cell r="N46" t="str">
            <v>Revocat BO</v>
          </cell>
          <cell r="O46" t="str">
            <v>PRECONTRACTARE</v>
          </cell>
          <cell r="P46" t="str">
            <v>mihaela.cusma@adroltenia.ro</v>
          </cell>
          <cell r="Q46" t="str">
            <v>18.03.2025 16:48:30</v>
          </cell>
          <cell r="R46" t="str">
            <v>CERAMICA PIETRARU S.R.L.</v>
          </cell>
          <cell r="S46" t="str">
            <v>43738231</v>
          </cell>
          <cell r="T46" t="str">
            <v>Angajator privat</v>
          </cell>
          <cell r="U46" t="str">
            <v>Oraş Horezu, Vâlcea</v>
          </cell>
          <cell r="V46">
            <v>92</v>
          </cell>
          <cell r="W46"/>
          <cell r="X46" t="str">
            <v>VL</v>
          </cell>
          <cell r="Y46" t="str">
            <v>Sud-Vest Oltenia</v>
          </cell>
          <cell r="Z46">
            <v>835374.13</v>
          </cell>
          <cell r="AA46">
            <v>133379.06</v>
          </cell>
          <cell r="AB46">
            <v>568729.11</v>
          </cell>
          <cell r="AC46">
            <v>483419.74349999998</v>
          </cell>
          <cell r="AD46">
            <v>69610.16</v>
          </cell>
          <cell r="AE46">
            <v>9653.91</v>
          </cell>
          <cell r="AF46">
            <v>85309.366500000004</v>
          </cell>
          <cell r="AG46">
            <v>568729.11</v>
          </cell>
          <cell r="AH46">
            <v>904984.29</v>
          </cell>
          <cell r="AI46">
            <v>24</v>
          </cell>
          <cell r="AJ46" t="str">
            <v>DA</v>
          </cell>
          <cell r="AK46" t="str">
            <v>28.06.2024 20:56:13</v>
          </cell>
          <cell r="AL46"/>
          <cell r="AM46"/>
          <cell r="AN46" t="str">
            <v>ADMIS_ETF</v>
          </cell>
          <cell r="AO46" t="str">
            <v>09.10.2024 15:06:13</v>
          </cell>
          <cell r="AP46"/>
          <cell r="AQ46">
            <v>92</v>
          </cell>
          <cell r="AR46"/>
          <cell r="AS46">
            <v>3</v>
          </cell>
          <cell r="AT46">
            <v>18</v>
          </cell>
          <cell r="AU46">
            <v>19</v>
          </cell>
          <cell r="AV46"/>
          <cell r="AW46" t="str">
            <v>19.02.2025 14:26:29</v>
          </cell>
          <cell r="AX46" t="str">
            <v>20.02.2025 16:10:21</v>
          </cell>
          <cell r="AY46"/>
          <cell r="AZ46"/>
          <cell r="BA46"/>
          <cell r="BB46"/>
          <cell r="BC46"/>
          <cell r="BD46"/>
          <cell r="BE46"/>
          <cell r="BF46"/>
          <cell r="BG46"/>
          <cell r="BH46"/>
          <cell r="BI46" t="str">
            <v>23, 9</v>
          </cell>
          <cell r="BJ46" t="str">
            <v>Obiectivul general : CCONSTRUIRE STRUCTURA DE CAZARE SI AGREMENT IN ORASUL HOREZU , JUDETUL VALCEA</v>
          </cell>
        </row>
        <row r="47">
          <cell r="K47">
            <v>331353</v>
          </cell>
          <cell r="L47" t="str">
            <v>DEZVOLTAREA ACTIVITATII ALEX GEOCAD S.R.L. PRIN ACHIZITIA DE ECHIPAMENTE</v>
          </cell>
          <cell r="M47">
            <v>11</v>
          </cell>
          <cell r="N47" t="str">
            <v>Contract semnat cu modificări</v>
          </cell>
          <cell r="O47" t="str">
            <v>CONTRACTARE</v>
          </cell>
          <cell r="P47" t="str">
            <v>cristian.ionescu@adroltenia.ro</v>
          </cell>
          <cell r="Q47" t="str">
            <v>18.11.2025 17:12:14</v>
          </cell>
          <cell r="R47" t="str">
            <v>ALEX GEOCAD S.R.L.</v>
          </cell>
          <cell r="S47" t="str">
            <v>16197635</v>
          </cell>
          <cell r="T47" t="str">
            <v>microîntreprindere</v>
          </cell>
          <cell r="U47" t="str">
            <v>Municipiul Slatina, Olt</v>
          </cell>
          <cell r="V47">
            <v>97</v>
          </cell>
          <cell r="W47"/>
          <cell r="X47" t="str">
            <v>OT</v>
          </cell>
          <cell r="Y47" t="str">
            <v>Sud-Vest Oltenia</v>
          </cell>
          <cell r="Z47">
            <v>1493789.28</v>
          </cell>
          <cell r="AA47">
            <v>0</v>
          </cell>
          <cell r="AB47">
            <v>1344410.35</v>
          </cell>
          <cell r="AC47">
            <v>1142748.7975000001</v>
          </cell>
          <cell r="AD47">
            <v>305854.49</v>
          </cell>
          <cell r="AE47">
            <v>287338.08</v>
          </cell>
          <cell r="AF47">
            <v>201661.55249999999</v>
          </cell>
          <cell r="AG47">
            <v>1344410.35</v>
          </cell>
          <cell r="AH47">
            <v>1799643.77</v>
          </cell>
          <cell r="AI47">
            <v>17</v>
          </cell>
          <cell r="AJ47" t="str">
            <v>DA</v>
          </cell>
          <cell r="AK47" t="str">
            <v>08.08.2024 21:53:32</v>
          </cell>
          <cell r="AL47"/>
          <cell r="AM47"/>
          <cell r="AN47" t="str">
            <v>ADMIS_ETF</v>
          </cell>
          <cell r="AO47" t="str">
            <v>30.09.2024 14:24:04</v>
          </cell>
          <cell r="AP47"/>
          <cell r="AQ47">
            <v>97</v>
          </cell>
          <cell r="AR47"/>
          <cell r="AS47"/>
          <cell r="AT47">
            <v>24</v>
          </cell>
          <cell r="AU47">
            <v>36</v>
          </cell>
          <cell r="AV47"/>
          <cell r="AW47" t="str">
            <v>19.02.2025 13:27:27</v>
          </cell>
          <cell r="AX47" t="str">
            <v>19.02.2025 17:10:35</v>
          </cell>
          <cell r="AY47" t="str">
            <v>435</v>
          </cell>
          <cell r="AZ47" t="str">
            <v>12.05.2025 12:00:00</v>
          </cell>
          <cell r="BA47">
            <v>6</v>
          </cell>
          <cell r="BB47"/>
          <cell r="BC47"/>
          <cell r="BD47"/>
          <cell r="BE47">
            <v>82</v>
          </cell>
          <cell r="BF47"/>
          <cell r="BG47"/>
          <cell r="BH47"/>
          <cell r="BI47" t="str">
            <v>21, 23</v>
          </cell>
          <cell r="BJ47" t="str">
            <v>Obiectivul general al proiectului il constituie dezvoltarea activa a companiei, prin crearea unei noi unitati de prestari servicii, diversificarea portofoliul de servicii, cu accent pe crearea locurilor de munca de calitate, durabile, prin investitii productive, precum si achizitia unor echipamente moderne, inovative si eficiente energetic. Societatea isi propune astfel, sa asigure o dezvoltare durabila prin imbunatatirea activitatii, ceea ce presupune o noua abordare, incluzand conceptul de perfectionare si investitii in echipamente performante care sa asigure calitatea serviciilor la nivelul standardelor existente pe piata internatioanala, cresterea portofoliului de servicii si a numarului de clienti, cat si dezvoltarea si imbunatatirea constanta a serviciilor pentru a face fata concurentei si noilor concepte de pe piata. Solicitantul intentioneaza, pe de o parte, sa aduca avantaje mediului de afaceri local cat si regional, prin dezvoltarea economica a acestuia, iar pe de alta parte,</v>
          </cell>
        </row>
        <row r="48">
          <cell r="K48">
            <v>324241</v>
          </cell>
          <cell r="L48" t="str">
            <v>Dezvoltarea activitatii ALL INSTAL SRL prin achizitia de echipamente</v>
          </cell>
          <cell r="M48">
            <v>10</v>
          </cell>
          <cell r="N48" t="str">
            <v>Contract semnat cu modificări</v>
          </cell>
          <cell r="O48" t="str">
            <v>CONTRACTARE</v>
          </cell>
          <cell r="P48" t="str">
            <v>anamaria.iunian@adroltenia.ro</v>
          </cell>
          <cell r="Q48" t="str">
            <v>21.04.2026 16:22:55</v>
          </cell>
          <cell r="R48" t="str">
            <v>ALL INSTAL SRL</v>
          </cell>
          <cell r="S48" t="str">
            <v>21250131</v>
          </cell>
          <cell r="T48" t="str">
            <v>întreprindere mică</v>
          </cell>
          <cell r="U48" t="str">
            <v>Municipiul Craiova, Dolj</v>
          </cell>
          <cell r="V48">
            <v>96</v>
          </cell>
          <cell r="W48"/>
          <cell r="X48" t="str">
            <v>DJ</v>
          </cell>
          <cell r="Y48" t="str">
            <v>Sud-Vest Oltenia</v>
          </cell>
          <cell r="Z48">
            <v>2298671.11</v>
          </cell>
          <cell r="AA48">
            <v>0</v>
          </cell>
          <cell r="AB48">
            <v>1783563.96</v>
          </cell>
          <cell r="AC48">
            <v>1516029.3659999999</v>
          </cell>
          <cell r="AD48">
            <v>436101.52</v>
          </cell>
          <cell r="AE48">
            <v>436101.52</v>
          </cell>
          <cell r="AF48">
            <v>267534.59400000004</v>
          </cell>
          <cell r="AG48">
            <v>1783563.96</v>
          </cell>
          <cell r="AH48">
            <v>2734772.63</v>
          </cell>
          <cell r="AI48">
            <v>13</v>
          </cell>
          <cell r="AJ48" t="str">
            <v>DA</v>
          </cell>
          <cell r="AK48" t="str">
            <v>01.05.2024 15:22:30</v>
          </cell>
          <cell r="AL48"/>
          <cell r="AM48"/>
          <cell r="AN48" t="str">
            <v>ADMIS_ETF</v>
          </cell>
          <cell r="AO48" t="str">
            <v>16.07.2024 15:53:58</v>
          </cell>
          <cell r="AP48"/>
          <cell r="AQ48">
            <v>96</v>
          </cell>
          <cell r="AR48"/>
          <cell r="AS48">
            <v>1</v>
          </cell>
          <cell r="AT48">
            <v>24</v>
          </cell>
          <cell r="AU48">
            <v>32</v>
          </cell>
          <cell r="AV48"/>
          <cell r="AW48" t="str">
            <v>14.10.2024 10:43:32</v>
          </cell>
          <cell r="AX48" t="str">
            <v>14.10.2024 15:40:57</v>
          </cell>
          <cell r="AY48" t="str">
            <v>206</v>
          </cell>
          <cell r="AZ48" t="str">
            <v>28.11.2024 15:00:00</v>
          </cell>
          <cell r="BA48">
            <v>4</v>
          </cell>
          <cell r="BB48"/>
          <cell r="BC48"/>
          <cell r="BD48"/>
          <cell r="BE48">
            <v>45</v>
          </cell>
          <cell r="BF48"/>
          <cell r="BG48"/>
          <cell r="BH48"/>
          <cell r="BI48" t="str">
            <v>21, 23</v>
          </cell>
          <cell r="BJ48" t="str">
            <v>Obiectivul general al proiectului  il constituie dezvoltarea activitatii All Instal SRL  in domeniul identificat expres in Strategia de dezvoltare inteligenta  Sud-Vest Oltenia 2021-2027 ca urmare a realizarii unei investitii in echipamente specifice realizarii tevilor din mase plastice.</v>
          </cell>
        </row>
        <row r="49">
          <cell r="K49">
            <v>324294</v>
          </cell>
          <cell r="L49" t="str">
            <v>SPALATORIE AUTO AMPLASARE ASPIRATOARE SI AMENAJARE TEREN SPALATORIE AUTO AMPLASARE ASPIRATOARE SI AMENAJARE TEREN</v>
          </cell>
          <cell r="M49">
            <v>12</v>
          </cell>
          <cell r="N49" t="str">
            <v>Contract semnat cu modificări</v>
          </cell>
          <cell r="O49" t="str">
            <v>CONTRACTARE</v>
          </cell>
          <cell r="P49" t="str">
            <v>nicolae.nicola@adroltenia.ro</v>
          </cell>
          <cell r="Q49" t="str">
            <v>22.04.2026 17:04:01</v>
          </cell>
          <cell r="R49" t="str">
            <v>PRODCOMPLEX SRL</v>
          </cell>
          <cell r="S49" t="str">
            <v>2554657</v>
          </cell>
          <cell r="T49" t="str">
            <v>microîntreprindere</v>
          </cell>
          <cell r="U49" t="str">
            <v>Pesceana, Vâlcea</v>
          </cell>
          <cell r="V49">
            <v>94</v>
          </cell>
          <cell r="W49"/>
          <cell r="X49" t="str">
            <v>OT</v>
          </cell>
          <cell r="Y49" t="str">
            <v>Sud-Vest Oltenia</v>
          </cell>
          <cell r="Z49">
            <v>4290321.82</v>
          </cell>
          <cell r="AA49">
            <v>0</v>
          </cell>
          <cell r="AB49">
            <v>3287912.41</v>
          </cell>
          <cell r="AC49">
            <v>2794725.5485</v>
          </cell>
          <cell r="AD49">
            <v>851962.82</v>
          </cell>
          <cell r="AE49">
            <v>818961.12</v>
          </cell>
          <cell r="AF49">
            <v>493186.86150000012</v>
          </cell>
          <cell r="AG49">
            <v>3287912.41</v>
          </cell>
          <cell r="AH49">
            <v>5142284.6399999997</v>
          </cell>
          <cell r="AI49">
            <v>14</v>
          </cell>
          <cell r="AJ49" t="str">
            <v>DA</v>
          </cell>
          <cell r="AK49" t="str">
            <v>02.05.2024 07:42:56</v>
          </cell>
          <cell r="AL49"/>
          <cell r="AM49"/>
          <cell r="AN49" t="str">
            <v>ADMIS_ETF</v>
          </cell>
          <cell r="AO49" t="str">
            <v>03.09.2024 17:16:48</v>
          </cell>
          <cell r="AP49" t="str">
            <v>14.10.2024 17:04:42</v>
          </cell>
          <cell r="AQ49">
            <v>90</v>
          </cell>
          <cell r="AR49"/>
          <cell r="AS49">
            <v>2</v>
          </cell>
          <cell r="AT49">
            <v>24</v>
          </cell>
          <cell r="AU49">
            <v>35</v>
          </cell>
          <cell r="AV49"/>
          <cell r="AW49" t="str">
            <v>12.11.2024 12:06:42</v>
          </cell>
          <cell r="AX49" t="str">
            <v>12.11.2024 15:41:17</v>
          </cell>
          <cell r="AY49" t="str">
            <v>252</v>
          </cell>
          <cell r="AZ49" t="str">
            <v>29.01.2025 12:30:00</v>
          </cell>
          <cell r="BA49">
            <v>5</v>
          </cell>
          <cell r="BB49"/>
          <cell r="BC49"/>
          <cell r="BD49"/>
          <cell r="BE49">
            <v>78</v>
          </cell>
          <cell r="BF49"/>
          <cell r="BG49">
            <v>94</v>
          </cell>
          <cell r="BH49" t="str">
            <v>ADMIS_ETF</v>
          </cell>
          <cell r="BI49" t="str">
            <v>21, 23</v>
          </cell>
          <cell r="BJ49" t="str">
            <v>Obiectivul general al proiectului este reprezentat de îmbunătățirea competitivității societatii PRODCOMPLEX SRL in domeniul intretinerii și repararii autovehiculelor , prin crearea unei unitati noi de prestari servicii si dotarea echipamente moderne, inovative,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v>
          </cell>
        </row>
        <row r="50">
          <cell r="K50">
            <v>359456</v>
          </cell>
          <cell r="L50" t="str">
            <v>Creșterea eficienței energetice și implementarea unor măsuri pentru utilizarea surselor regenerabile de energie la Școala cu corpurile C1 și C2 din loc. Corlățelcom.Corlățel</v>
          </cell>
          <cell r="M50">
            <v>3</v>
          </cell>
          <cell r="N50" t="str">
            <v>În ETF</v>
          </cell>
          <cell r="O50" t="str">
            <v>EVALUARE</v>
          </cell>
          <cell r="P50"/>
          <cell r="Q50" t="str">
            <v>28.04.2026 15:51:30</v>
          </cell>
          <cell r="R50" t="str">
            <v>COMUNA CORLATEL</v>
          </cell>
          <cell r="S50" t="str">
            <v>8033364</v>
          </cell>
          <cell r="T50" t="str">
            <v>unitate administrativ teritorială nivel comună</v>
          </cell>
          <cell r="U50" t="str">
            <v>Corlăţel, Mehedinţi</v>
          </cell>
          <cell r="V50"/>
          <cell r="W50"/>
          <cell r="X50" t="str">
            <v>MH</v>
          </cell>
          <cell r="Y50" t="str">
            <v>Sud-Vest Oltenia</v>
          </cell>
          <cell r="Z50">
            <v>8685743.3599999994</v>
          </cell>
          <cell r="AA50">
            <v>1503064.84</v>
          </cell>
          <cell r="AB50">
            <v>8512028.4900000002</v>
          </cell>
          <cell r="AC50">
            <v>7382881.8482262595</v>
          </cell>
          <cell r="AD50">
            <v>295240</v>
          </cell>
          <cell r="AE50">
            <v>51240</v>
          </cell>
          <cell r="AF50">
            <v>1129146.6417737408</v>
          </cell>
          <cell r="AG50">
            <v>0</v>
          </cell>
          <cell r="AH50">
            <v>8980983.3599999994</v>
          </cell>
          <cell r="AI50">
            <v>0</v>
          </cell>
          <cell r="AJ50" t="str">
            <v>NU</v>
          </cell>
          <cell r="AK50" t="str">
            <v>03.12.2025 11:37:23</v>
          </cell>
          <cell r="AL50"/>
          <cell r="AM50"/>
          <cell r="AN50"/>
          <cell r="AO50"/>
          <cell r="AP50"/>
          <cell r="AQ50"/>
          <cell r="AR50"/>
          <cell r="AS50">
            <v>2</v>
          </cell>
          <cell r="AT50">
            <v>16</v>
          </cell>
          <cell r="AU50">
            <v>20</v>
          </cell>
          <cell r="AV50"/>
          <cell r="AW50"/>
          <cell r="AX50"/>
          <cell r="AY50"/>
          <cell r="AZ50"/>
          <cell r="BA50"/>
          <cell r="BB50"/>
          <cell r="BC50"/>
          <cell r="BD50"/>
          <cell r="BE50"/>
          <cell r="BF50"/>
          <cell r="BG50"/>
          <cell r="BH50"/>
          <cell r="BI50" t="str">
            <v>45</v>
          </cell>
          <cell r="BJ50" t="str">
            <v>Obiectivul general al proiectului este cresterea eficientei energetice a cladirilor cu destinatie educationala Școala cu corpurile C1 și C2 din loc. Corlățel, com. Corlățel, in termen de X luni. Obiectivul implică reducerea consumului de energie și a costurilor aferente, îmbunătățirea confortului termic și a calității aerului interior pentru copii și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 conform obiectivelor specifice, definite în DALI. Obiectivul stabilit in cadrul proiectului de Crestere a eficientei energetice a cladirii, este in acord cu Obiectivul de politică 2 - O Europă mai verde, rezilientă, cu emisii reduse de dioxid de carbon care trece la o econom</v>
          </cell>
        </row>
        <row r="51">
          <cell r="K51">
            <v>358580</v>
          </cell>
          <cell r="L51" t="str">
            <v>Consolidare restaurare si punere in valoare biserica Adormirea Maicii Domnului a fostei manastiri Seaca Musetesti</v>
          </cell>
          <cell r="M51">
            <v>3</v>
          </cell>
          <cell r="N51" t="str">
            <v>Admis ETF</v>
          </cell>
          <cell r="O51" t="str">
            <v>EVALUARE</v>
          </cell>
          <cell r="P51"/>
          <cell r="Q51" t="str">
            <v>20.04.2026 17:10:56</v>
          </cell>
          <cell r="R51" t="str">
            <v>PAROHIA CORNATEL</v>
          </cell>
          <cell r="S51" t="str">
            <v>24465470</v>
          </cell>
          <cell r="T51" t="str">
            <v>instituție de cult</v>
          </cell>
          <cell r="U51" t="str">
            <v>Poboru, Olt</v>
          </cell>
          <cell r="V51">
            <v>83</v>
          </cell>
          <cell r="W51" t="str">
            <v>COMUNA POBORU-5139698</v>
          </cell>
          <cell r="X51" t="str">
            <v>OT</v>
          </cell>
          <cell r="Y51" t="str">
            <v>Sud-Vest Oltenia</v>
          </cell>
          <cell r="Z51">
            <v>17309439.042196523</v>
          </cell>
          <cell r="AA51">
            <v>2982830.4521965254</v>
          </cell>
          <cell r="AB51">
            <v>16963250.260000002</v>
          </cell>
          <cell r="AC51">
            <v>14433401.619636718</v>
          </cell>
          <cell r="AD51">
            <v>240062.98780347483</v>
          </cell>
          <cell r="AE51">
            <v>41663.827803474815</v>
          </cell>
          <cell r="AF51">
            <v>2529848.6403632835</v>
          </cell>
          <cell r="AG51">
            <v>0</v>
          </cell>
          <cell r="AH51">
            <v>17549502.030000001</v>
          </cell>
          <cell r="AI51">
            <v>0</v>
          </cell>
          <cell r="AJ51" t="str">
            <v>NU</v>
          </cell>
          <cell r="AK51" t="str">
            <v>02.12.2025 14:31:11</v>
          </cell>
          <cell r="AL51"/>
          <cell r="AM51"/>
          <cell r="AN51" t="str">
            <v>ADMIS_ETF</v>
          </cell>
          <cell r="AO51" t="str">
            <v>20.04.2026 17:10:56</v>
          </cell>
          <cell r="AP51"/>
          <cell r="AQ51">
            <v>83</v>
          </cell>
          <cell r="AR51"/>
          <cell r="AS51">
            <v>2</v>
          </cell>
          <cell r="AT51">
            <v>45</v>
          </cell>
          <cell r="AU51">
            <v>64</v>
          </cell>
          <cell r="AV51"/>
          <cell r="AW51"/>
          <cell r="AX51"/>
          <cell r="AY51"/>
          <cell r="AZ51"/>
          <cell r="BA51"/>
          <cell r="BB51"/>
          <cell r="BC51"/>
          <cell r="BD51"/>
          <cell r="BE51"/>
          <cell r="BF51"/>
          <cell r="BG51"/>
          <cell r="BH51"/>
          <cell r="BI51" t="str">
            <v>166</v>
          </cell>
          <cell r="BJ51" t="str">
            <v>Conservarea, protejarea și valorificarea durabilă a patrimoniului cultural din mediul rural prin reabilitarea și punerea în valoare a bisericii ,,Adormirea Maicii Domnului „ a fostei manastiri Seaca Musetesti, în vederea creșterii atractivității culturale și turistice  a comunei  și a contribuției la dezvoltarea teritorială integrată a zonei</v>
          </cell>
        </row>
        <row r="52">
          <cell r="K52">
            <v>359983</v>
          </cell>
          <cell r="L52" t="str">
            <v>Lucrări de reabilitare pentru creșterea eficienței energetice și modernizare interioară la Corpul C4 SP2 din comuna Cârcea județul Dolj</v>
          </cell>
          <cell r="M52">
            <v>4</v>
          </cell>
          <cell r="N52" t="str">
            <v>În consolidare ETF</v>
          </cell>
          <cell r="O52" t="str">
            <v>EVALUARE</v>
          </cell>
          <cell r="P52"/>
          <cell r="Q52" t="str">
            <v>04.05.2026 13:33:26</v>
          </cell>
          <cell r="R52" t="str">
            <v>COMUNA CÂRCEA</v>
          </cell>
          <cell r="S52" t="str">
            <v>16346370</v>
          </cell>
          <cell r="T52" t="str">
            <v>Autoritati publice centrale sau locale</v>
          </cell>
          <cell r="U52" t="str">
            <v>Cârcea, Dolj</v>
          </cell>
          <cell r="V52"/>
          <cell r="W52"/>
          <cell r="X52" t="str">
            <v>DJ</v>
          </cell>
          <cell r="Y52" t="str">
            <v>Sud-Vest Oltenia</v>
          </cell>
          <cell r="Z52">
            <v>26230288.079999998</v>
          </cell>
          <cell r="AA52">
            <v>4522419.78</v>
          </cell>
          <cell r="AB52">
            <v>25705678.82</v>
          </cell>
          <cell r="AC52">
            <v>22295744.844523892</v>
          </cell>
          <cell r="AD52">
            <v>65202.06</v>
          </cell>
          <cell r="AE52">
            <v>11316.06</v>
          </cell>
          <cell r="AF52">
            <v>3409933.9754761085</v>
          </cell>
          <cell r="AG52">
            <v>0</v>
          </cell>
          <cell r="AH52">
            <v>26295490.140000001</v>
          </cell>
          <cell r="AI52">
            <v>0</v>
          </cell>
          <cell r="AJ52" t="str">
            <v>NU</v>
          </cell>
          <cell r="AK52" t="str">
            <v>03.12.2025 09:36:15</v>
          </cell>
          <cell r="AL52"/>
          <cell r="AM52"/>
          <cell r="AN52"/>
          <cell r="AO52"/>
          <cell r="AP52"/>
          <cell r="AQ52"/>
          <cell r="AR52"/>
          <cell r="AS52">
            <v>3</v>
          </cell>
          <cell r="AT52">
            <v>31</v>
          </cell>
          <cell r="AU52">
            <v>39</v>
          </cell>
          <cell r="AV52"/>
          <cell r="AW52"/>
          <cell r="AX52"/>
          <cell r="AY52"/>
          <cell r="AZ52"/>
          <cell r="BA52"/>
          <cell r="BB52"/>
          <cell r="BC52"/>
          <cell r="BD52"/>
          <cell r="BE52"/>
          <cell r="BF52"/>
          <cell r="BG52"/>
          <cell r="BH52"/>
          <cell r="BI52" t="str">
            <v>45</v>
          </cell>
          <cell r="BJ52" t="str">
            <v>Obiectivul general al proiectului îl reprezintă creșterea eficienței energetice, îmbunătățirea condițiilor de siguranță și modernizarea infrastructurii educaționale din cadrul Liceului Tehnologic ”Constantin Ianculescu” Cârcea, corp scoala - C4, cu regim de inaltime  S+P+2, situat in comuna Cârcea, str. Aeroportului nr.118, judetul Dolj, prin realizarea unui set integrat de lucrări de reabilitare, modernizare și intervenții energetice care conduc la reducerea consumului anual de energie primară și diminuarea emisiilor de CO₂ cu peste 60%, conform cerințelor apelului PRSVO/732. Scopul proiectului este de a contribui la atingerea obiectivului specific b(i) – Promovarea măsurilor de eficiență energetică și reducerea emisiilor de gaze cu efect de seră, aferent Priorității 3 din Programul Regional Sud-Vest Oltenia 2021–2027, prin: 
• creșterea performanței energetice la CLĂDIREA CORP C4–36277, cu regim de înălțime S+P+2, situat pe terenul identificat cu nr. cadastral 36227, prin măsuri de „</v>
          </cell>
        </row>
        <row r="53">
          <cell r="K53">
            <v>360471</v>
          </cell>
          <cell r="L53" t="str">
            <v>INVESTITII IN CLADIRI PUBLICE IN VEDEREA ASIGURARII CRESTERII EFICIENTEI ENERGETICE SI UTILIZAREA SURSELOR REGENERABILE DE ENERGIE - SCOALA GIMNAZIALA PAMFIL SEICARU ORSOVA</v>
          </cell>
          <cell r="M53">
            <v>5</v>
          </cell>
          <cell r="N53" t="str">
            <v>Cu cerere de clarificări</v>
          </cell>
          <cell r="O53" t="str">
            <v>PRECONTRACTARE</v>
          </cell>
          <cell r="P53" t="str">
            <v>camelia.dinu@adroltenia.ro</v>
          </cell>
          <cell r="Q53" t="str">
            <v>30.04.2026 15:22:44</v>
          </cell>
          <cell r="R53" t="str">
            <v>MUNICIPIUL ORŞOVA</v>
          </cell>
          <cell r="S53" t="str">
            <v>4337603</v>
          </cell>
          <cell r="T53" t="str">
            <v>unitate administrativ teritorială nivel municipiu</v>
          </cell>
          <cell r="U53" t="str">
            <v>Municipiul Orşova, Mehedinţi</v>
          </cell>
          <cell r="V53">
            <v>78</v>
          </cell>
          <cell r="W53"/>
          <cell r="X53" t="str">
            <v>MH</v>
          </cell>
          <cell r="Y53" t="str">
            <v>Sud-Vest Oltenia</v>
          </cell>
          <cell r="Z53">
            <v>24122465.59</v>
          </cell>
          <cell r="AA53">
            <v>3981855.59</v>
          </cell>
          <cell r="AB53">
            <v>23640016.48</v>
          </cell>
          <cell r="AC53">
            <v>20504095.729910392</v>
          </cell>
          <cell r="AD53">
            <v>79013</v>
          </cell>
          <cell r="AE53">
            <v>13713</v>
          </cell>
          <cell r="AF53">
            <v>3135920.7500896081</v>
          </cell>
          <cell r="AG53">
            <v>0</v>
          </cell>
          <cell r="AH53">
            <v>24201478.59</v>
          </cell>
          <cell r="AI53">
            <v>0</v>
          </cell>
          <cell r="AJ53" t="str">
            <v>NU</v>
          </cell>
          <cell r="AK53" t="str">
            <v>02.12.2025 16:58:54</v>
          </cell>
          <cell r="AL53"/>
          <cell r="AM53"/>
          <cell r="AN53" t="str">
            <v>ADMIS_ETF</v>
          </cell>
          <cell r="AO53" t="str">
            <v>22.04.2026 16:01:28</v>
          </cell>
          <cell r="AP53"/>
          <cell r="AQ53">
            <v>78</v>
          </cell>
          <cell r="AR53"/>
          <cell r="AS53">
            <v>4</v>
          </cell>
          <cell r="AT53">
            <v>24</v>
          </cell>
          <cell r="AU53">
            <v>24</v>
          </cell>
          <cell r="AV53"/>
          <cell r="AW53" t="str">
            <v>30.04.2026 13:31:47</v>
          </cell>
          <cell r="AX53" t="str">
            <v>30.04.2026 15:20:10</v>
          </cell>
          <cell r="AY53"/>
          <cell r="AZ53"/>
          <cell r="BA53"/>
          <cell r="BB53"/>
          <cell r="BC53"/>
          <cell r="BD53"/>
          <cell r="BE53"/>
          <cell r="BF53"/>
          <cell r="BG53"/>
          <cell r="BH53"/>
          <cell r="BI53"/>
          <cell r="BJ53" t="str">
            <v>Principalele obiective ale proiectului se încadrează în patru categorii principale:
-	îmbunătățirea performanței energetice a anvelopei;
-	îmbunătățirea performanțelor instalațiilor sanitare și termice;
-	îmbunătățirea consumurilor de energie electrică pentru asigurarea iluminatului
interior;
-	asigurarea de surse de energie din surse regenerabile.</v>
          </cell>
        </row>
        <row r="54">
          <cell r="K54">
            <v>332609</v>
          </cell>
          <cell r="L54" t="str">
            <v>DEZVOLTAREA ACTIVITATII MOB-ZONE STUDIO</v>
          </cell>
          <cell r="M54">
            <v>14</v>
          </cell>
          <cell r="N54" t="str">
            <v>Cu act adițional</v>
          </cell>
          <cell r="O54" t="str">
            <v>CONTRACTARE</v>
          </cell>
          <cell r="P54" t="str">
            <v>roxana.murgu@adroltenia.ro</v>
          </cell>
          <cell r="Q54" t="str">
            <v>29.04.2026 09:36:24</v>
          </cell>
          <cell r="R54" t="str">
            <v>MOB-ZONE STUDIO S.R.L.</v>
          </cell>
          <cell r="S54" t="str">
            <v>42154307</v>
          </cell>
          <cell r="T54" t="str">
            <v>microîntreprindere</v>
          </cell>
          <cell r="U54" t="str">
            <v>Municipiul Craiova, Dolj</v>
          </cell>
          <cell r="V54">
            <v>96</v>
          </cell>
          <cell r="W54"/>
          <cell r="X54" t="str">
            <v>DJ</v>
          </cell>
          <cell r="Y54" t="str">
            <v>Sud-Vest Oltenia</v>
          </cell>
          <cell r="Z54">
            <v>1454300</v>
          </cell>
          <cell r="AA54">
            <v>0</v>
          </cell>
          <cell r="AB54">
            <v>1308870</v>
          </cell>
          <cell r="AC54">
            <v>1112539.5</v>
          </cell>
          <cell r="AD54">
            <v>263229.8</v>
          </cell>
          <cell r="AE54">
            <v>263229.8</v>
          </cell>
          <cell r="AF54">
            <v>196330.5</v>
          </cell>
          <cell r="AG54">
            <v>1308870</v>
          </cell>
          <cell r="AH54">
            <v>1717529.8</v>
          </cell>
          <cell r="AI54">
            <v>16</v>
          </cell>
          <cell r="AJ54" t="str">
            <v>DA</v>
          </cell>
          <cell r="AK54" t="str">
            <v>10.08.2024 07:52:45</v>
          </cell>
          <cell r="AL54"/>
          <cell r="AM54"/>
          <cell r="AN54" t="str">
            <v>ADMIS_ETF</v>
          </cell>
          <cell r="AO54" t="str">
            <v>22.11.2024 13:10:25</v>
          </cell>
          <cell r="AP54"/>
          <cell r="AQ54">
            <v>96</v>
          </cell>
          <cell r="AR54"/>
          <cell r="AS54">
            <v>1</v>
          </cell>
          <cell r="AT54">
            <v>22</v>
          </cell>
          <cell r="AU54">
            <v>34</v>
          </cell>
          <cell r="AV54"/>
          <cell r="AW54" t="str">
            <v>19.02.2025 13:46:10</v>
          </cell>
          <cell r="AX54" t="str">
            <v>20.02.2025 13:41:05</v>
          </cell>
          <cell r="AY54" t="str">
            <v>479</v>
          </cell>
          <cell r="AZ54" t="str">
            <v>21.05.2025 16:39:00</v>
          </cell>
          <cell r="BA54">
            <v>6</v>
          </cell>
          <cell r="BB54"/>
          <cell r="BC54"/>
          <cell r="BD54"/>
          <cell r="BE54">
            <v>91</v>
          </cell>
          <cell r="BF54"/>
          <cell r="BG54"/>
          <cell r="BH54"/>
          <cell r="BI54" t="str">
            <v>21, 23</v>
          </cell>
          <cell r="BJ54" t="str">
            <v>Obiectivul general al proiectului consta in dezvoltarea activitatii societatii  MOB-ZONE STUDIO SRL ca urmare a extinderii si dezvoltarii activitatii societatii de productie mobilier, in Municipiul Craiova, bd. Decebal, nr. 85, Cladirea Centrala Termica, jud. Dolj, prin realizarea unei investitii in active corporale si servicii de specialitate. Atingerea obiectivului general  va determina cresterea competitivitatii solicitantului  MOB-ZONE STUDIO SRL, in vederea consolidarii pozitiei in domeniul inginerie industriala si materiale (domeniu indentificat in Strategia Regionala pentru Specializare Inteligenta – RIS3 Sud-Vest Oltenia 2021-2027), prin oferirea de produse mobilier  de inalta calitate si prin extinderea portofoliului de afaceri al companiei  , contribuind astfel la Prioritatea 1 - Competitivitate prin inovare si intreprinderi dinamice, a PR Sud-Vest Oltenia 2021-2027.
Prin investitia in dotarea unei firme de  productie de mobilier , proiectul va stimula activitatea economica i</v>
          </cell>
        </row>
        <row r="55">
          <cell r="K55">
            <v>359636</v>
          </cell>
          <cell r="L55" t="str">
            <v>CRESTEREA EFICIENTEI ENERGETIC SI MASURI PENTRU UTILIZAREA UNOR SURSE REGENERABILE DE ENERGIE A DISPENSARULUI DIN LOC. SOVARNA COM. SOVARNA</v>
          </cell>
          <cell r="M55">
            <v>6</v>
          </cell>
          <cell r="N55" t="str">
            <v>În ETF după clarificare</v>
          </cell>
          <cell r="O55" t="str">
            <v>EVALUARE</v>
          </cell>
          <cell r="P55"/>
          <cell r="Q55" t="str">
            <v>17.03.2026 09:37:06</v>
          </cell>
          <cell r="R55" t="str">
            <v>COMUNA SOVARNA</v>
          </cell>
          <cell r="S55" t="str">
            <v>4484442</v>
          </cell>
          <cell r="T55" t="str">
            <v>Autoritati publice centrale sau locale</v>
          </cell>
          <cell r="U55" t="str">
            <v>Şovarna, Mehedinţi</v>
          </cell>
          <cell r="V55"/>
          <cell r="W55"/>
          <cell r="X55" t="str">
            <v>MH</v>
          </cell>
          <cell r="Y55" t="str">
            <v>Sud-Vest Oltenia</v>
          </cell>
          <cell r="Z55">
            <v>4067084.91</v>
          </cell>
          <cell r="AA55">
            <v>703745.81</v>
          </cell>
          <cell r="AB55">
            <v>3985743.21</v>
          </cell>
          <cell r="AC55">
            <v>3457022.1698599588</v>
          </cell>
          <cell r="AD55">
            <v>266200</v>
          </cell>
          <cell r="AE55">
            <v>46200</v>
          </cell>
          <cell r="AF55">
            <v>528721.04014004115</v>
          </cell>
          <cell r="AG55">
            <v>0</v>
          </cell>
          <cell r="AH55">
            <v>4333284.91</v>
          </cell>
          <cell r="AI55">
            <v>0</v>
          </cell>
          <cell r="AJ55" t="str">
            <v>NU</v>
          </cell>
          <cell r="AK55" t="str">
            <v>01.12.2025 10:12:52</v>
          </cell>
          <cell r="AL55"/>
          <cell r="AM55"/>
          <cell r="AN55"/>
          <cell r="AO55"/>
          <cell r="AP55"/>
          <cell r="AQ55"/>
          <cell r="AR55"/>
          <cell r="AS55">
            <v>5</v>
          </cell>
          <cell r="AT55">
            <v>31</v>
          </cell>
          <cell r="AU55">
            <v>40</v>
          </cell>
          <cell r="AV55"/>
          <cell r="AW55"/>
          <cell r="AX55"/>
          <cell r="AY55"/>
          <cell r="AZ55"/>
          <cell r="BA55"/>
          <cell r="BB55"/>
          <cell r="BC55"/>
          <cell r="BD55"/>
          <cell r="BE55"/>
          <cell r="BF55"/>
          <cell r="BG55"/>
          <cell r="BH55"/>
          <cell r="BI55" t="str">
            <v>45</v>
          </cell>
          <cell r="BJ55" t="str">
            <v>Creșterea eficienței energetice a dispensarului din localitatea Șovarna, comuna Șovarna, prin implementarea de măsuri specifice care vizează reducerea consumului de energie și utilizarea unor surse regenerabile de energie, contribuind astfel la reducerea costurilor de funcționare, asigurarea unui mediu interior sănătos și protecția mediului.
Proiectul este în deplină concordanță cu Programul Regional Sud-Vest Oltenia 2021-2027, Prioritatea 3 – „Eficiența energetică și infrastructura verde”, și sprijină direct Obiectivul Specific 2.1 – „Promovarea eficienței energetice și reducerea emisiilor de gaze cu efect de seră”, prin măsuri concrete care vizează modernizarea clădirii dispensarului și promovarea unui consum energetic durabil.</v>
          </cell>
        </row>
        <row r="56">
          <cell r="K56">
            <v>318435</v>
          </cell>
          <cell r="L56" t="str">
            <v>Reabilitarea și modernizarea clădirilor publice în care se află sediul Centrului Școlar pentru Educație Incluzivă Sf. Vasile Craiova clădiri situate în strada Dr. Dimitrie Gerota nr.3 Craiova județul Dolj</v>
          </cell>
          <cell r="M56">
            <v>21</v>
          </cell>
          <cell r="N56" t="str">
            <v>Cu act adițional</v>
          </cell>
          <cell r="O56" t="str">
            <v>CONTRACTARE</v>
          </cell>
          <cell r="P56" t="str">
            <v>ringo.negoita@adroltenia.ro</v>
          </cell>
          <cell r="Q56" t="str">
            <v>13.02.2026 11:55:55</v>
          </cell>
          <cell r="R56" t="str">
            <v>JUDEŢUL DOLJ</v>
          </cell>
          <cell r="S56" t="str">
            <v>4417150</v>
          </cell>
          <cell r="T56" t="str">
            <v>unitate administrativ teritorială nivel județean</v>
          </cell>
          <cell r="U56" t="str">
            <v>Municipiul Craiova, Dolj</v>
          </cell>
          <cell r="V56">
            <v>66</v>
          </cell>
          <cell r="W56"/>
          <cell r="X56" t="str">
            <v>DJ</v>
          </cell>
          <cell r="Y56" t="str">
            <v>Sud-Vest Oltenia</v>
          </cell>
          <cell r="Z56">
            <v>25272401.457122594</v>
          </cell>
          <cell r="AA56">
            <v>4340218.2171225958</v>
          </cell>
          <cell r="AB56">
            <v>24766953.43</v>
          </cell>
          <cell r="AC56">
            <v>21481541.215935405</v>
          </cell>
          <cell r="AD56">
            <v>7637870.9128774041</v>
          </cell>
          <cell r="AE56">
            <v>1325580.9028774044</v>
          </cell>
          <cell r="AF56">
            <v>3285412.2140645944</v>
          </cell>
          <cell r="AG56">
            <v>0</v>
          </cell>
          <cell r="AH56">
            <v>32910272.370000001</v>
          </cell>
          <cell r="AI56">
            <v>0</v>
          </cell>
          <cell r="AJ56" t="str">
            <v>NU</v>
          </cell>
          <cell r="AK56" t="str">
            <v>26.01.2024 21:04:27</v>
          </cell>
          <cell r="AL56"/>
          <cell r="AM56"/>
          <cell r="AN56" t="str">
            <v>ADMIS_ETF</v>
          </cell>
          <cell r="AO56" t="str">
            <v>04.04.2024 15:36:07</v>
          </cell>
          <cell r="AP56"/>
          <cell r="AQ56">
            <v>66</v>
          </cell>
          <cell r="AR56"/>
          <cell r="AS56">
            <v>2</v>
          </cell>
          <cell r="AT56">
            <v>58</v>
          </cell>
          <cell r="AU56">
            <v>90</v>
          </cell>
          <cell r="AV56"/>
          <cell r="AW56" t="str">
            <v>11.06.2024 14:29:45</v>
          </cell>
          <cell r="AX56" t="str">
            <v>12.06.2024 16:05:45</v>
          </cell>
          <cell r="AY56" t="str">
            <v>79</v>
          </cell>
          <cell r="AZ56" t="str">
            <v>13.08.2024 16:50:00</v>
          </cell>
          <cell r="BA56">
            <v>4</v>
          </cell>
          <cell r="BB56"/>
          <cell r="BC56"/>
          <cell r="BD56"/>
          <cell r="BE56">
            <v>63</v>
          </cell>
          <cell r="BF56"/>
          <cell r="BG56"/>
          <cell r="BH56"/>
          <cell r="BI56" t="str">
            <v>45</v>
          </cell>
          <cell r="BJ56" t="str">
            <v>•	Obiectivul general al proiectului il reprezinta creșterea eficienței energetice a clădirilor publice în care se află sediul Centrului Școlar pentru Educație Incluzivă ”Sf. Vasile” Craiova, clădiri situate în strada Dr. Dimitrie Gerota, nr. 3, Craiova, Județul Dolj, prin implementarea unor măsuri de reabilitare energetică profundă, ce vizează reducerea pierderilor și a consumurilor energetice, precum și introducerea unor sisteme de producere a energiei din surse regenerabile, cu impact pozitiv asupra mediului înconjurător și calității vieții utilizatorilor finali, contribuind totodată la eficientizarea cheltuielilor publice. Având în vedere ca proiectul aduce beneficii de mediu, sociale si economice, acesta va contribui la dezvoltarea durabila a comunității locale si promovarea coeziunii sociale.</v>
          </cell>
        </row>
        <row r="57">
          <cell r="K57">
            <v>341755</v>
          </cell>
          <cell r="L57" t="str">
            <v>Reabilitarea modernizarea și creșterea eficienței energetice la clădirea publică Grădinița nr. 2</v>
          </cell>
          <cell r="M57">
            <v>8</v>
          </cell>
          <cell r="N57" t="str">
            <v>Contract semnat</v>
          </cell>
          <cell r="O57" t="str">
            <v>CONTRACTARE</v>
          </cell>
          <cell r="P57" t="str">
            <v>roxana.constantinescu@adroltenia.ro</v>
          </cell>
          <cell r="Q57" t="str">
            <v>02.12.2025 16:36:11</v>
          </cell>
          <cell r="R57" t="str">
            <v>MUNICIPIUL ORŞOVA</v>
          </cell>
          <cell r="S57" t="str">
            <v>4337603</v>
          </cell>
          <cell r="T57" t="str">
            <v>unitate administrativ teritorială nivel municipiu</v>
          </cell>
          <cell r="U57" t="str">
            <v>Municipiul Orşova, Mehedinţi</v>
          </cell>
          <cell r="V57">
            <v>63</v>
          </cell>
          <cell r="W57"/>
          <cell r="X57" t="str">
            <v>MH</v>
          </cell>
          <cell r="Y57" t="str">
            <v>Sud-Vest Oltenia</v>
          </cell>
          <cell r="Z57">
            <v>7462050</v>
          </cell>
          <cell r="AA57">
            <v>1280866.58</v>
          </cell>
          <cell r="AB57">
            <v>7286905.9299999997</v>
          </cell>
          <cell r="AC57">
            <v>4477230</v>
          </cell>
          <cell r="AD57">
            <v>1295153.44</v>
          </cell>
          <cell r="AE57">
            <v>224778.66</v>
          </cell>
          <cell r="AF57">
            <v>2809675.9299999997</v>
          </cell>
          <cell r="AG57">
            <v>0</v>
          </cell>
          <cell r="AH57">
            <v>8757203.4399999995</v>
          </cell>
          <cell r="AI57">
            <v>0</v>
          </cell>
          <cell r="AJ57" t="str">
            <v>NU</v>
          </cell>
          <cell r="AK57" t="str">
            <v>21.04.2025 11:53:04</v>
          </cell>
          <cell r="AL57"/>
          <cell r="AM57"/>
          <cell r="AN57" t="str">
            <v>ADMIS_ETF</v>
          </cell>
          <cell r="AO57" t="str">
            <v>15.07.2025 12:30:55</v>
          </cell>
          <cell r="AP57"/>
          <cell r="AQ57">
            <v>63</v>
          </cell>
          <cell r="AR57"/>
          <cell r="AS57">
            <v>2</v>
          </cell>
          <cell r="AT57">
            <v>25</v>
          </cell>
          <cell r="AU57">
            <v>25</v>
          </cell>
          <cell r="AV57"/>
          <cell r="AW57" t="str">
            <v>21.07.2025 08:52:52</v>
          </cell>
          <cell r="AX57" t="str">
            <v>21.07.2025 13:02:13</v>
          </cell>
          <cell r="AY57" t="str">
            <v>728</v>
          </cell>
          <cell r="AZ57" t="str">
            <v>09.10.2025 13:33:00</v>
          </cell>
          <cell r="BA57">
            <v>7</v>
          </cell>
          <cell r="BB57">
            <v>2</v>
          </cell>
          <cell r="BC57"/>
          <cell r="BD57"/>
          <cell r="BE57">
            <v>81</v>
          </cell>
          <cell r="BF57"/>
          <cell r="BG57"/>
          <cell r="BH57"/>
          <cell r="BI57" t="str">
            <v>121</v>
          </cell>
          <cell r="BJ57" t="str">
            <v>Principalul obiectiv al proiectului este modernizarea si reabilitarerea gradinitei nr 2. din Mun. Orsova, Judetul Mehedinti.
Cladirea este realizata dintr-un singur corp cu inaltimea P+1E.
Structura de rezistenta este constituita din:
-Fundatii continui de beton armat
-Inchiderile exterioare sunt realizate din zidarie de caramida, cu stalpi si grinzi dinbeton armat.
-Vitrajele exterioare au tamplarie termoizolanta cu geam tristrat termoizolant
-Compartimentarile interioare sunt de doua tipuri: o parte cu grosimea de 30 cm,cealalta part, cu grosimea de 15 cm
-Acoperisul este tip sarpanta cu invelitoarea din tigla de tabla tip lindab.
Cladirea este utilizata in prezent ca gradinita.
Utilizarea cladirii in viitor impune masuri de reabilitare termica.
Alimentarea cu energie termica a cladirii este realizata in prezent dintr-o centrala termica pe combustibil solid, care nu asigura necesarul de energie termica, motiv pentru care va fi realizat un sistem de incalzire cu convectoare electrice</v>
          </cell>
        </row>
        <row r="58">
          <cell r="K58">
            <v>318767</v>
          </cell>
          <cell r="L58" t="str">
            <v>RENOVARE ENERGETICA A SECTIEI DE PSIHIATRIE DIN CADRUL SPITALULUI ORASENESC TURCENI JUDETUL GORJ</v>
          </cell>
          <cell r="M58">
            <v>17</v>
          </cell>
          <cell r="N58" t="str">
            <v>Contract semnat cu modificări</v>
          </cell>
          <cell r="O58" t="str">
            <v>CONTRACTARE</v>
          </cell>
          <cell r="P58" t="str">
            <v>anamaria.iunian@adroltenia.ro</v>
          </cell>
          <cell r="Q58" t="str">
            <v>21.11.2025 09:50:10</v>
          </cell>
          <cell r="R58" t="str">
            <v>ORAŞUL TURCENI</v>
          </cell>
          <cell r="S58" t="str">
            <v>4813480</v>
          </cell>
          <cell r="T58" t="str">
            <v>unitate administrativ teritorială nivel local</v>
          </cell>
          <cell r="U58" t="str">
            <v>Oraş Turceni, Gorj</v>
          </cell>
          <cell r="V58">
            <v>79</v>
          </cell>
          <cell r="W58"/>
          <cell r="X58" t="str">
            <v>GJ</v>
          </cell>
          <cell r="Y58" t="str">
            <v>Sud-Vest Oltenia</v>
          </cell>
          <cell r="Z58">
            <v>12748890.9684</v>
          </cell>
          <cell r="AA58">
            <v>2022189.3184</v>
          </cell>
          <cell r="AB58">
            <v>12493913.15</v>
          </cell>
          <cell r="AC58">
            <v>10836557.311729742</v>
          </cell>
          <cell r="AD58">
            <v>1610146.6316</v>
          </cell>
          <cell r="AE58">
            <v>255062.49160000001</v>
          </cell>
          <cell r="AF58">
            <v>1657355.8382702582</v>
          </cell>
          <cell r="AG58">
            <v>0</v>
          </cell>
          <cell r="AH58">
            <v>14359037.6</v>
          </cell>
          <cell r="AI58">
            <v>0</v>
          </cell>
          <cell r="AJ58" t="str">
            <v>NU</v>
          </cell>
          <cell r="AK58" t="str">
            <v>27.01.2024 09:03:56</v>
          </cell>
          <cell r="AL58"/>
          <cell r="AM58"/>
          <cell r="AN58" t="str">
            <v>ADMIS_ETF</v>
          </cell>
          <cell r="AO58" t="str">
            <v>19.04.2024 14:59:08</v>
          </cell>
          <cell r="AP58"/>
          <cell r="AQ58">
            <v>79</v>
          </cell>
          <cell r="AR58"/>
          <cell r="AS58">
            <v>3</v>
          </cell>
          <cell r="AT58">
            <v>36</v>
          </cell>
          <cell r="AU58">
            <v>59</v>
          </cell>
          <cell r="AV58">
            <v>1</v>
          </cell>
          <cell r="AW58" t="str">
            <v>22.04.2024 10:57:04</v>
          </cell>
          <cell r="AX58" t="str">
            <v>23.04.2024 15:28:25</v>
          </cell>
          <cell r="AY58" t="str">
            <v>39</v>
          </cell>
          <cell r="AZ58" t="str">
            <v>12.06.2024 12:56:00</v>
          </cell>
          <cell r="BA58">
            <v>5</v>
          </cell>
          <cell r="BB58">
            <v>1</v>
          </cell>
          <cell r="BC58"/>
          <cell r="BD58"/>
          <cell r="BE58">
            <v>50</v>
          </cell>
          <cell r="BF58"/>
          <cell r="BG58"/>
          <cell r="BH58"/>
          <cell r="BI58" t="str">
            <v>45</v>
          </cell>
          <cell r="BJ58" t="str">
            <v>Investiţia care face obiectul prezentei cereri de finantare are ca direcție generală imbunatatirea eficientei energetice  in cadrul Spitalului Orasenesc Turceni  prin renovarea energetica a Sectiei de Psihiatrie.</v>
          </cell>
        </row>
        <row r="59">
          <cell r="K59">
            <v>350205</v>
          </cell>
          <cell r="L59" t="str">
            <v>INOVAREA PLANULUI DE PRODUCTIE CORPURI DE ILUMINAT cu tehnologie led si MOBILIER DIN PIATRA CU APLICATII REZIDENTIALE SI STRADALE</v>
          </cell>
          <cell r="M59">
            <v>2</v>
          </cell>
          <cell r="N59" t="str">
            <v>Respins ETF</v>
          </cell>
          <cell r="O59" t="str">
            <v>EVALUARE</v>
          </cell>
          <cell r="P59"/>
          <cell r="Q59" t="str">
            <v>12.09.2025 12:42:23</v>
          </cell>
          <cell r="R59" t="str">
            <v>AGROEXPERT SRL</v>
          </cell>
          <cell r="S59" t="str">
            <v>13647395</v>
          </cell>
          <cell r="T59" t="str">
            <v>întreprindere mică</v>
          </cell>
          <cell r="U59" t="str">
            <v>Mihăeşti, Vâlcea</v>
          </cell>
          <cell r="V59">
            <v>38</v>
          </cell>
          <cell r="W59"/>
          <cell r="X59" t="str">
            <v>VL</v>
          </cell>
          <cell r="Y59" t="str">
            <v>Sud-Vest Oltenia</v>
          </cell>
          <cell r="Z59">
            <v>1744735.85</v>
          </cell>
          <cell r="AA59">
            <v>0</v>
          </cell>
          <cell r="AB59">
            <v>1492262.25</v>
          </cell>
          <cell r="AC59">
            <v>1268422.9125000001</v>
          </cell>
          <cell r="AD59">
            <v>366394.53</v>
          </cell>
          <cell r="AE59">
            <v>366394.53</v>
          </cell>
          <cell r="AF59">
            <v>223839.33749999991</v>
          </cell>
          <cell r="AG59">
            <v>1492262.25</v>
          </cell>
          <cell r="AH59">
            <v>2111130.38</v>
          </cell>
          <cell r="AI59">
            <v>4</v>
          </cell>
          <cell r="AJ59" t="str">
            <v>DA</v>
          </cell>
          <cell r="AK59" t="str">
            <v>30.06.2025 10:42:23</v>
          </cell>
          <cell r="AL59"/>
          <cell r="AM59"/>
          <cell r="AN59" t="str">
            <v>RESPINS_ETF</v>
          </cell>
          <cell r="AO59" t="str">
            <v>12.09.2025 12:42:23</v>
          </cell>
          <cell r="AP59"/>
          <cell r="AQ59">
            <v>38</v>
          </cell>
          <cell r="AR59"/>
          <cell r="AS59">
            <v>1</v>
          </cell>
          <cell r="AT59">
            <v>12</v>
          </cell>
          <cell r="AU59">
            <v>20</v>
          </cell>
          <cell r="AV59"/>
          <cell r="AW59"/>
          <cell r="AX59"/>
          <cell r="AY59"/>
          <cell r="AZ59"/>
          <cell r="BA59"/>
          <cell r="BB59"/>
          <cell r="BC59"/>
          <cell r="BD59"/>
          <cell r="BE59"/>
          <cell r="BF59"/>
          <cell r="BG59"/>
          <cell r="BH59"/>
          <cell r="BI59"/>
          <cell r="BJ59" t="str">
            <v>Obiectivul acestui proiect il reprezinta taierea, fasonarea si finisarea pietrei, material din bioresurse/material  recuperat si transformat, cu ajutorul unei tehnologii si metode de productie cu consum minim de energie, in corpuri de iluminat cu  tehnologie led si alte piese de mobilier de gradina.</v>
          </cell>
        </row>
        <row r="60">
          <cell r="K60">
            <v>330753</v>
          </cell>
          <cell r="L60" t="str">
            <v>PROIECTUL DEZVOLTARE PRIN EXTINDEREA SERVICIILOR</v>
          </cell>
          <cell r="M60">
            <v>13</v>
          </cell>
          <cell r="N60" t="str">
            <v>Contract semnat cu modificări</v>
          </cell>
          <cell r="O60" t="str">
            <v>CONTRACTARE</v>
          </cell>
          <cell r="P60" t="str">
            <v>ionut.mircea@adroltenia.ro</v>
          </cell>
          <cell r="Q60" t="str">
            <v>20.02.2026 15:13:47</v>
          </cell>
          <cell r="R60" t="str">
            <v>DUBER LOOGISTIC S.R.L.</v>
          </cell>
          <cell r="S60" t="str">
            <v>40664776</v>
          </cell>
          <cell r="T60" t="str">
            <v>microîntreprindere</v>
          </cell>
          <cell r="U60" t="str">
            <v>Municipiul Râmnicu Vâlcea, Vâlcea</v>
          </cell>
          <cell r="V60">
            <v>86</v>
          </cell>
          <cell r="W60"/>
          <cell r="X60" t="str">
            <v>VL</v>
          </cell>
          <cell r="Y60" t="str">
            <v>Sud-Vest Oltenia</v>
          </cell>
          <cell r="Z60">
            <v>1575620.86</v>
          </cell>
          <cell r="AA60">
            <v>0</v>
          </cell>
          <cell r="AB60">
            <v>1418058.77</v>
          </cell>
          <cell r="AC60">
            <v>1205349.9545</v>
          </cell>
          <cell r="AD60">
            <v>298628.73</v>
          </cell>
          <cell r="AE60">
            <v>297972.63</v>
          </cell>
          <cell r="AF60">
            <v>212708.81550000003</v>
          </cell>
          <cell r="AG60">
            <v>1418058.77</v>
          </cell>
          <cell r="AH60">
            <v>1874249.59</v>
          </cell>
          <cell r="AI60">
            <v>11</v>
          </cell>
          <cell r="AJ60" t="str">
            <v>DA</v>
          </cell>
          <cell r="AK60" t="str">
            <v>09.08.2024 23:02:03</v>
          </cell>
          <cell r="AL60"/>
          <cell r="AM60"/>
          <cell r="AN60" t="str">
            <v>ADMIS_ETF</v>
          </cell>
          <cell r="AO60" t="str">
            <v>14.11.2024 15:16:02</v>
          </cell>
          <cell r="AP60" t="str">
            <v>10.01.2025 16:52:32</v>
          </cell>
          <cell r="AQ60">
            <v>86</v>
          </cell>
          <cell r="AR60"/>
          <cell r="AS60">
            <v>1</v>
          </cell>
          <cell r="AT60">
            <v>24</v>
          </cell>
          <cell r="AU60">
            <v>34</v>
          </cell>
          <cell r="AV60"/>
          <cell r="AW60" t="str">
            <v>21.02.2025 09:43:04</v>
          </cell>
          <cell r="AX60" t="str">
            <v>26.02.2025 13:52:27</v>
          </cell>
          <cell r="AY60" t="str">
            <v>470</v>
          </cell>
          <cell r="AZ60" t="str">
            <v>20.05.2025 12:06:00</v>
          </cell>
          <cell r="BA60">
            <v>8</v>
          </cell>
          <cell r="BB60"/>
          <cell r="BC60"/>
          <cell r="BD60"/>
          <cell r="BE60">
            <v>83</v>
          </cell>
          <cell r="BF60"/>
          <cell r="BG60">
            <v>86</v>
          </cell>
          <cell r="BH60" t="str">
            <v>ADMIS_ETF</v>
          </cell>
          <cell r="BI60" t="str">
            <v>21, 23</v>
          </cell>
          <cell r="BJ60" t="str">
            <v>Obiectivul general al proiectului implementat de Duber Logistic SRL consta in crearea unei unitati de prestari servicii de intretinere si remodelare corporala noi,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Realizarile preconizate ale acestui proiect sunt in concordanta cu Obiectivul de politica 1 - O Europa mai competitiva si mai inteligenta, prin promovarea unei transformari economice inovatoare si inteligente si a conectivitatii TIC regionale, Prioritatea 1 - Competitivitate prin inovare si intreprinderi dinamice, si vizeaza imbunatatirea competitivitatii si a inovarii in microintreprinderi si IMM-uri, urmarind totodata si integrarea unei componen</v>
          </cell>
        </row>
        <row r="61">
          <cell r="K61">
            <v>343404</v>
          </cell>
          <cell r="L61" t="str">
            <v>Proiect de amenajare a spațiului public parcării și stațiilor de transport din zona Gării CFR în vederea constituirii unui nod intermodal</v>
          </cell>
          <cell r="M61">
            <v>8</v>
          </cell>
          <cell r="N61" t="str">
            <v>Revocat BO</v>
          </cell>
          <cell r="O61" t="str">
            <v>PRECONTRACTARE</v>
          </cell>
          <cell r="P61" t="str">
            <v>mihaela.colceriu@adroltenia.ro</v>
          </cell>
          <cell r="Q61" t="str">
            <v>11.12.2025 15:56:03</v>
          </cell>
          <cell r="R61" t="str">
            <v>MUNICIPIUL SLATINA</v>
          </cell>
          <cell r="S61" t="str">
            <v>4394811</v>
          </cell>
          <cell r="T61" t="str">
            <v>unitate administrativ teritorială nivel local</v>
          </cell>
          <cell r="U61" t="str">
            <v>Municipiul Slatina, Olt</v>
          </cell>
          <cell r="V61">
            <v>88</v>
          </cell>
          <cell r="W61"/>
          <cell r="X61" t="str">
            <v>OT</v>
          </cell>
          <cell r="Y61" t="str">
            <v>Sud-Vest Oltenia</v>
          </cell>
          <cell r="Z61">
            <v>14736095.903622448</v>
          </cell>
          <cell r="AA61">
            <v>2541356.2436224492</v>
          </cell>
          <cell r="AB61">
            <v>14441373.98</v>
          </cell>
          <cell r="AC61">
            <v>12525681.498671643</v>
          </cell>
          <cell r="AD61">
            <v>153790.51637755087</v>
          </cell>
          <cell r="AE61">
            <v>26690.916377550857</v>
          </cell>
          <cell r="AF61">
            <v>1915692.481328357</v>
          </cell>
          <cell r="AG61">
            <v>0</v>
          </cell>
          <cell r="AH61">
            <v>14889886.42</v>
          </cell>
          <cell r="AI61">
            <v>0</v>
          </cell>
          <cell r="AJ61" t="str">
            <v>NU</v>
          </cell>
          <cell r="AK61" t="str">
            <v>27.05.2025 14:18:29</v>
          </cell>
          <cell r="AL61"/>
          <cell r="AM61"/>
          <cell r="AN61" t="str">
            <v>ADMIS_ETF</v>
          </cell>
          <cell r="AO61" t="str">
            <v>18.08.2025 15:40:37</v>
          </cell>
          <cell r="AP61"/>
          <cell r="AQ61">
            <v>88</v>
          </cell>
          <cell r="AR61"/>
          <cell r="AS61">
            <v>3</v>
          </cell>
          <cell r="AT61">
            <v>40</v>
          </cell>
          <cell r="AU61">
            <v>53</v>
          </cell>
          <cell r="AV61"/>
          <cell r="AW61" t="str">
            <v>16.09.2025 10:40:19</v>
          </cell>
          <cell r="AX61" t="str">
            <v>16.09.2025 13:23:06</v>
          </cell>
          <cell r="AY61"/>
          <cell r="AZ61"/>
          <cell r="BA61"/>
          <cell r="BB61"/>
          <cell r="BC61"/>
          <cell r="BD61"/>
          <cell r="BE61"/>
          <cell r="BF61"/>
          <cell r="BG61"/>
          <cell r="BH61"/>
          <cell r="BI61" t="str">
            <v>168</v>
          </cell>
          <cell r="BJ61" t="str">
            <v>Obiectivul general al proiectului, conform ghidului de finanțare „Promovarea dezvoltării integrate și incluzive în domeniul social, economic și al mediului, precum și a culturii, a patrimoniului natural, a turismului sustenabil și a securității în zonele urbane”, este aliniat cu Obiectivul de Politică 5: „O Europă mai aproape de cetățeni prin promovarea dezvoltării sustenabile și integrate a tuturor tipurilor de teritorii și a inițiativelor locale”. În acest context, proiectul vizează  modernizarea zonei gării CFR Slatina pentru a o transforma într-un nod intermodal funcțional și atractiv, capabil să răspundă cerințelor actuale de mobilitate și nevoilor utilizatorilor. Obiectivul principal al acestui proiect îl reprezintă îmbunătățirea calității vieții locuitorilor din Municipiul Slatina, prin oferirea unor posibilități de petrecere a unui timp liber de calitate, respectiv prin îmbunătățirea mediului urban prin regenerarea fizică a spațiilor publice urbane.</v>
          </cell>
        </row>
        <row r="62">
          <cell r="K62">
            <v>328632</v>
          </cell>
          <cell r="L62" t="str">
            <v>ÎMBUNĂTĂȚIREA SERVICIILOR DE INTRETINERE CORPORALĂ PRIN INOVARE A SALONULUI EVA BELLE CONCEPT SRL</v>
          </cell>
          <cell r="M62">
            <v>9</v>
          </cell>
          <cell r="N62" t="str">
            <v>Contract semnat</v>
          </cell>
          <cell r="O62" t="str">
            <v>CONTRACTARE</v>
          </cell>
          <cell r="P62" t="str">
            <v>cristian.ionescu@adroltenia.ro</v>
          </cell>
          <cell r="Q62" t="str">
            <v>22.04.2026 12:27:16</v>
          </cell>
          <cell r="R62" t="str">
            <v>EVA BELLE CONCEPT SRL</v>
          </cell>
          <cell r="S62" t="str">
            <v>37829785</v>
          </cell>
          <cell r="T62" t="str">
            <v>microîntreprindere</v>
          </cell>
          <cell r="U62" t="str">
            <v>Municipiul Craiova, Dolj</v>
          </cell>
          <cell r="V62">
            <v>78</v>
          </cell>
          <cell r="W62"/>
          <cell r="X62" t="str">
            <v>DJ</v>
          </cell>
          <cell r="Y62" t="str">
            <v>Sud-Vest Oltenia</v>
          </cell>
          <cell r="Z62">
            <v>1185090.342243426</v>
          </cell>
          <cell r="AA62">
            <v>196478.49224342601</v>
          </cell>
          <cell r="AB62">
            <v>1066581.29</v>
          </cell>
          <cell r="AC62">
            <v>906594.09649999999</v>
          </cell>
          <cell r="AD62">
            <v>21961.947756573994</v>
          </cell>
          <cell r="AE62">
            <v>3811.5777565739936</v>
          </cell>
          <cell r="AF62">
            <v>159987.19350000005</v>
          </cell>
          <cell r="AG62">
            <v>1066581.29</v>
          </cell>
          <cell r="AH62">
            <v>1207052.29</v>
          </cell>
          <cell r="AI62">
            <v>8</v>
          </cell>
          <cell r="AJ62" t="str">
            <v>DA</v>
          </cell>
          <cell r="AK62" t="str">
            <v>15.07.2024 14:45:27</v>
          </cell>
          <cell r="AL62"/>
          <cell r="AM62"/>
          <cell r="AN62" t="str">
            <v>ADMIS_ETF</v>
          </cell>
          <cell r="AO62" t="str">
            <v>10.09.2024 16:53:17</v>
          </cell>
          <cell r="AP62"/>
          <cell r="AQ62">
            <v>78</v>
          </cell>
          <cell r="AR62"/>
          <cell r="AS62">
            <v>1</v>
          </cell>
          <cell r="AT62">
            <v>12</v>
          </cell>
          <cell r="AU62">
            <v>37</v>
          </cell>
          <cell r="AV62"/>
          <cell r="AW62" t="str">
            <v>23.07.2025 11:48:30</v>
          </cell>
          <cell r="AX62" t="str">
            <v>29.07.2025 13:19:35</v>
          </cell>
          <cell r="AY62" t="str">
            <v>753</v>
          </cell>
          <cell r="AZ62" t="str">
            <v>22.10.2025 00:00:00</v>
          </cell>
          <cell r="BA62">
            <v>7</v>
          </cell>
          <cell r="BB62"/>
          <cell r="BC62"/>
          <cell r="BD62"/>
          <cell r="BE62">
            <v>85</v>
          </cell>
          <cell r="BF62"/>
          <cell r="BG62"/>
          <cell r="BH62"/>
          <cell r="BI62" t="str">
            <v>21, 23</v>
          </cell>
          <cell r="BJ62" t="str">
            <v>Obiectivul general al proiectului propus de EVA BELLE CONCEPT SRL este cresterea competitivitatii companiei pe piata serviciilor de intretinere corporala, prin extinderea capacității operaționale a salonului de întreținere corporală ca urmare a modernizarii tehnologice, a inovarii de serviciu si a dezvoltarii competentelor profesionale ale angajatilor.
Obiectivul general al proiectului este in concordanta cu Obiectivele specifice 1.3 si 1.4 ale Prioritatii 1 - Competitivitate prin inovare si intreprinderi dinamice din cadrul Programului Regional Sud-Vest Oltenia 2021-2027.</v>
          </cell>
        </row>
        <row r="63">
          <cell r="K63">
            <v>300119</v>
          </cell>
          <cell r="L63" t="str">
            <v>Reabilitarea termică a secțiilor Spitalului Județean de Urgență Vâlcea din strada Remus Bellu nr. 3</v>
          </cell>
          <cell r="M63">
            <v>16</v>
          </cell>
          <cell r="N63" t="str">
            <v>Contract semnat cu modificări</v>
          </cell>
          <cell r="O63" t="str">
            <v>CONTRACTARE</v>
          </cell>
          <cell r="P63" t="str">
            <v>ringo.negoita@adroltenia.ro</v>
          </cell>
          <cell r="Q63" t="str">
            <v>17.02.2026 19:03:37</v>
          </cell>
          <cell r="R63" t="str">
            <v>JUDEŢUL VÂLCEA</v>
          </cell>
          <cell r="S63" t="str">
            <v>2540929</v>
          </cell>
          <cell r="T63" t="str">
            <v>unitate administrativ teritorială nivel județean</v>
          </cell>
          <cell r="U63" t="str">
            <v>Municipiul Râmnicu Vâlcea, Vâlcea</v>
          </cell>
          <cell r="V63">
            <v>75</v>
          </cell>
          <cell r="W63"/>
          <cell r="X63" t="str">
            <v>VL</v>
          </cell>
          <cell r="Y63" t="str">
            <v>Sud-Vest Oltenia</v>
          </cell>
          <cell r="Z63">
            <v>49168758.485373758</v>
          </cell>
          <cell r="AA63">
            <v>7804460.0853737593</v>
          </cell>
          <cell r="AB63">
            <v>48185383.32</v>
          </cell>
          <cell r="AC63">
            <v>41793444.66856166</v>
          </cell>
          <cell r="AD63">
            <v>9020100.0046262406</v>
          </cell>
          <cell r="AE63">
            <v>1436636.5746262409</v>
          </cell>
          <cell r="AF63">
            <v>6391938.6514383405</v>
          </cell>
          <cell r="AG63">
            <v>0</v>
          </cell>
          <cell r="AH63">
            <v>58188858.490000002</v>
          </cell>
          <cell r="AI63">
            <v>0</v>
          </cell>
          <cell r="AJ63" t="str">
            <v>NU</v>
          </cell>
          <cell r="AK63" t="str">
            <v>27.07.2023 21:53:45</v>
          </cell>
          <cell r="AL63"/>
          <cell r="AM63"/>
          <cell r="AN63" t="str">
            <v>ADMIS_ETF</v>
          </cell>
          <cell r="AO63" t="str">
            <v>12.10.2023 16:36:19</v>
          </cell>
          <cell r="AP63"/>
          <cell r="AQ63">
            <v>75</v>
          </cell>
          <cell r="AR63"/>
          <cell r="AS63">
            <v>5</v>
          </cell>
          <cell r="AT63">
            <v>50</v>
          </cell>
          <cell r="AU63">
            <v>72</v>
          </cell>
          <cell r="AV63"/>
          <cell r="AW63" t="str">
            <v>24.11.2023 09:49:14</v>
          </cell>
          <cell r="AX63" t="str">
            <v>24.11.2023 15:38:23</v>
          </cell>
          <cell r="AY63" t="str">
            <v>15</v>
          </cell>
          <cell r="AZ63" t="str">
            <v>22.02.2024 14:35:00</v>
          </cell>
          <cell r="BA63">
            <v>8</v>
          </cell>
          <cell r="BB63"/>
          <cell r="BC63"/>
          <cell r="BD63"/>
          <cell r="BE63">
            <v>90</v>
          </cell>
          <cell r="BF63"/>
          <cell r="BG63"/>
          <cell r="BH63"/>
          <cell r="BI63" t="str">
            <v>45</v>
          </cell>
          <cell r="BJ63" t="str">
            <v>Obiectivul general al proiectului este creșterea eficienței energetice a corpurilor C1 și C2 ale Spitalului Județean de Urgență Vâlcea din municipiul Râmnicu Vâlcea, str. Remus Bellu, nr. 3, prin implementarea unor măsuri de reabilitare energetică profundă, ce vizează reducerea pierderilor și a consumurilor energetice, precum și introducerea unor sisteme de producere a energiei din surse regenerabile, cu impact pozitiv asupra mediului înconjurător și calității vieții utilizatorilor finali (pacienți, aparținători, angajați etc.), contribuind totodată la eficientizarea cheltuielilor publice.
Având în vedere faptul că proiectul aduce beneficii de mediu, sociale și economice, acesta va contribui la dezvoltarea durabilă a comunității locale și la promovarea coeziunii sociale.</v>
          </cell>
        </row>
        <row r="64">
          <cell r="K64">
            <v>324126</v>
          </cell>
          <cell r="L64" t="str">
            <v>Investiții tehnologice pentru CONPHYS S.A.</v>
          </cell>
          <cell r="M64">
            <v>3</v>
          </cell>
          <cell r="N64" t="str">
            <v>Revocat BO</v>
          </cell>
          <cell r="O64" t="str">
            <v>PRECONTRACTARE</v>
          </cell>
          <cell r="P64" t="str">
            <v>mario.josceanu@adroltenia.ro</v>
          </cell>
          <cell r="Q64" t="str">
            <v>17.04.2025 10:45:11</v>
          </cell>
          <cell r="R64" t="str">
            <v>CONPHYS S.A.</v>
          </cell>
          <cell r="S64" t="str">
            <v>1471510</v>
          </cell>
          <cell r="T64" t="str">
            <v>întreprindere mijlocie</v>
          </cell>
          <cell r="U64" t="str">
            <v>Municipiul Râmnicu Vâlcea, Vâlcea</v>
          </cell>
          <cell r="V64">
            <v>71</v>
          </cell>
          <cell r="W64"/>
          <cell r="X64" t="str">
            <v>VL</v>
          </cell>
          <cell r="Y64" t="str">
            <v>Sud-Vest Oltenia</v>
          </cell>
          <cell r="Z64">
            <v>11905519.199999999</v>
          </cell>
          <cell r="AA64">
            <v>0</v>
          </cell>
          <cell r="AB64">
            <v>7251469.0599999996</v>
          </cell>
          <cell r="AC64">
            <v>6163748.7010000004</v>
          </cell>
          <cell r="AD64">
            <v>2373523.4</v>
          </cell>
          <cell r="AE64">
            <v>2278893.9</v>
          </cell>
          <cell r="AF64">
            <v>1087720.3589999992</v>
          </cell>
          <cell r="AG64">
            <v>7251469.0599999996</v>
          </cell>
          <cell r="AH64">
            <v>14279042.6</v>
          </cell>
          <cell r="AI64">
            <v>14</v>
          </cell>
          <cell r="AJ64" t="str">
            <v>DA</v>
          </cell>
          <cell r="AK64" t="str">
            <v>30.04.2024 19:45:33</v>
          </cell>
          <cell r="AL64"/>
          <cell r="AM64"/>
          <cell r="AN64" t="str">
            <v>ADMIS_ETF</v>
          </cell>
          <cell r="AO64" t="str">
            <v>26.08.2024 16:16:28</v>
          </cell>
          <cell r="AP64" t="str">
            <v>14.10.2024 17:28:40</v>
          </cell>
          <cell r="AQ64">
            <v>71</v>
          </cell>
          <cell r="AR64"/>
          <cell r="AS64">
            <v>2</v>
          </cell>
          <cell r="AT64">
            <v>21</v>
          </cell>
          <cell r="AU64">
            <v>31</v>
          </cell>
          <cell r="AV64"/>
          <cell r="AW64" t="str">
            <v>29.01.2025 16:16:39</v>
          </cell>
          <cell r="AX64" t="str">
            <v>03.02.2025 14:34:33</v>
          </cell>
          <cell r="AY64"/>
          <cell r="AZ64"/>
          <cell r="BA64"/>
          <cell r="BB64"/>
          <cell r="BC64"/>
          <cell r="BD64"/>
          <cell r="BE64"/>
          <cell r="BF64"/>
          <cell r="BG64">
            <v>71</v>
          </cell>
          <cell r="BH64" t="str">
            <v>ADMIS_ETF</v>
          </cell>
          <cell r="BI64"/>
          <cell r="BJ64" t="str">
            <v>Obiectivul general al proiectului constă în îmbunătățirea competitivității societății CONPHYS S.A. printr-o investiție inițială ce vizează diversificarea producției unității existente. Această diversificare cuprinde atât extinderea capacității de producție prin creșterea volumului pentru cel puțin un produs deja existent, cât și introducerea unor noi produse care nu au fost anterior fabricate în cadrul societății. Toate aceste acțiuni sunt orientate în domeniul de activitate definit de codul CAEN 1812 – Alte activități de tipărire n.c.a. 
Obiectivul general al proiectului se aliniază cu obiectivul specific al Axei Prioritare 1 –Competivitate prin inovare și întreprinderi dinamice, OS 1.3 Inntensificarea creșterii sustenabile și creșterea competivității IMM-urilor și crearea de locuri de muncă în cadrul IMM-urilor, inclusiv prin investiții productive și OS 1.4 Dezvoltarea competențelor pentru specializare inteligentă, tranziție industrială și antrepronriat. Acest lucru este demonstr</v>
          </cell>
        </row>
        <row r="65">
          <cell r="K65">
            <v>322509</v>
          </cell>
          <cell r="L65" t="str">
            <v>Dezvoltarea societății SC Gena Clinique SRL prin eficientizare și achiziția de echipamente</v>
          </cell>
          <cell r="M65">
            <v>4</v>
          </cell>
          <cell r="N65" t="str">
            <v>Revocat BO</v>
          </cell>
          <cell r="O65" t="str">
            <v>PRECONTRACTARE</v>
          </cell>
          <cell r="P65" t="str">
            <v>andreea.nedelcu@adroltenia.ro</v>
          </cell>
          <cell r="Q65" t="str">
            <v>25.03.2025 16:49:23</v>
          </cell>
          <cell r="R65" t="str">
            <v>GENA CLINIQUE S.R.L.</v>
          </cell>
          <cell r="S65" t="str">
            <v>41069483</v>
          </cell>
          <cell r="T65" t="str">
            <v>Angajator privat</v>
          </cell>
          <cell r="U65" t="str">
            <v>Municipiul Râmnicu Vâlcea, Vâlcea</v>
          </cell>
          <cell r="V65">
            <v>86</v>
          </cell>
          <cell r="W65"/>
          <cell r="X65" t="str">
            <v>VL</v>
          </cell>
          <cell r="Y65" t="str">
            <v>Sud-Vest Oltenia</v>
          </cell>
          <cell r="Z65">
            <v>3131983.56</v>
          </cell>
          <cell r="AA65">
            <v>500064.63</v>
          </cell>
          <cell r="AB65">
            <v>2334896.2400000002</v>
          </cell>
          <cell r="AC65">
            <v>1984661.804</v>
          </cell>
          <cell r="AD65">
            <v>29607.69</v>
          </cell>
          <cell r="AE65">
            <v>4727.29</v>
          </cell>
          <cell r="AF65">
            <v>350234.43600000022</v>
          </cell>
          <cell r="AG65">
            <v>2334896.2400000002</v>
          </cell>
          <cell r="AH65">
            <v>3161591.25</v>
          </cell>
          <cell r="AI65">
            <v>11</v>
          </cell>
          <cell r="AJ65" t="str">
            <v>DA</v>
          </cell>
          <cell r="AK65" t="str">
            <v>09.04.2024 16:33:57</v>
          </cell>
          <cell r="AL65"/>
          <cell r="AM65"/>
          <cell r="AN65" t="str">
            <v>ADMIS_ETF</v>
          </cell>
          <cell r="AO65" t="str">
            <v>08.07.2024 15:34:30</v>
          </cell>
          <cell r="AP65"/>
          <cell r="AQ65">
            <v>86</v>
          </cell>
          <cell r="AR65"/>
          <cell r="AS65">
            <v>2</v>
          </cell>
          <cell r="AT65">
            <v>13</v>
          </cell>
          <cell r="AU65">
            <v>13</v>
          </cell>
          <cell r="AV65"/>
          <cell r="AW65" t="str">
            <v>29.01.2025 11:57:41</v>
          </cell>
          <cell r="AX65" t="str">
            <v>29.01.2025 14:05:26</v>
          </cell>
          <cell r="AY65"/>
          <cell r="AZ65"/>
          <cell r="BA65"/>
          <cell r="BB65"/>
          <cell r="BC65"/>
          <cell r="BD65"/>
          <cell r="BE65"/>
          <cell r="BF65"/>
          <cell r="BG65"/>
          <cell r="BH65"/>
          <cell r="BI65" t="str">
            <v>21, 23</v>
          </cell>
          <cell r="BJ65" t="str">
            <v>Obiectivul general al proiectului este de a extinde și îmbunătăți capacitățile GENA CLINIQUE SRL în sectorul de întreținere și remodelare corporală, vizând îmbunătățirea competitivității și a inovării prin achiziționarea de echipamente tehnologice moderne, la cele mai înalte standarde de calitate și eficiente, urmărind totodată dezvoltarea de competențe profesionale pentru personalul angajat.</v>
          </cell>
        </row>
        <row r="66">
          <cell r="K66">
            <v>327613</v>
          </cell>
          <cell r="L66" t="str">
            <v>Digitalizarea proceselor de asistență socială la nivelul Județului Dolj</v>
          </cell>
          <cell r="M66">
            <v>10</v>
          </cell>
          <cell r="N66" t="str">
            <v>Contract semnat cu modificări</v>
          </cell>
          <cell r="O66" t="str">
            <v>CONTRACTARE</v>
          </cell>
          <cell r="P66" t="str">
            <v>sorin.ghita@adroltenia.ro</v>
          </cell>
          <cell r="Q66" t="str">
            <v>01.04.2026 19:26:32</v>
          </cell>
          <cell r="R66" t="str">
            <v>JUDEŢUL DOLJ</v>
          </cell>
          <cell r="S66" t="str">
            <v>4417150</v>
          </cell>
          <cell r="T66" t="str">
            <v>unitate administrativ teritorială nivel județean</v>
          </cell>
          <cell r="U66" t="str">
            <v>Municipiul Craiova, Dolj</v>
          </cell>
          <cell r="V66">
            <v>64</v>
          </cell>
          <cell r="W66" t="str">
            <v>DIRECTIA GENERALA DE ASISTENTA SOCIALA SI PROTECTIA COPILULUI DOLJ-17104359</v>
          </cell>
          <cell r="X66" t="str">
            <v>DJ</v>
          </cell>
          <cell r="Y66" t="str">
            <v>Sud-Vest Oltenia</v>
          </cell>
          <cell r="Z66">
            <v>2960303.5</v>
          </cell>
          <cell r="AA66">
            <v>472653.5</v>
          </cell>
          <cell r="AB66">
            <v>2901097.42</v>
          </cell>
          <cell r="AC66">
            <v>2516257.9234966398</v>
          </cell>
          <cell r="AD66">
            <v>0</v>
          </cell>
          <cell r="AE66">
            <v>0</v>
          </cell>
          <cell r="AF66">
            <v>384839.4965033601</v>
          </cell>
          <cell r="AG66">
            <v>0</v>
          </cell>
          <cell r="AH66">
            <v>2960303.5</v>
          </cell>
          <cell r="AI66">
            <v>0</v>
          </cell>
          <cell r="AJ66" t="str">
            <v>NU</v>
          </cell>
          <cell r="AK66" t="str">
            <v>22.06.2024 09:06:54</v>
          </cell>
          <cell r="AL66"/>
          <cell r="AM66"/>
          <cell r="AN66" t="str">
            <v>ADMIS_ETF</v>
          </cell>
          <cell r="AO66" t="str">
            <v>07.11.2024 15:35:30</v>
          </cell>
          <cell r="AP66"/>
          <cell r="AQ66">
            <v>64</v>
          </cell>
          <cell r="AR66"/>
          <cell r="AS66">
            <v>3</v>
          </cell>
          <cell r="AT66">
            <v>19</v>
          </cell>
          <cell r="AU66">
            <v>40</v>
          </cell>
          <cell r="AV66"/>
          <cell r="AW66" t="str">
            <v>01.04.2025 14:07:40</v>
          </cell>
          <cell r="AX66" t="str">
            <v>01.04.2025 17:05:32</v>
          </cell>
          <cell r="AY66" t="str">
            <v>643</v>
          </cell>
          <cell r="AZ66" t="str">
            <v>07.07.2025 12:12:00</v>
          </cell>
          <cell r="BA66">
            <v>6</v>
          </cell>
          <cell r="BB66">
            <v>1</v>
          </cell>
          <cell r="BC66"/>
          <cell r="BD66"/>
          <cell r="BE66">
            <v>97</v>
          </cell>
          <cell r="BF66"/>
          <cell r="BG66"/>
          <cell r="BH66"/>
          <cell r="BI66" t="str">
            <v>17</v>
          </cell>
          <cell r="BJ66" t="str">
            <v>„Valorificarea avantajelor digitalizării, în beneficiul cetățenilor, al companiilor, al organizațiilor de cercetare și al autorităților publice”, cod RSO1.2 - FEDR - RSO1.2, care reprezintă obiectivul general al proiectului cu titlul „Digitalizarea proceselor de asistență socială la nivelul Județului Dolj”, pe care Direcția Generală de Asistență Socială și Protecția Copilului Dolj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v>
          </cell>
        </row>
        <row r="67">
          <cell r="K67">
            <v>365614</v>
          </cell>
          <cell r="L67" t="str">
            <v>SCADA Sistem de monitorizare si control a parametrilor de functionare din retelele de apa</v>
          </cell>
          <cell r="M67">
            <v>1</v>
          </cell>
          <cell r="N67" t="str">
            <v>Spre evaluare</v>
          </cell>
          <cell r="O67" t="str">
            <v>EVALUARE</v>
          </cell>
          <cell r="P67"/>
          <cell r="Q67" t="str">
            <v>30.04.2026 10:32:04</v>
          </cell>
          <cell r="R67" t="str">
            <v>IPA SA</v>
          </cell>
          <cell r="S67" t="str">
            <v>1570298</v>
          </cell>
          <cell r="T67" t="str">
            <v>întreprindere mică</v>
          </cell>
          <cell r="U67" t="str">
            <v>Municipiul Bucureşti, Bucureşti</v>
          </cell>
          <cell r="V67"/>
          <cell r="W67"/>
          <cell r="X67" t="str">
            <v>DJ</v>
          </cell>
          <cell r="Y67" t="str">
            <v>Sud-Vest Oltenia</v>
          </cell>
          <cell r="Z67">
            <v>7413843.75</v>
          </cell>
          <cell r="AA67">
            <v>0</v>
          </cell>
          <cell r="AB67">
            <v>5669389.8399999999</v>
          </cell>
          <cell r="AC67">
            <v>4818981.3640000001</v>
          </cell>
          <cell r="AD67">
            <v>177382.3</v>
          </cell>
          <cell r="AE67">
            <v>177382.3</v>
          </cell>
          <cell r="AF67">
            <v>850408.47599999979</v>
          </cell>
          <cell r="AG67">
            <v>5669389.8399999999</v>
          </cell>
          <cell r="AH67">
            <v>7591226.0499999998</v>
          </cell>
          <cell r="AI67">
            <v>19</v>
          </cell>
          <cell r="AJ67" t="str">
            <v>DA</v>
          </cell>
          <cell r="AK67" t="str">
            <v>30.04.2026 10:20:34</v>
          </cell>
          <cell r="AL67"/>
          <cell r="AM67"/>
          <cell r="AN67"/>
          <cell r="AO67"/>
          <cell r="AP67"/>
          <cell r="AQ67"/>
          <cell r="AR67"/>
          <cell r="AS67"/>
          <cell r="AT67">
            <v>36</v>
          </cell>
          <cell r="AU67">
            <v>36</v>
          </cell>
          <cell r="AV67"/>
          <cell r="AW67"/>
          <cell r="AX67"/>
          <cell r="AY67"/>
          <cell r="AZ67"/>
          <cell r="BA67"/>
          <cell r="BB67"/>
          <cell r="BC67"/>
          <cell r="BD67"/>
          <cell r="BE67"/>
          <cell r="BF67"/>
          <cell r="BG67"/>
          <cell r="BH67"/>
          <cell r="BI67" t="str">
            <v>10, 23</v>
          </cell>
          <cell r="BJ67" t="str">
            <v>Obiectivul general al Programului – îl reprezintă:
-	dezvoltarea și creșterea capacităților de cercetare și inovare și adoptarea tehnologiilor avansate în sectoarele competitive identificate în RIS 3  SV Oltenia prin acordarea de fonduri nerambursabile în vederea încurajării investițiilor private în CDI în sectoarele de specializare inteligentă, 
-	creșterea numărului de IMM-uri care urmăresc introducerea inovării în activitatea proprie prin proiecte care dezvoltă produse/sisteme şi/sau procese sau tehnologii noi sau substanţial îmbunătăţite, în scopul producţiei şi comercializării, bazate pe rezultate de cercetare.
Obiectivul general al proiectului, in stransa legatura cu obiectivul general vizează maturizarea și certificarea tehnologiilor informatice / digitale, ecologice în cadrul infrastructurii de inovare si testare a IPA CIFATT Craiova, contribuind astfel la evoluția sectorului informatic de proces industrial către soluții cu grad de poluare reduse. Acest obiectiv este în deplină</v>
          </cell>
        </row>
        <row r="68">
          <cell r="K68">
            <v>324280</v>
          </cell>
          <cell r="L68" t="str">
            <v>Construire și dotare spațiu în vederea de prestări servicii IT</v>
          </cell>
          <cell r="M68">
            <v>10</v>
          </cell>
          <cell r="N68" t="str">
            <v>Contract semnat cu modificări</v>
          </cell>
          <cell r="O68" t="str">
            <v>CONTRACTARE</v>
          </cell>
          <cell r="P68" t="str">
            <v>bogdan.barbulescu@adroltenia.ro</v>
          </cell>
          <cell r="Q68" t="str">
            <v>10.11.2025 13:31:39</v>
          </cell>
          <cell r="R68" t="str">
            <v>DIGITAL CUISINE S.R.L.</v>
          </cell>
          <cell r="S68" t="str">
            <v>40985121</v>
          </cell>
          <cell r="T68" t="str">
            <v>microîntreprindere</v>
          </cell>
          <cell r="U68" t="str">
            <v>Municipiul Râmnicu Vâlcea, Vâlcea</v>
          </cell>
          <cell r="V68">
            <v>86</v>
          </cell>
          <cell r="W68"/>
          <cell r="X68" t="str">
            <v>VL</v>
          </cell>
          <cell r="Y68" t="str">
            <v>Sud-Vest Oltenia</v>
          </cell>
          <cell r="Z68">
            <v>1865505.2</v>
          </cell>
          <cell r="AA68">
            <v>0</v>
          </cell>
          <cell r="AB68">
            <v>1430743.58</v>
          </cell>
          <cell r="AC68">
            <v>1216132.0430000001</v>
          </cell>
          <cell r="AD68">
            <v>559072.19999999995</v>
          </cell>
          <cell r="AE68">
            <v>383768.64</v>
          </cell>
          <cell r="AF68">
            <v>214611.53700000001</v>
          </cell>
          <cell r="AG68">
            <v>1430743.58</v>
          </cell>
          <cell r="AH68">
            <v>2424577.4</v>
          </cell>
          <cell r="AI68">
            <v>35</v>
          </cell>
          <cell r="AJ68" t="str">
            <v>DA</v>
          </cell>
          <cell r="AK68" t="str">
            <v>02.05.2024 11:58:03</v>
          </cell>
          <cell r="AL68"/>
          <cell r="AM68"/>
          <cell r="AN68" t="str">
            <v>ADMIS_ETF</v>
          </cell>
          <cell r="AO68" t="str">
            <v>03.09.2024 16:57:49</v>
          </cell>
          <cell r="AP68" t="str">
            <v>05.11.2024 09:35:19</v>
          </cell>
          <cell r="AQ68">
            <v>86</v>
          </cell>
          <cell r="AR68"/>
          <cell r="AS68">
            <v>1</v>
          </cell>
          <cell r="AT68">
            <v>24</v>
          </cell>
          <cell r="AU68">
            <v>38</v>
          </cell>
          <cell r="AV68"/>
          <cell r="AW68" t="str">
            <v>29.01.2025 12:07:26</v>
          </cell>
          <cell r="AX68" t="str">
            <v>29.01.2025 13:11:38</v>
          </cell>
          <cell r="AY68" t="str">
            <v>488</v>
          </cell>
          <cell r="AZ68" t="str">
            <v>22.05.2025 13:46:00</v>
          </cell>
          <cell r="BA68">
            <v>8</v>
          </cell>
          <cell r="BB68">
            <v>1</v>
          </cell>
          <cell r="BC68"/>
          <cell r="BD68"/>
          <cell r="BE68">
            <v>114</v>
          </cell>
          <cell r="BF68"/>
          <cell r="BG68"/>
          <cell r="BH68"/>
          <cell r="BI68" t="str">
            <v>21, 23</v>
          </cell>
          <cell r="BJ68" t="str">
            <v>Obiectivul general al proiectului îl reprezintă îmbunătățirea competitivității economice a societății prin realizarea unei investiții inițiale 
intr-un domeniu competitiv identificat prin Strategia pentru Specializare Inteligentă a Regiunii Sud-Vest Oltenia (RIS 3)– ” ITC SI DIGITALIZARE”, respectiv prin crearea unei noi unitati de prestari servicii data center in cadrul companiei.
Din dorința de dezvoltare continuă, managementul societății Digital Cuisine S.R.L. a decis dezvoltarea activității prin realizarea unei investiții inițiale: crearea unei noi unitati de productie/prestari servicii in domeniul IT prin construirea unui data center si dotarea corespunzatoare a acestuia.
Obiectivul general al proiectului urmărește creșterea și consolidarea capacităților de prestări servicii ale solicitantului, ceea ce va
conduce la o îmbunătățire semnificativă a capacităților tehnice și organizaționale de a gestiona dezvoltarea de servicii și este în concordanță cu operațiunile de importanță
s</v>
          </cell>
        </row>
        <row r="69">
          <cell r="K69">
            <v>359659</v>
          </cell>
          <cell r="L69" t="str">
            <v>CREȘTEREA EFICIENȚEI ENERGETICE ȘI MĂSURI PENTRU UTILIZAREA UNOR RESURSE REGENERABILE DE ENERGIE LA LICEUL TEORETIC fost Liceul Industrial MIHAI VITEAZUL CORP C1</v>
          </cell>
          <cell r="M69">
            <v>2</v>
          </cell>
          <cell r="N69" t="str">
            <v>În ETF după clarificare</v>
          </cell>
          <cell r="O69" t="str">
            <v>EVALUARE</v>
          </cell>
          <cell r="P69"/>
          <cell r="Q69" t="str">
            <v>18.02.2026 13:53:20</v>
          </cell>
          <cell r="R69" t="str">
            <v>MUNICIPIUL BAILESTI</v>
          </cell>
          <cell r="S69" t="str">
            <v>5002240</v>
          </cell>
          <cell r="T69" t="str">
            <v>unitate administrativ teritorială nivel municipiu</v>
          </cell>
          <cell r="U69" t="str">
            <v>Municipiul Băileşti, Dolj</v>
          </cell>
          <cell r="V69"/>
          <cell r="W69"/>
          <cell r="X69" t="str">
            <v>DJ</v>
          </cell>
          <cell r="Y69" t="str">
            <v>Sud-Vest Oltenia</v>
          </cell>
          <cell r="Z69">
            <v>24067549.495271157</v>
          </cell>
          <cell r="AA69">
            <v>4156260.3752711588</v>
          </cell>
          <cell r="AB69">
            <v>23586198.5</v>
          </cell>
          <cell r="AC69">
            <v>20457417.04944003</v>
          </cell>
          <cell r="AD69">
            <v>1077411.4647288411</v>
          </cell>
          <cell r="AE69">
            <v>186988.76472884102</v>
          </cell>
          <cell r="AF69">
            <v>3128781.45055997</v>
          </cell>
          <cell r="AG69">
            <v>0</v>
          </cell>
          <cell r="AH69">
            <v>25144960.960000001</v>
          </cell>
          <cell r="AI69">
            <v>0</v>
          </cell>
          <cell r="AJ69" t="str">
            <v>NU</v>
          </cell>
          <cell r="AK69" t="str">
            <v>02.12.2025 23:57:14</v>
          </cell>
          <cell r="AL69"/>
          <cell r="AM69"/>
          <cell r="AN69"/>
          <cell r="AO69"/>
          <cell r="AP69"/>
          <cell r="AQ69"/>
          <cell r="AR69"/>
          <cell r="AS69">
            <v>1</v>
          </cell>
          <cell r="AT69">
            <v>36</v>
          </cell>
          <cell r="AU69">
            <v>38</v>
          </cell>
          <cell r="AV69"/>
          <cell r="AW69"/>
          <cell r="AX69"/>
          <cell r="AY69"/>
          <cell r="AZ69"/>
          <cell r="BA69"/>
          <cell r="BB69"/>
          <cell r="BC69"/>
          <cell r="BD69"/>
          <cell r="BE69"/>
          <cell r="BF69"/>
          <cell r="BG69"/>
          <cell r="BH69"/>
          <cell r="BI69" t="str">
            <v>44</v>
          </cell>
          <cell r="BJ69" t="str">
            <v>Obiectivul general al proiectului este creșterea eficienței energetice, reabilitarea si echiparea cu surse de energie regenarabila în cadrul clădirii C1 aparținând Liceului Teoretic „Mihai Viteazul” din municipiul Băilești, județul Dolj.
Obiectivul general al proiectului  este fundamentat pe concluziile documentației tehnico-economice (DALI) si pe concluziiile raportului de audit energetic și se aliniază în mod direct priorităților Programului Regional Sud-Vest Oltenia privind eficiența energetică.  Analiza tehnică realizată evidențiază o serie de probleme majore ale clădirii existente, care justifică necesitatea intervențiilor propuse.  Deficiențele regasite în cadrul clădirii C1 aparținând Liceului Teoretic „Mihai Viteazul”contribuie la un consum ridicat de energie și la un nivel scăzut de confort interior pentru elevi și personalul didactic, cu implicații asupra costurilor de administrare și a calității procesului educațional.
Prin urmare, obiectivul general este justificat în depli</v>
          </cell>
        </row>
        <row r="70">
          <cell r="K70">
            <v>358659</v>
          </cell>
          <cell r="L70" t="str">
            <v>Cresterea eficientei energetice a Scolii gimnaziale nr. 2 Municipiul Caracal judetul Olt</v>
          </cell>
          <cell r="M70">
            <v>4</v>
          </cell>
          <cell r="N70" t="str">
            <v>Admis ETF</v>
          </cell>
          <cell r="O70" t="str">
            <v>EVALUARE</v>
          </cell>
          <cell r="P70"/>
          <cell r="Q70" t="str">
            <v>20.04.2026 15:11:44</v>
          </cell>
          <cell r="R70" t="str">
            <v>MUNICIPIUL CARACAL</v>
          </cell>
          <cell r="S70" t="str">
            <v>4395175</v>
          </cell>
          <cell r="T70" t="str">
            <v>unitate administrativ teritorială nivel local</v>
          </cell>
          <cell r="U70" t="str">
            <v>Municipiul Caracal, Olt</v>
          </cell>
          <cell r="V70">
            <v>68</v>
          </cell>
          <cell r="W70"/>
          <cell r="X70" t="str">
            <v>OT</v>
          </cell>
          <cell r="Y70" t="str">
            <v>Sud-Vest Oltenia</v>
          </cell>
          <cell r="Z70">
            <v>19264122.32</v>
          </cell>
          <cell r="AA70">
            <v>3329300.93</v>
          </cell>
          <cell r="AB70">
            <v>18878839.879999999</v>
          </cell>
          <cell r="AC70">
            <v>16374503.954758611</v>
          </cell>
          <cell r="AD70">
            <v>0</v>
          </cell>
          <cell r="AE70">
            <v>0</v>
          </cell>
          <cell r="AF70">
            <v>2504335.9252413884</v>
          </cell>
          <cell r="AG70">
            <v>0</v>
          </cell>
          <cell r="AH70">
            <v>19264122.32</v>
          </cell>
          <cell r="AI70">
            <v>0</v>
          </cell>
          <cell r="AJ70" t="str">
            <v>NU</v>
          </cell>
          <cell r="AK70" t="str">
            <v>02.12.2025 15:59:47</v>
          </cell>
          <cell r="AL70"/>
          <cell r="AM70"/>
          <cell r="AN70" t="str">
            <v>ADMIS_ETF</v>
          </cell>
          <cell r="AO70" t="str">
            <v>20.04.2026 15:11:44</v>
          </cell>
          <cell r="AP70"/>
          <cell r="AQ70">
            <v>68</v>
          </cell>
          <cell r="AR70"/>
          <cell r="AS70">
            <v>3</v>
          </cell>
          <cell r="AT70">
            <v>24</v>
          </cell>
          <cell r="AU70">
            <v>37</v>
          </cell>
          <cell r="AV70"/>
          <cell r="AW70"/>
          <cell r="AX70"/>
          <cell r="AY70"/>
          <cell r="AZ70"/>
          <cell r="BA70"/>
          <cell r="BB70"/>
          <cell r="BC70"/>
          <cell r="BD70"/>
          <cell r="BE70"/>
          <cell r="BF70"/>
          <cell r="BG70"/>
          <cell r="BH70"/>
          <cell r="BI70" t="str">
            <v>45</v>
          </cell>
          <cell r="BJ70" t="str">
            <v>Obiectivul general al proiectului este în concordanță cu obiectivul specific al Programului Regional Sud-Vest Oltenia 2021-2027 - Obiectiv Specific 2.1/b(i) - Promovarea măsurilor de eficiență energetică și reducerea emisiilor de gaze cu efect de seră, Operaţiunea A - Investiții în clădirile publice în vederea asigurării/creșterii eficienței energetice și măsuri pentru utilizarea unor surse regenerabile de energie. 
Obiectivul general al proiectului constă în îmbunătățirea eficienței energetice a clădirii Școlii Gimnaziale nr.2 din Municipiul Caracal, clădire cu regim de înălțime D+P+1E, prin reabilitarea, modernizarea și eficientizarea termică a acesteia, ceea ce conduce implicit la reducerea emisiilor cu efect de seră la nivelul UAT Municipiul Caracal.
Clădirea, identificată cu Numărul Cadastral 52819, situată la adresa Str. Ion Heliade Radulescu, nr. 2, Caracal, a fost edificată, cel mai probabil, în două etape, în 1854 fiind construit corpul cu regim de inaltime parter, acesta fiin</v>
          </cell>
        </row>
        <row r="71">
          <cell r="K71">
            <v>324703</v>
          </cell>
          <cell r="L71" t="str">
            <v>Creşterea Eficienţei Energetice în cadrul clădirilor RezidenȚiale din Municipiul Craiova CEERT L4.1</v>
          </cell>
          <cell r="M71">
            <v>9</v>
          </cell>
          <cell r="N71" t="str">
            <v>Contract semnat cu modificări</v>
          </cell>
          <cell r="O71" t="str">
            <v>CONTRACTARE</v>
          </cell>
          <cell r="P71" t="str">
            <v>sorin.buzatu@adroltenia.ro</v>
          </cell>
          <cell r="Q71" t="str">
            <v>02.04.2025 15:51:33</v>
          </cell>
          <cell r="R71" t="str">
            <v>MUNICIPIUL CRAIOVA</v>
          </cell>
          <cell r="S71" t="str">
            <v>4417214</v>
          </cell>
          <cell r="T71" t="str">
            <v>unitate administrativ teritorială nivel local</v>
          </cell>
          <cell r="U71" t="str">
            <v>Municipiul Craiova, Dolj</v>
          </cell>
          <cell r="V71">
            <v>0</v>
          </cell>
          <cell r="W71"/>
          <cell r="X71" t="str">
            <v>DJ</v>
          </cell>
          <cell r="Y71" t="str">
            <v>Sud-Vest Oltenia</v>
          </cell>
          <cell r="Z71">
            <v>2845093.2738373079</v>
          </cell>
          <cell r="AA71">
            <v>449595.03383730783</v>
          </cell>
          <cell r="AB71">
            <v>1707055.98</v>
          </cell>
          <cell r="AC71">
            <v>1450997.569657027</v>
          </cell>
          <cell r="AD71">
            <v>1721637.6261626922</v>
          </cell>
          <cell r="AE71">
            <v>272568.99616269214</v>
          </cell>
          <cell r="AF71">
            <v>256058.41034297296</v>
          </cell>
          <cell r="AG71">
            <v>0</v>
          </cell>
          <cell r="AH71">
            <v>4566730.9000000004</v>
          </cell>
          <cell r="AI71">
            <v>0</v>
          </cell>
          <cell r="AJ71" t="str">
            <v>NU</v>
          </cell>
          <cell r="AK71" t="str">
            <v>13.06.2024 12:37:10</v>
          </cell>
          <cell r="AL71"/>
          <cell r="AM71"/>
          <cell r="AN71" t="str">
            <v>ADMIS_ETF</v>
          </cell>
          <cell r="AO71" t="str">
            <v>05.07.2024 15:26:21</v>
          </cell>
          <cell r="AP71"/>
          <cell r="AQ71">
            <v>0</v>
          </cell>
          <cell r="AR71"/>
          <cell r="AS71">
            <v>1</v>
          </cell>
          <cell r="AT71">
            <v>16</v>
          </cell>
          <cell r="AU71">
            <v>43</v>
          </cell>
          <cell r="AV71"/>
          <cell r="AW71" t="str">
            <v>09.07.2024 14:14:21</v>
          </cell>
          <cell r="AX71" t="str">
            <v>09.07.2024 15:35:04</v>
          </cell>
          <cell r="AY71" t="str">
            <v>134</v>
          </cell>
          <cell r="AZ71" t="str">
            <v>19.09.2024 14:45:00</v>
          </cell>
          <cell r="BA71">
            <v>6</v>
          </cell>
          <cell r="BB71"/>
          <cell r="BC71"/>
          <cell r="BD71"/>
          <cell r="BE71">
            <v>72</v>
          </cell>
          <cell r="BF71"/>
          <cell r="BG71"/>
          <cell r="BH71"/>
          <cell r="BI71" t="str">
            <v>43</v>
          </cell>
          <cell r="BJ71" t="str">
            <v>Obiectivul general al proiectului consta in imbunatatirea conditiilor de viata a locuitorilor din municipiul Craiova si promovarea coeziunii sociale prin realizarea unor investitii in eficienta energetica a blocurilor de locuinte.
Obiectivul general va permite realizarea  unor masuri de interventii care vor conduce la o clasificare mai buna din punct de vedere al consumului de energie al gospodarilor reabilitate prin intermediul proiectului. De asemenea, prin obiectivul pe care si-l propune proiectul va contribui la îndeplinirea obiectivului general al Programului Operational Regional 2014-2020 „cresterea competitivitati economice si imbunatatirea conditiilor de viata ale comunitatilor locale si regionale prin sprijinirea dezvoltării mediului de afaceri, a condiţiilor infrastructurale şi a serviciilor, care să asigure o dezvoltare sustenabilă a regiunilor, capabile să gestioneze în mod eficient resursele, să valorifice potenţialul lor de inovare şi de asimilare a progresului tehnologic</v>
          </cell>
        </row>
        <row r="72">
          <cell r="K72">
            <v>330581</v>
          </cell>
          <cell r="L72" t="str">
            <v>Dezvoltarea societății DOLJ CONSTRUCT PROIECTARE SRL prin achiziția de echipamente pe fonduri nerambursabile</v>
          </cell>
          <cell r="M72">
            <v>13</v>
          </cell>
          <cell r="N72" t="str">
            <v>Contract semnat cu modificări</v>
          </cell>
          <cell r="O72" t="str">
            <v>CONTRACTARE</v>
          </cell>
          <cell r="P72" t="str">
            <v>bogdan.badea@adroltenia.ro</v>
          </cell>
          <cell r="Q72" t="str">
            <v>27.02.2026 14:24:47</v>
          </cell>
          <cell r="R72" t="str">
            <v>DOLJ CONSTRUCT PROIECTARE S.R.L.</v>
          </cell>
          <cell r="S72" t="str">
            <v>33578346</v>
          </cell>
          <cell r="T72" t="str">
            <v>microîntreprindere</v>
          </cell>
          <cell r="U72" t="str">
            <v>Ostroveni, Dolj</v>
          </cell>
          <cell r="V72">
            <v>83</v>
          </cell>
          <cell r="W72"/>
          <cell r="X72" t="str">
            <v>DJ</v>
          </cell>
          <cell r="Y72" t="str">
            <v>Sud-Vest Oltenia</v>
          </cell>
          <cell r="Z72">
            <v>1490914.97</v>
          </cell>
          <cell r="AA72">
            <v>238045.24</v>
          </cell>
          <cell r="AB72">
            <v>1341823.47</v>
          </cell>
          <cell r="AC72">
            <v>1140549.9495000001</v>
          </cell>
          <cell r="AD72">
            <v>6843.01</v>
          </cell>
          <cell r="AE72">
            <v>1092.5899999999999</v>
          </cell>
          <cell r="AF72">
            <v>201273.52049999987</v>
          </cell>
          <cell r="AG72">
            <v>1341823.47</v>
          </cell>
          <cell r="AH72">
            <v>1497757.98</v>
          </cell>
          <cell r="AI72">
            <v>17</v>
          </cell>
          <cell r="AJ72" t="str">
            <v>DA</v>
          </cell>
          <cell r="AK72" t="str">
            <v>24.07.2024 13:25:18</v>
          </cell>
          <cell r="AL72"/>
          <cell r="AM72"/>
          <cell r="AN72" t="str">
            <v>ADMIS_ETF</v>
          </cell>
          <cell r="AO72" t="str">
            <v>27.11.2024 16:28:32</v>
          </cell>
          <cell r="AP72" t="str">
            <v>17.01.2025 16:20:24</v>
          </cell>
          <cell r="AQ72">
            <v>82</v>
          </cell>
          <cell r="AR72"/>
          <cell r="AS72">
            <v>1</v>
          </cell>
          <cell r="AT72">
            <v>12</v>
          </cell>
          <cell r="AU72">
            <v>25</v>
          </cell>
          <cell r="AV72"/>
          <cell r="AW72" t="str">
            <v>21.02.2025 10:31:34</v>
          </cell>
          <cell r="AX72" t="str">
            <v>27.02.2025 15:52:50</v>
          </cell>
          <cell r="AY72" t="str">
            <v>636</v>
          </cell>
          <cell r="AZ72" t="str">
            <v>02.07.2025 16:32:00</v>
          </cell>
          <cell r="BA72">
            <v>6</v>
          </cell>
          <cell r="BB72">
            <v>1</v>
          </cell>
          <cell r="BC72"/>
          <cell r="BD72"/>
          <cell r="BE72">
            <v>126</v>
          </cell>
          <cell r="BF72"/>
          <cell r="BG72">
            <v>83</v>
          </cell>
          <cell r="BH72" t="str">
            <v>ADMIS_ETF</v>
          </cell>
          <cell r="BI72" t="str">
            <v>21, 23</v>
          </cell>
          <cell r="BJ72"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DOLJ CONSTRUCT PROIECTARE SRL prin achiziția de echipamente pe fonduri nerambursabile”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v>
          </cell>
        </row>
        <row r="73">
          <cell r="K73">
            <v>332116</v>
          </cell>
          <cell r="L73" t="str">
            <v>Diversificarea serviciilor în cadrul societății UTILINE BUILDING CONCEPT S.R.L.</v>
          </cell>
          <cell r="M73">
            <v>9</v>
          </cell>
          <cell r="N73" t="str">
            <v>Contract semnat cu modificări</v>
          </cell>
          <cell r="O73" t="str">
            <v>CONTRACTARE</v>
          </cell>
          <cell r="P73" t="str">
            <v>roxana.murgu@adroltenia.ro</v>
          </cell>
          <cell r="Q73" t="str">
            <v>02.04.2026 14:08:09</v>
          </cell>
          <cell r="R73" t="str">
            <v>UTILINE BUILDING CONCEPT S.R.L.</v>
          </cell>
          <cell r="S73" t="str">
            <v>40599210</v>
          </cell>
          <cell r="T73" t="str">
            <v>microîntreprindere</v>
          </cell>
          <cell r="U73" t="str">
            <v>Municipiul Craiova, Dolj</v>
          </cell>
          <cell r="V73">
            <v>98</v>
          </cell>
          <cell r="W73"/>
          <cell r="X73" t="str">
            <v>DJ</v>
          </cell>
          <cell r="Y73" t="str">
            <v>Sud-Vest Oltenia</v>
          </cell>
          <cell r="Z73">
            <v>1630762.53</v>
          </cell>
          <cell r="AA73">
            <v>0</v>
          </cell>
          <cell r="AB73">
            <v>1467686.27</v>
          </cell>
          <cell r="AC73">
            <v>1247533.3295</v>
          </cell>
          <cell r="AD73">
            <v>309696.15000000002</v>
          </cell>
          <cell r="AE73">
            <v>308802.55</v>
          </cell>
          <cell r="AF73">
            <v>220152.94050000003</v>
          </cell>
          <cell r="AG73">
            <v>1467686.27</v>
          </cell>
          <cell r="AH73">
            <v>1940458.68</v>
          </cell>
          <cell r="AI73">
            <v>25</v>
          </cell>
          <cell r="AJ73" t="str">
            <v>DA</v>
          </cell>
          <cell r="AK73" t="str">
            <v>07.08.2024 12:26:07</v>
          </cell>
          <cell r="AL73"/>
          <cell r="AM73"/>
          <cell r="AN73" t="str">
            <v>ADMIS_ETF</v>
          </cell>
          <cell r="AO73" t="str">
            <v>24.10.2024 15:41:26</v>
          </cell>
          <cell r="AP73"/>
          <cell r="AQ73">
            <v>98</v>
          </cell>
          <cell r="AR73"/>
          <cell r="AS73">
            <v>1</v>
          </cell>
          <cell r="AT73">
            <v>24</v>
          </cell>
          <cell r="AU73">
            <v>36</v>
          </cell>
          <cell r="AV73"/>
          <cell r="AW73" t="str">
            <v>19.02.2025 13:19:54</v>
          </cell>
          <cell r="AX73" t="str">
            <v>19.02.2025 16:12:07</v>
          </cell>
          <cell r="AY73" t="str">
            <v>431</v>
          </cell>
          <cell r="AZ73" t="str">
            <v>08.05.2025 16:38:00</v>
          </cell>
          <cell r="BA73">
            <v>5</v>
          </cell>
          <cell r="BB73"/>
          <cell r="BC73"/>
          <cell r="BD73"/>
          <cell r="BE73">
            <v>79</v>
          </cell>
          <cell r="BF73"/>
          <cell r="BG73"/>
          <cell r="BH73"/>
          <cell r="BI73" t="str">
            <v>21, 23</v>
          </cell>
          <cell r="BJ73" t="str">
            <v>Obiectivul general al societatii UTILINE BUILDING CONCEPT S.R.L. consta in implementarea unei investitii initiale intr-o noua unitate de prestare servicii, achizitionarea de
echipamente tehnologice si angajarea de personal.</v>
          </cell>
        </row>
        <row r="74">
          <cell r="K74">
            <v>342757</v>
          </cell>
          <cell r="L74" t="str">
            <v>DESFIINTARE CORP C1 SI DEZVOLTAREA INFRASTRUCTURII EDUCATIONALE PENTRU NIVELUL PRESCOLAR ÎN COMUNA CĂLĂRAȘI SAT CALARASI JUDEȚUL DOLJ</v>
          </cell>
          <cell r="M74">
            <v>7</v>
          </cell>
          <cell r="N74" t="str">
            <v>Contract semnat</v>
          </cell>
          <cell r="O74" t="str">
            <v>CONTRACTARE</v>
          </cell>
          <cell r="P74" t="str">
            <v>laura.beculescu@adroltenia.ro</v>
          </cell>
          <cell r="Q74" t="str">
            <v>02.12.2025 16:16:31</v>
          </cell>
          <cell r="R74" t="str">
            <v>COMUNA CALARASI</v>
          </cell>
          <cell r="S74" t="str">
            <v>5001910</v>
          </cell>
          <cell r="T74" t="str">
            <v>unitate administrativ teritorială nivel comună</v>
          </cell>
          <cell r="U74" t="str">
            <v>Călăraşi, Dolj</v>
          </cell>
          <cell r="V74">
            <v>73</v>
          </cell>
          <cell r="W74"/>
          <cell r="X74" t="str">
            <v>DJ</v>
          </cell>
          <cell r="Y74" t="str">
            <v>Sud-Vest Oltenia</v>
          </cell>
          <cell r="Z74">
            <v>7460049.7599999998</v>
          </cell>
          <cell r="AA74">
            <v>1234121.1000000001</v>
          </cell>
          <cell r="AB74">
            <v>7310848.7599999998</v>
          </cell>
          <cell r="AC74">
            <v>4476029.8559999997</v>
          </cell>
          <cell r="AD74">
            <v>256478.26</v>
          </cell>
          <cell r="AE74">
            <v>95838.87</v>
          </cell>
          <cell r="AF74">
            <v>2834818.9040000001</v>
          </cell>
          <cell r="AG74">
            <v>0</v>
          </cell>
          <cell r="AH74">
            <v>7716528.0199999996</v>
          </cell>
          <cell r="AI74">
            <v>0</v>
          </cell>
          <cell r="AJ74" t="str">
            <v>NU</v>
          </cell>
          <cell r="AK74" t="str">
            <v>18.04.2025 01:29:48</v>
          </cell>
          <cell r="AL74"/>
          <cell r="AM74"/>
          <cell r="AN74" t="str">
            <v>ADMIS_ETF</v>
          </cell>
          <cell r="AO74" t="str">
            <v>17.07.2025 13:46:23</v>
          </cell>
          <cell r="AP74"/>
          <cell r="AQ74">
            <v>73</v>
          </cell>
          <cell r="AR74"/>
          <cell r="AS74">
            <v>2</v>
          </cell>
          <cell r="AT74">
            <v>28</v>
          </cell>
          <cell r="AU74">
            <v>35</v>
          </cell>
          <cell r="AV74"/>
          <cell r="AW74" t="str">
            <v>21.07.2025 08:52:52</v>
          </cell>
          <cell r="AX74" t="str">
            <v>21.07.2025 12:35:53</v>
          </cell>
          <cell r="AY74" t="str">
            <v>677</v>
          </cell>
          <cell r="AZ74" t="str">
            <v>10.09.2025 12:00:00</v>
          </cell>
          <cell r="BA74">
            <v>4</v>
          </cell>
          <cell r="BB74"/>
          <cell r="BC74"/>
          <cell r="BD74"/>
          <cell r="BE74">
            <v>51</v>
          </cell>
          <cell r="BF74"/>
          <cell r="BG74"/>
          <cell r="BH74"/>
          <cell r="BI74" t="str">
            <v>121</v>
          </cell>
          <cell r="BJ74" t="str">
            <v>Obiectivul general al proiectului vizeaza dezvoltarea infrastructurii educaționale pentru educația preșcolară (grădinița) din Comuna Calarasi, judetul Dolj, prin construirea unei gradinite cu regim de inaltime P in Comuna Calarasi, sat Calarasi, pe terenul cu nr. cad. 32579.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75">
          <cell r="K75">
            <v>330916</v>
          </cell>
          <cell r="L75" t="str">
            <v>Creșterea capacității de servicii auto prin crearea unei noi unități moderne - ELURA SERV SRL</v>
          </cell>
          <cell r="M75">
            <v>14</v>
          </cell>
          <cell r="N75" t="str">
            <v>Cu clarificări primite</v>
          </cell>
          <cell r="O75" t="str">
            <v>CONTRACTARE</v>
          </cell>
          <cell r="P75" t="str">
            <v>ionut.mircea@adroltenia.ro</v>
          </cell>
          <cell r="Q75" t="str">
            <v>23.04.2026 19:58:03</v>
          </cell>
          <cell r="R75" t="str">
            <v>ELURA SERV SRL</v>
          </cell>
          <cell r="S75" t="str">
            <v>28405594</v>
          </cell>
          <cell r="T75" t="str">
            <v>microîntreprindere</v>
          </cell>
          <cell r="U75" t="str">
            <v>Municipiul Drăgăşani, Vâlcea</v>
          </cell>
          <cell r="V75">
            <v>87</v>
          </cell>
          <cell r="W75"/>
          <cell r="X75" t="str">
            <v>VL</v>
          </cell>
          <cell r="Y75" t="str">
            <v>Sud-Vest Oltenia</v>
          </cell>
          <cell r="Z75">
            <v>1449404.23</v>
          </cell>
          <cell r="AA75">
            <v>0</v>
          </cell>
          <cell r="AB75">
            <v>1304463.81</v>
          </cell>
          <cell r="AC75">
            <v>1108794.2385</v>
          </cell>
          <cell r="AD75">
            <v>373934.22</v>
          </cell>
          <cell r="AE75">
            <v>290181.65000000002</v>
          </cell>
          <cell r="AF75">
            <v>195669.57150000008</v>
          </cell>
          <cell r="AG75">
            <v>1304463.81</v>
          </cell>
          <cell r="AH75">
            <v>1823338.45</v>
          </cell>
          <cell r="AI75">
            <v>44</v>
          </cell>
          <cell r="AJ75" t="str">
            <v>DA</v>
          </cell>
          <cell r="AK75" t="str">
            <v>07.08.2024 21:47:55</v>
          </cell>
          <cell r="AL75"/>
          <cell r="AM75"/>
          <cell r="AN75" t="str">
            <v>ADMIS_ETF</v>
          </cell>
          <cell r="AO75" t="str">
            <v>21.11.2024 15:05:00</v>
          </cell>
          <cell r="AP75" t="str">
            <v>20.12.2024 10:50:29</v>
          </cell>
          <cell r="AQ75">
            <v>87</v>
          </cell>
          <cell r="AR75"/>
          <cell r="AS75">
            <v>1</v>
          </cell>
          <cell r="AT75">
            <v>19</v>
          </cell>
          <cell r="AU75">
            <v>30</v>
          </cell>
          <cell r="AV75"/>
          <cell r="AW75" t="str">
            <v>19.02.2025 16:03:19</v>
          </cell>
          <cell r="AX75" t="str">
            <v>25.02.2025 11:04:26</v>
          </cell>
          <cell r="AY75" t="str">
            <v>441</v>
          </cell>
          <cell r="AZ75" t="str">
            <v>12.05.2025 17:01:00</v>
          </cell>
          <cell r="BA75">
            <v>6</v>
          </cell>
          <cell r="BB75"/>
          <cell r="BC75"/>
          <cell r="BD75"/>
          <cell r="BE75">
            <v>77</v>
          </cell>
          <cell r="BF75"/>
          <cell r="BG75">
            <v>87</v>
          </cell>
          <cell r="BH75" t="str">
            <v>ADMIS_ETF</v>
          </cell>
          <cell r="BI75" t="str">
            <v>21, 23</v>
          </cell>
          <cell r="BJ75" t="str">
            <v>Obiectivul general al proiectului inițiat de ELURA SERV SRL este de a diversifica serviciile companiei, prin implementarea unor servicii noi și inovatoare în domeniul reparațiilor și întreținerii autovehiculelor, inclusiv pe vehicule electrice și hibride. Această inițiativă vizează îmbunătățirea competitivității și a poziției pe piață a companiei, răspunzând în același timp cerințelor și tendințelor actuale din industrie privind sustenabilitatea și eficiența energetică.
Crearea și implementarea unor servicii noi și inovatoare
Prin proiectul propus, ELURA SERV SRL își propune să introducă o gamă variată de servicii noi, care includ:
Reparații și întreținere pentru vehicule electrice și hibride: Acestea vor acoperi diagnosticul avansat, întreținerea bateriilor și a sistemelor de propulsie, asigurând performanța optimă și durabilitatea vehiculelor moderne.
Diagnoza și reparația sistemelor de aer condiționat: Utilizarea echipamentelor avansate pentru diagnosticarea și repararea sistemelo</v>
          </cell>
        </row>
        <row r="76">
          <cell r="K76">
            <v>362299</v>
          </cell>
          <cell r="L76" t="str">
            <v>Transfer tehnologic in cadrul VLADIS AGREGATE TRANS SRL</v>
          </cell>
          <cell r="M76">
            <v>2</v>
          </cell>
          <cell r="N76" t="str">
            <v>Respins ETF</v>
          </cell>
          <cell r="O76" t="str">
            <v>EVALUARE</v>
          </cell>
          <cell r="P76"/>
          <cell r="Q76" t="str">
            <v>11.03.2026 15:36:08</v>
          </cell>
          <cell r="R76" t="str">
            <v>VLADIS AGREGATE TRANS S.R.L.</v>
          </cell>
          <cell r="S76" t="str">
            <v>50304383</v>
          </cell>
          <cell r="T76" t="str">
            <v>Angajator privat</v>
          </cell>
          <cell r="U76" t="str">
            <v>Suteşti, Vâlcea</v>
          </cell>
          <cell r="V76">
            <v>67</v>
          </cell>
          <cell r="W76"/>
          <cell r="X76" t="str">
            <v>VL</v>
          </cell>
          <cell r="Y76" t="str">
            <v>Sud-Vest Oltenia</v>
          </cell>
          <cell r="Z76">
            <v>1890470.72</v>
          </cell>
          <cell r="AA76">
            <v>0</v>
          </cell>
          <cell r="AB76">
            <v>1502479.34</v>
          </cell>
          <cell r="AC76">
            <v>1277107.439</v>
          </cell>
          <cell r="AD76">
            <v>396998.85</v>
          </cell>
          <cell r="AE76">
            <v>396998.85</v>
          </cell>
          <cell r="AF76">
            <v>225371.90100000007</v>
          </cell>
          <cell r="AG76">
            <v>1502479.34</v>
          </cell>
          <cell r="AH76">
            <v>2287469.5699999998</v>
          </cell>
          <cell r="AI76">
            <v>4</v>
          </cell>
          <cell r="AJ76" t="str">
            <v>DA</v>
          </cell>
          <cell r="AK76" t="str">
            <v>25.01.2026 12:09:33</v>
          </cell>
          <cell r="AL76"/>
          <cell r="AM76"/>
          <cell r="AN76" t="str">
            <v>RESPINS_ETF</v>
          </cell>
          <cell r="AO76" t="str">
            <v>11.03.2026 15:36:08</v>
          </cell>
          <cell r="AP76"/>
          <cell r="AQ76">
            <v>67</v>
          </cell>
          <cell r="AR76"/>
          <cell r="AS76">
            <v>1</v>
          </cell>
          <cell r="AT76">
            <v>24</v>
          </cell>
          <cell r="AU76">
            <v>32</v>
          </cell>
          <cell r="AV76"/>
          <cell r="AW76"/>
          <cell r="AX76"/>
          <cell r="AY76"/>
          <cell r="AZ76"/>
          <cell r="BA76"/>
          <cell r="BB76"/>
          <cell r="BC76"/>
          <cell r="BD76"/>
          <cell r="BE76"/>
          <cell r="BF76"/>
          <cell r="BG76"/>
          <cell r="BH76"/>
          <cell r="BI76" t="str">
            <v>12, 23</v>
          </cell>
          <cell r="BJ76" t="str">
            <v>Proiectul urmărește implementarea unui transfer tehnologic pentru realizarea unei noi linii de producție în cadrul VLADIS AGREGATE TRANS SRL, destinată fabricării unui material izolant mineral inovator.
Investiția presupune achiziția și instalarea echipamentelor necesare procesului de producție, integrarea tehnologiei validate în fază de laborator și operaționalizarea fluxului industrial. Produsul rezultat este un material izolant mineral sustenabil, obținut prin valorificarea unui deșeu industrial, cu performanțe ridicate de siguranță și eficiență energetică.
Prin implementarea proiectului, societatea își diversifică activitatea, își crește capacitatea de producție și își consolidează poziția pe piața materialelor de construcții cu impact redus asupra mediului.</v>
          </cell>
        </row>
        <row r="77">
          <cell r="K77">
            <v>324070</v>
          </cell>
          <cell r="L77" t="str">
            <v>Înființare transport public de călători în orașul Bălcești județul Vâlcea</v>
          </cell>
          <cell r="M77">
            <v>2</v>
          </cell>
          <cell r="N77" t="str">
            <v>Respins ETF</v>
          </cell>
          <cell r="O77" t="str">
            <v>EVALUARE</v>
          </cell>
          <cell r="P77"/>
          <cell r="Q77" t="str">
            <v>12.06.2024 15:18:22</v>
          </cell>
          <cell r="R77" t="str">
            <v>ORAŞ BĂLCEŞTI</v>
          </cell>
          <cell r="S77" t="str">
            <v>2541720</v>
          </cell>
          <cell r="T77" t="str">
            <v>unitate administrativ teritorială nivel oraș</v>
          </cell>
          <cell r="U77" t="str">
            <v>Oraş Bălceşti, Vâlcea</v>
          </cell>
          <cell r="V77">
            <v>87</v>
          </cell>
          <cell r="W77"/>
          <cell r="X77" t="str">
            <v>VL</v>
          </cell>
          <cell r="Y77" t="str">
            <v>Sud-Vest Oltenia</v>
          </cell>
          <cell r="Z77">
            <v>24564096.069344528</v>
          </cell>
          <cell r="AA77">
            <v>3915951.6293445267</v>
          </cell>
          <cell r="AB77">
            <v>24072814.149999999</v>
          </cell>
          <cell r="AC77">
            <v>20879481.616569784</v>
          </cell>
          <cell r="AD77">
            <v>276595.52065547329</v>
          </cell>
          <cell r="AE77">
            <v>44162.31065547328</v>
          </cell>
          <cell r="AF77">
            <v>3193332.533430215</v>
          </cell>
          <cell r="AG77">
            <v>0</v>
          </cell>
          <cell r="AH77">
            <v>24840691.59</v>
          </cell>
          <cell r="AI77">
            <v>0</v>
          </cell>
          <cell r="AJ77" t="str">
            <v>NU</v>
          </cell>
          <cell r="AK77" t="str">
            <v>03.05.2024 14:58:27</v>
          </cell>
          <cell r="AL77"/>
          <cell r="AM77"/>
          <cell r="AN77" t="str">
            <v>RESPINS_ETF</v>
          </cell>
          <cell r="AO77" t="str">
            <v>12.06.2024 15:18:22</v>
          </cell>
          <cell r="AP77"/>
          <cell r="AQ77">
            <v>87</v>
          </cell>
          <cell r="AR77"/>
          <cell r="AS77">
            <v>1</v>
          </cell>
          <cell r="AT77">
            <v>30</v>
          </cell>
          <cell r="AU77">
            <v>58</v>
          </cell>
          <cell r="AV77"/>
          <cell r="AW77"/>
          <cell r="AX77"/>
          <cell r="AY77"/>
          <cell r="AZ77"/>
          <cell r="BA77"/>
          <cell r="BB77"/>
          <cell r="BC77"/>
          <cell r="BD77"/>
          <cell r="BE77"/>
          <cell r="BF77"/>
          <cell r="BG77"/>
          <cell r="BH77"/>
          <cell r="BI77" t="str">
            <v>81</v>
          </cell>
          <cell r="BJ77" t="str">
            <v>Obiectivul general al proiectului este de 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Acest tip de proiect de achizitionare de mijloace de transport ecologice pentru transportul
public este prevazuta in mod expres in lansat în cadrul Programului Regional Sud-Vest Oltenia, Prioritatea 4 - Mobilitate urbană durabilă”, Obiectivul Specific 2.8 - „Promovarea
mobilității urbane multimodale sustenabile, ca parte a tranziției către o economie cu zero emisii de dioxid de carbon, care incurajeaza si sustine dezvoltarea de proiecte pilot de
introducere a transportului public in localitatile urbane, totodata asigurarea starii tehnice corespunzatoare a st</v>
          </cell>
        </row>
        <row r="78">
          <cell r="K78">
            <v>332526</v>
          </cell>
          <cell r="L78" t="str">
            <v>Creșterea competitivității societății STAMADVIC SRL prin achiziție de echipamente performante</v>
          </cell>
          <cell r="M78">
            <v>9</v>
          </cell>
          <cell r="N78" t="str">
            <v>Contract semnat</v>
          </cell>
          <cell r="O78" t="str">
            <v>CONTRACTARE</v>
          </cell>
          <cell r="P78" t="str">
            <v>cristian.nedeloiu@adroltenia.ro</v>
          </cell>
          <cell r="Q78" t="str">
            <v>22.04.2026 12:28:46</v>
          </cell>
          <cell r="R78" t="str">
            <v>STAMADVIC S.R.L.</v>
          </cell>
          <cell r="S78" t="str">
            <v>33666260</v>
          </cell>
          <cell r="T78" t="str">
            <v>microîntreprindere</v>
          </cell>
          <cell r="U78" t="str">
            <v>Municipiul Râmnicu Vâlcea, Vâlcea</v>
          </cell>
          <cell r="V78">
            <v>94</v>
          </cell>
          <cell r="W78"/>
          <cell r="X78" t="str">
            <v>VL</v>
          </cell>
          <cell r="Y78" t="str">
            <v>Sud-Vest Oltenia</v>
          </cell>
          <cell r="Z78">
            <v>1656616.47</v>
          </cell>
          <cell r="AA78">
            <v>0</v>
          </cell>
          <cell r="AB78">
            <v>1490954.82</v>
          </cell>
          <cell r="AC78">
            <v>1267311.5970000001</v>
          </cell>
          <cell r="AD78">
            <v>317375.13</v>
          </cell>
          <cell r="AE78">
            <v>315175.13</v>
          </cell>
          <cell r="AF78">
            <v>223643.223</v>
          </cell>
          <cell r="AG78">
            <v>1490954.82</v>
          </cell>
          <cell r="AH78">
            <v>1973991.6</v>
          </cell>
          <cell r="AI78">
            <v>15</v>
          </cell>
          <cell r="AJ78" t="str">
            <v>DA</v>
          </cell>
          <cell r="AK78" t="str">
            <v>09.08.2024 12:46:11</v>
          </cell>
          <cell r="AL78"/>
          <cell r="AM78"/>
          <cell r="AN78" t="str">
            <v>ADMIS_ETF</v>
          </cell>
          <cell r="AO78" t="str">
            <v>11.10.2024 13:13:07</v>
          </cell>
          <cell r="AP78"/>
          <cell r="AQ78">
            <v>94</v>
          </cell>
          <cell r="AR78"/>
          <cell r="AS78">
            <v>1</v>
          </cell>
          <cell r="AT78">
            <v>24</v>
          </cell>
          <cell r="AU78">
            <v>37</v>
          </cell>
          <cell r="AV78"/>
          <cell r="AW78" t="str">
            <v>20.02.2025 13:10:56</v>
          </cell>
          <cell r="AX78" t="str">
            <v>20.02.2025 16:19:49</v>
          </cell>
          <cell r="AY78" t="str">
            <v>612</v>
          </cell>
          <cell r="AZ78" t="str">
            <v>24.06.2025 15:36:00</v>
          </cell>
          <cell r="BA78">
            <v>7</v>
          </cell>
          <cell r="BB78"/>
          <cell r="BC78"/>
          <cell r="BD78"/>
          <cell r="BE78">
            <v>124</v>
          </cell>
          <cell r="BF78"/>
          <cell r="BG78"/>
          <cell r="BH78"/>
          <cell r="BI78" t="str">
            <v>21, 23</v>
          </cell>
          <cell r="BJ78"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societății STAMADVIC SRL prin achiziție de echipamente performante ”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v>
          </cell>
        </row>
        <row r="79">
          <cell r="K79">
            <v>360138</v>
          </cell>
          <cell r="L79" t="str">
            <v>Valorificarea unei platforme serverless integrată cu IA pentru eficientizarea proiectelor de instalații electrice</v>
          </cell>
          <cell r="M79">
            <v>3</v>
          </cell>
          <cell r="N79" t="str">
            <v>Respins ETF</v>
          </cell>
          <cell r="O79" t="str">
            <v>EVALUARE</v>
          </cell>
          <cell r="P79"/>
          <cell r="Q79" t="str">
            <v>13.03.2026 12:03:23</v>
          </cell>
          <cell r="R79" t="str">
            <v>ENTERTECK S.R.L.</v>
          </cell>
          <cell r="S79" t="str">
            <v>38450690</v>
          </cell>
          <cell r="T79" t="str">
            <v>întreprindere mică</v>
          </cell>
          <cell r="U79" t="str">
            <v>Glăvile, Vâlcea</v>
          </cell>
          <cell r="V79">
            <v>52</v>
          </cell>
          <cell r="W79"/>
          <cell r="X79" t="str">
            <v>VL</v>
          </cell>
          <cell r="Y79" t="str">
            <v>Sud-Vest Oltenia</v>
          </cell>
          <cell r="Z79">
            <v>1056644.6100000001</v>
          </cell>
          <cell r="AA79">
            <v>114299.11</v>
          </cell>
          <cell r="AB79">
            <v>940185.61</v>
          </cell>
          <cell r="AC79">
            <v>799157.76850000001</v>
          </cell>
          <cell r="AD79">
            <v>1818.98</v>
          </cell>
          <cell r="AE79">
            <v>315.69</v>
          </cell>
          <cell r="AF79">
            <v>141027.84149999998</v>
          </cell>
          <cell r="AG79">
            <v>940185.61</v>
          </cell>
          <cell r="AH79">
            <v>1058463.5900000001</v>
          </cell>
          <cell r="AI79">
            <v>8</v>
          </cell>
          <cell r="AJ79" t="str">
            <v>DA</v>
          </cell>
          <cell r="AK79" t="str">
            <v>18.12.2025 13:10:39</v>
          </cell>
          <cell r="AL79"/>
          <cell r="AM79"/>
          <cell r="AN79" t="str">
            <v>RESPINS_ETF</v>
          </cell>
          <cell r="AO79" t="str">
            <v>10.02.2026 17:04:31</v>
          </cell>
          <cell r="AP79"/>
          <cell r="AQ79">
            <v>52</v>
          </cell>
          <cell r="AR79"/>
          <cell r="AS79">
            <v>2</v>
          </cell>
          <cell r="AT79">
            <v>24</v>
          </cell>
          <cell r="AU79">
            <v>24</v>
          </cell>
          <cell r="AV79"/>
          <cell r="AW79"/>
          <cell r="AX79"/>
          <cell r="AY79"/>
          <cell r="AZ79"/>
          <cell r="BA79"/>
          <cell r="BB79"/>
          <cell r="BC79"/>
          <cell r="BD79"/>
          <cell r="BE79"/>
          <cell r="BF79"/>
          <cell r="BG79">
            <v>52</v>
          </cell>
          <cell r="BH79" t="str">
            <v>RESPINS_ETF</v>
          </cell>
          <cell r="BI79"/>
          <cell r="BJ79" t="str">
            <v>Proiectul propus de SC ENTERTECK SRL are ca obiectiv principal valorificarea unui rezultat de cercetare aplicată prin transformarea unei soluții tehnologice inovatoare, dezvoltate în mediul academic, într-un produs digital scalabil, pregătit pentru comercializare. Platforma ALECTRA, inițial dezvoltată la un nivel de maturitate tehnologică TRL 6, va fi optimizată și validată industrial în vederea atingerii TRL 8–9, devenind astfel complet operațională și competitivă pe piața soluțiilor digitale pentru IMM-uri din domeniul instalațiilor electrice. Un obiectiv strategic al proiectului este digitalizarea și automatizarea proceselor operaționale specifice activităților din șantier, în special pentru întreprinderile mici și mijlocii din România, prin integrarea unor tehnologii avansate precum inteligența artificială (AI), automatizare robotică a proceselor (RPA) și arhitecturi cloud serverless, ce permit trasabilitate completă și eficiență operațională crescută. Totodată, proiectul contribui</v>
          </cell>
        </row>
        <row r="80">
          <cell r="K80">
            <v>324089</v>
          </cell>
          <cell r="L80" t="str">
            <v>Dotarea ADER SRL</v>
          </cell>
          <cell r="M80">
            <v>10</v>
          </cell>
          <cell r="N80" t="str">
            <v>Contract semnat cu modificări</v>
          </cell>
          <cell r="O80" t="str">
            <v>CONTRACTARE</v>
          </cell>
          <cell r="P80" t="str">
            <v>corina.amza@adroltenia.ro</v>
          </cell>
          <cell r="Q80" t="str">
            <v>29.09.2025 15:39:27</v>
          </cell>
          <cell r="R80" t="str">
            <v>ADER SRL</v>
          </cell>
          <cell r="S80" t="str">
            <v>1473899</v>
          </cell>
          <cell r="T80" t="str">
            <v>întreprindere mică</v>
          </cell>
          <cell r="U80" t="str">
            <v>Municipiul Râmnicu Vâlcea, Vâlcea</v>
          </cell>
          <cell r="V80">
            <v>97</v>
          </cell>
          <cell r="W80"/>
          <cell r="X80" t="str">
            <v>VL</v>
          </cell>
          <cell r="Y80" t="str">
            <v>Sud-Vest Oltenia</v>
          </cell>
          <cell r="Z80">
            <v>5552440.5999999996</v>
          </cell>
          <cell r="AA80">
            <v>0</v>
          </cell>
          <cell r="AB80">
            <v>4395287.9400000004</v>
          </cell>
          <cell r="AC80">
            <v>3735994.7489999998</v>
          </cell>
          <cell r="AD80">
            <v>1055029.04</v>
          </cell>
          <cell r="AE80">
            <v>1054974.1399999999</v>
          </cell>
          <cell r="AF80">
            <v>659293.19100000057</v>
          </cell>
          <cell r="AG80">
            <v>4395287.9400000004</v>
          </cell>
          <cell r="AH80">
            <v>6607469.6399999997</v>
          </cell>
          <cell r="AI80">
            <v>11</v>
          </cell>
          <cell r="AJ80" t="str">
            <v>DA</v>
          </cell>
          <cell r="AK80" t="str">
            <v>30.04.2024 21:53:48</v>
          </cell>
          <cell r="AL80"/>
          <cell r="AM80"/>
          <cell r="AN80" t="str">
            <v>ADMIS_ETF</v>
          </cell>
          <cell r="AO80" t="str">
            <v>26.06.2024 16:08:23</v>
          </cell>
          <cell r="AP80"/>
          <cell r="AQ80">
            <v>97</v>
          </cell>
          <cell r="AR80"/>
          <cell r="AS80">
            <v>2</v>
          </cell>
          <cell r="AT80">
            <v>24</v>
          </cell>
          <cell r="AU80">
            <v>34</v>
          </cell>
          <cell r="AV80"/>
          <cell r="AW80" t="str">
            <v>14.10.2024 10:24:31</v>
          </cell>
          <cell r="AX80" t="str">
            <v>14.10.2024 15:37:57</v>
          </cell>
          <cell r="AY80" t="str">
            <v>208</v>
          </cell>
          <cell r="AZ80" t="str">
            <v>28.11.2024 13:55:00</v>
          </cell>
          <cell r="BA80">
            <v>4</v>
          </cell>
          <cell r="BB80"/>
          <cell r="BC80"/>
          <cell r="BD80"/>
          <cell r="BE80">
            <v>45</v>
          </cell>
          <cell r="BF80"/>
          <cell r="BG80"/>
          <cell r="BH80"/>
          <cell r="BI80" t="str">
            <v>21, 23</v>
          </cell>
          <cell r="BJ80" t="str">
            <v>Obiectivul general al proiectului este reprezentat de îmbunătățirea competitivității societatii ADER SRL in domeniul productiei de caroserii pentru autovehicule, fabricarii de remorci si semiremorci, prin diversificarea producției unității,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v>
          </cell>
        </row>
        <row r="81">
          <cell r="K81">
            <v>300150</v>
          </cell>
          <cell r="L81" t="str">
            <v>Reabilitarea modernizarea dotarea și extinderea Școlii Gimnaziale sat Popești comuna Golești județul Vâlcea</v>
          </cell>
          <cell r="M81">
            <v>11</v>
          </cell>
          <cell r="N81" t="str">
            <v>Cu act adițional</v>
          </cell>
          <cell r="O81" t="str">
            <v>CONTRACTARE</v>
          </cell>
          <cell r="P81" t="str">
            <v>cornelia.badici@adroltenia.ro</v>
          </cell>
          <cell r="Q81" t="str">
            <v>02.12.2025 15:35:14</v>
          </cell>
          <cell r="R81" t="str">
            <v>COMUNA GOLEŞTI</v>
          </cell>
          <cell r="S81" t="str">
            <v>2541002</v>
          </cell>
          <cell r="T81" t="str">
            <v>unitate administrativ teritorială nivel local</v>
          </cell>
          <cell r="U81" t="str">
            <v>Goleşti, Vâlcea</v>
          </cell>
          <cell r="V81">
            <v>80</v>
          </cell>
          <cell r="W81"/>
          <cell r="X81" t="str">
            <v>VL</v>
          </cell>
          <cell r="Y81" t="str">
            <v>Sud-Vest Oltenia</v>
          </cell>
          <cell r="Z81">
            <v>3860299.9965168489</v>
          </cell>
          <cell r="AA81">
            <v>616350.41651684884</v>
          </cell>
          <cell r="AB81">
            <v>3783094</v>
          </cell>
          <cell r="AC81">
            <v>2316180.0070204171</v>
          </cell>
          <cell r="AD81">
            <v>3803012.863483151</v>
          </cell>
          <cell r="AE81">
            <v>600488.21348315116</v>
          </cell>
          <cell r="AF81">
            <v>1466913.9929795829</v>
          </cell>
          <cell r="AG81">
            <v>0</v>
          </cell>
          <cell r="AH81">
            <v>7663312.8600000003</v>
          </cell>
          <cell r="AI81">
            <v>0</v>
          </cell>
          <cell r="AJ81" t="str">
            <v>NU</v>
          </cell>
          <cell r="AK81" t="str">
            <v>16.08.2023 18:13:44</v>
          </cell>
          <cell r="AL81"/>
          <cell r="AM81"/>
          <cell r="AN81" t="str">
            <v>ADMIS_ETF</v>
          </cell>
          <cell r="AO81" t="str">
            <v>19.10.2023 13:18:58</v>
          </cell>
          <cell r="AP81"/>
          <cell r="AQ81">
            <v>80</v>
          </cell>
          <cell r="AR81"/>
          <cell r="AS81">
            <v>2</v>
          </cell>
          <cell r="AT81">
            <v>35</v>
          </cell>
          <cell r="AU81">
            <v>46</v>
          </cell>
          <cell r="AV81"/>
          <cell r="AW81" t="str">
            <v>24.11.2023 09:55:12</v>
          </cell>
          <cell r="AX81" t="str">
            <v>24.11.2023 15:05:34</v>
          </cell>
          <cell r="AY81" t="str">
            <v>6</v>
          </cell>
          <cell r="AZ81" t="str">
            <v>07.02.2024 18:30:00</v>
          </cell>
          <cell r="BA81">
            <v>3</v>
          </cell>
          <cell r="BB81"/>
          <cell r="BC81"/>
          <cell r="BD81"/>
          <cell r="BE81">
            <v>76</v>
          </cell>
          <cell r="BF81"/>
          <cell r="BG81"/>
          <cell r="BH81"/>
          <cell r="BI81" t="str">
            <v>122</v>
          </cell>
          <cell r="BJ81" t="str">
            <v>Investiția propusă are ca obiectiv general asigurarea unei oferte educationale adecvate, accesibile si de calitate pentru copiii din comuna Golești care sa conduca la cresterea gradului de participare al acestora la nivelul invatamantului obligatoriu.</v>
          </cell>
        </row>
        <row r="82">
          <cell r="K82">
            <v>358563</v>
          </cell>
          <cell r="L82" t="str">
            <v>Creștere eficientă energetica și reabilitare construcție aparținând comunei Breznița Ocol cu NC 51461 Dispensar Uman sat Breznita Ocol județul Mehedinți</v>
          </cell>
          <cell r="M82">
            <v>4</v>
          </cell>
          <cell r="N82" t="str">
            <v>Respins ETF</v>
          </cell>
          <cell r="O82" t="str">
            <v>EVALUARE</v>
          </cell>
          <cell r="P82"/>
          <cell r="Q82" t="str">
            <v>08.04.2026 16:32:07</v>
          </cell>
          <cell r="R82" t="str">
            <v>COMUNA BREZNIŢA OCOL</v>
          </cell>
          <cell r="S82" t="str">
            <v>4337352</v>
          </cell>
          <cell r="T82" t="str">
            <v>Autoritati publice centrale sau locale</v>
          </cell>
          <cell r="U82" t="str">
            <v>Brezniţa-Ocol, Mehedinţi</v>
          </cell>
          <cell r="V82">
            <v>72</v>
          </cell>
          <cell r="W82"/>
          <cell r="X82" t="str">
            <v>MH</v>
          </cell>
          <cell r="Y82" t="str">
            <v>Sud-Vest Oltenia</v>
          </cell>
          <cell r="Z82">
            <v>5078567.82</v>
          </cell>
          <cell r="AA82">
            <v>876420.76</v>
          </cell>
          <cell r="AB82">
            <v>4976996.45</v>
          </cell>
          <cell r="AC82">
            <v>4316782.6424546819</v>
          </cell>
          <cell r="AD82">
            <v>1034926.37</v>
          </cell>
          <cell r="AE82">
            <v>179615.32</v>
          </cell>
          <cell r="AF82">
            <v>660213.80754531827</v>
          </cell>
          <cell r="AG82">
            <v>0</v>
          </cell>
          <cell r="AH82">
            <v>6113494.1900000004</v>
          </cell>
          <cell r="AI82">
            <v>0</v>
          </cell>
          <cell r="AJ82" t="str">
            <v>NU</v>
          </cell>
          <cell r="AK82" t="str">
            <v>30.11.2025 12:03:25</v>
          </cell>
          <cell r="AL82"/>
          <cell r="AM82"/>
          <cell r="AN82" t="str">
            <v>RESPINS_ETF</v>
          </cell>
          <cell r="AO82" t="str">
            <v>08.04.2026 16:32:07</v>
          </cell>
          <cell r="AP82"/>
          <cell r="AQ82">
            <v>72</v>
          </cell>
          <cell r="AR82"/>
          <cell r="AS82">
            <v>3</v>
          </cell>
          <cell r="AT82">
            <v>31</v>
          </cell>
          <cell r="AU82">
            <v>40</v>
          </cell>
          <cell r="AV82"/>
          <cell r="AW82"/>
          <cell r="AX82"/>
          <cell r="AY82"/>
          <cell r="AZ82"/>
          <cell r="BA82"/>
          <cell r="BB82"/>
          <cell r="BC82"/>
          <cell r="BD82"/>
          <cell r="BE82"/>
          <cell r="BF82"/>
          <cell r="BG82"/>
          <cell r="BH82"/>
          <cell r="BI82" t="str">
            <v>45</v>
          </cell>
          <cell r="BJ82" t="str">
            <v>1n localitatea Breznita-Ocol functioneaza dispensarul mentionat. Anul constructiei
este 1954.
Obiectivul general al investiţiei constă în creşterea eficienţei energetice şi îmbunătăţirea 
condiţiilor de funcţionare ale dispensarului  medical din medical, prin reabilitarea, modernizarea 
şi dotarea clădirii conform standardelor actuale privind performanţa energetică, siguranţa şi 
confortul interior.
Această intervenţie are ca scop asigurarea unui cadru adecvat pentru furnizarea serviciilor 
medicale primare, reducerea consumului de energie, scăderea emisiilor de gaze cu efect de seră şi 
optimizarea costurilor de operare. Investiţia contribuie, totodată, la creşterea calităţii vieţii 
locuitorilor din comunitatea rurală, prin facilitarea accesului la servicii medicale în condiţii 
moderne, sigure şi sustenabile.
Masurile au ca scop asigurarea mentinerii rezistentei elementelor structurale actuale sau 
imbunatatirea protectiei seismice, satisfacerea normelor tehnice actuale si au in ved</v>
          </cell>
        </row>
        <row r="83">
          <cell r="K83">
            <v>359000</v>
          </cell>
          <cell r="L83" t="str">
            <v>CRESTEREA EFICIENTEI ENERGETICE SI GESTIONAREA INTELIGENTA A ENERGIEI IN CLADIREA SCOLII DIN LOCALITATEA DUBOVA COMUNA DUBOVA JUDETUL MEHEDINTI</v>
          </cell>
          <cell r="M83">
            <v>7</v>
          </cell>
          <cell r="N83" t="str">
            <v>Cu clarificări primite</v>
          </cell>
          <cell r="O83" t="str">
            <v>PRECONTRACTARE</v>
          </cell>
          <cell r="P83" t="str">
            <v>andreea.grigorie@adroltenia.ro</v>
          </cell>
          <cell r="Q83" t="str">
            <v>28.04.2026 15:24:07</v>
          </cell>
          <cell r="R83" t="str">
            <v>COMUNA DUBOVA</v>
          </cell>
          <cell r="S83" t="str">
            <v>4337336</v>
          </cell>
          <cell r="T83" t="str">
            <v>unitate administrativ teritorială nivel comună</v>
          </cell>
          <cell r="U83" t="str">
            <v>Dubova, Mehedinţi</v>
          </cell>
          <cell r="V83">
            <v>82</v>
          </cell>
          <cell r="W83"/>
          <cell r="X83" t="str">
            <v>MH</v>
          </cell>
          <cell r="Y83" t="str">
            <v>Sud-Vest Oltenia</v>
          </cell>
          <cell r="Z83">
            <v>21427340.48</v>
          </cell>
          <cell r="AA83">
            <v>3691169.85</v>
          </cell>
          <cell r="AB83">
            <v>20998793.670000002</v>
          </cell>
          <cell r="AC83">
            <v>18213239.388822529</v>
          </cell>
          <cell r="AD83">
            <v>12100</v>
          </cell>
          <cell r="AE83">
            <v>2100</v>
          </cell>
          <cell r="AF83">
            <v>2785554.2811774723</v>
          </cell>
          <cell r="AG83">
            <v>0</v>
          </cell>
          <cell r="AH83">
            <v>21439440.48</v>
          </cell>
          <cell r="AI83">
            <v>0</v>
          </cell>
          <cell r="AJ83" t="str">
            <v>NU</v>
          </cell>
          <cell r="AK83" t="str">
            <v>26.11.2025 16:13:48</v>
          </cell>
          <cell r="AL83"/>
          <cell r="AM83"/>
          <cell r="AN83" t="str">
            <v>ADMIS_ETF</v>
          </cell>
          <cell r="AO83" t="str">
            <v>10.02.2026 13:34:20</v>
          </cell>
          <cell r="AP83"/>
          <cell r="AQ83">
            <v>82</v>
          </cell>
          <cell r="AR83"/>
          <cell r="AS83">
            <v>3</v>
          </cell>
          <cell r="AT83">
            <v>24</v>
          </cell>
          <cell r="AU83">
            <v>29</v>
          </cell>
          <cell r="AV83"/>
          <cell r="AW83" t="str">
            <v>10.03.2026 14:35:40</v>
          </cell>
          <cell r="AX83" t="str">
            <v>11.03.2026 12:25:47</v>
          </cell>
          <cell r="AY83"/>
          <cell r="AZ83"/>
          <cell r="BA83"/>
          <cell r="BB83"/>
          <cell r="BC83"/>
          <cell r="BD83"/>
          <cell r="BE83"/>
          <cell r="BF83"/>
          <cell r="BG83"/>
          <cell r="BH83"/>
          <cell r="BI83" t="str">
            <v>44, 45</v>
          </cell>
          <cell r="BJ83"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84">
          <cell r="K84">
            <v>326927</v>
          </cell>
          <cell r="L84" t="str">
            <v>Consolidarea reabilitarea extinderea cu modificarea regimului general de inaltime la SpP2 modernizarea si dotarea complexului de cercetare si activitati conexe Sfantul Ierarh Calinic</v>
          </cell>
          <cell r="M84">
            <v>6</v>
          </cell>
          <cell r="N84" t="str">
            <v>Cu act adițional</v>
          </cell>
          <cell r="O84" t="str">
            <v>CONTRACTARE</v>
          </cell>
          <cell r="P84" t="str">
            <v>ovidiu.istinie@adroltenia.ro</v>
          </cell>
          <cell r="Q84" t="str">
            <v>08.12.2025 11:51:48</v>
          </cell>
          <cell r="R84" t="str">
            <v>UNIVERSITATEA DIN CRAIOVA</v>
          </cell>
          <cell r="S84" t="str">
            <v>4553380</v>
          </cell>
          <cell r="T84" t="str">
            <v>instituție de învățământ superior de stat acreditată</v>
          </cell>
          <cell r="U84" t="str">
            <v>Municipiul Craiova, Dolj</v>
          </cell>
          <cell r="V84">
            <v>0</v>
          </cell>
          <cell r="W84"/>
          <cell r="X84" t="str">
            <v>DJ</v>
          </cell>
          <cell r="Y84" t="str">
            <v>Sud-Vest Oltenia</v>
          </cell>
          <cell r="Z84">
            <v>18990945.140000001</v>
          </cell>
          <cell r="AA84">
            <v>3021431.41</v>
          </cell>
          <cell r="AB84">
            <v>18611126.239999998</v>
          </cell>
          <cell r="AC84">
            <v>11394567.084000001</v>
          </cell>
          <cell r="AD84">
            <v>0</v>
          </cell>
          <cell r="AE84">
            <v>0</v>
          </cell>
          <cell r="AF84">
            <v>7216559.1559999976</v>
          </cell>
          <cell r="AG84">
            <v>0</v>
          </cell>
          <cell r="AH84">
            <v>18990945.140000001</v>
          </cell>
          <cell r="AI84">
            <v>0</v>
          </cell>
          <cell r="AJ84" t="str">
            <v>NU</v>
          </cell>
          <cell r="AK84" t="str">
            <v>11.06.2024 09:11:01</v>
          </cell>
          <cell r="AL84"/>
          <cell r="AM84"/>
          <cell r="AN84" t="str">
            <v>ADMIS_ETF</v>
          </cell>
          <cell r="AO84" t="str">
            <v>01.07.2024 16:01:00</v>
          </cell>
          <cell r="AP84"/>
          <cell r="AQ84">
            <v>0</v>
          </cell>
          <cell r="AR84"/>
          <cell r="AS84"/>
          <cell r="AT84">
            <v>28</v>
          </cell>
          <cell r="AU84">
            <v>69</v>
          </cell>
          <cell r="AV84"/>
          <cell r="AW84" t="str">
            <v>09.07.2024 14:11:27</v>
          </cell>
          <cell r="AX84" t="str">
            <v>09.07.2024 15:47:56</v>
          </cell>
          <cell r="AY84" t="str">
            <v>120</v>
          </cell>
          <cell r="AZ84" t="str">
            <v>06.09.2024 10:25:00</v>
          </cell>
          <cell r="BA84">
            <v>4</v>
          </cell>
          <cell r="BB84"/>
          <cell r="BC84"/>
          <cell r="BD84"/>
          <cell r="BE84">
            <v>59</v>
          </cell>
          <cell r="BF84"/>
          <cell r="BG84"/>
          <cell r="BH84"/>
          <cell r="BI84" t="str">
            <v>123</v>
          </cell>
          <cell r="BJ84" t="str">
            <v>Obiectivul general ale proiectului este reprezentat de îmbunatatirea calitatii infrastructurii educationale ale Universitatii din Craiova,
respectiv a Facultatii de Teologie prin consolidarea, reabilitarea, extinderea, modernizarea si dotarea complexului de cercetare si
activitati conexe ”Sfântul Ierarh Calinic” . Acesta va cuprinde ateliere de restaurare, sali de curs, amfiteatru, paraclis, sala de mese, spatii
individuale de studiu pentru cadre didactice si cercetatori, circulatii, spatii pentru administratie, spatii tehnice, toalete.</v>
          </cell>
        </row>
        <row r="85">
          <cell r="K85">
            <v>360010</v>
          </cell>
          <cell r="L85" t="str">
            <v>CONSOLIDAREA RESTAURAREA ȘI PUNEREA ÎN VALOARE A SFINTEI MĂNĂSTIRI GOVORA CORPURILE C1 C2 C3 C15 C16 - ETAPA 2 CORP C15 -TURN CLOPOTNITA CORP C16 - CHILII LATURA EST str. Mănăstirii nr. 24 sat Scărișoara comuna Mihăești județ Vâlcea</v>
          </cell>
          <cell r="M85">
            <v>2</v>
          </cell>
          <cell r="N85" t="str">
            <v>Admis ETF</v>
          </cell>
          <cell r="O85" t="str">
            <v>EVALUARE</v>
          </cell>
          <cell r="P85"/>
          <cell r="Q85" t="str">
            <v>03.04.2026 14:26:41</v>
          </cell>
          <cell r="R85" t="str">
            <v>SFÂNTA MĂNĂSTIRE GOVORA</v>
          </cell>
          <cell r="S85" t="str">
            <v>22272030</v>
          </cell>
          <cell r="T85" t="str">
            <v>instituție de cult</v>
          </cell>
          <cell r="U85" t="str">
            <v>Mihăeşti, Vâlcea</v>
          </cell>
          <cell r="V85">
            <v>82</v>
          </cell>
          <cell r="W85"/>
          <cell r="X85" t="str">
            <v>VL</v>
          </cell>
          <cell r="Y85" t="str">
            <v>Sud-Vest Oltenia</v>
          </cell>
          <cell r="Z85">
            <v>17737284.52</v>
          </cell>
          <cell r="AA85">
            <v>3056168.22</v>
          </cell>
          <cell r="AB85">
            <v>17382538.809999999</v>
          </cell>
          <cell r="AC85">
            <v>14775157.965607196</v>
          </cell>
          <cell r="AD85">
            <v>0</v>
          </cell>
          <cell r="AE85">
            <v>0</v>
          </cell>
          <cell r="AF85">
            <v>2607380.8443928026</v>
          </cell>
          <cell r="AG85">
            <v>0</v>
          </cell>
          <cell r="AH85">
            <v>17737284.52</v>
          </cell>
          <cell r="AI85">
            <v>0</v>
          </cell>
          <cell r="AJ85" t="str">
            <v>NU</v>
          </cell>
          <cell r="AK85" t="str">
            <v>01.12.2025 21:18:38</v>
          </cell>
          <cell r="AL85"/>
          <cell r="AM85"/>
          <cell r="AN85" t="str">
            <v>ADMIS_ETF</v>
          </cell>
          <cell r="AO85" t="str">
            <v>27.02.2026 12:45:59</v>
          </cell>
          <cell r="AP85" t="str">
            <v>03.04.2026 14:26:41</v>
          </cell>
          <cell r="AQ85">
            <v>77</v>
          </cell>
          <cell r="AR85"/>
          <cell r="AS85">
            <v>1</v>
          </cell>
          <cell r="AT85">
            <v>46</v>
          </cell>
          <cell r="AU85">
            <v>53</v>
          </cell>
          <cell r="AV85"/>
          <cell r="AW85"/>
          <cell r="AX85"/>
          <cell r="AY85"/>
          <cell r="AZ85"/>
          <cell r="BA85"/>
          <cell r="BB85"/>
          <cell r="BC85"/>
          <cell r="BD85"/>
          <cell r="BE85"/>
          <cell r="BF85"/>
          <cell r="BG85">
            <v>82</v>
          </cell>
          <cell r="BH85" t="str">
            <v>ADMIS_ETF</v>
          </cell>
          <cell r="BI85" t="str">
            <v>166</v>
          </cell>
          <cell r="BJ85" t="str">
            <v>Obiectivul general al proiectului este conservarea și restaurarea a fiecărui monument istoric care face obiectul prezentei documentații, în conformitate cu principiile protejării patrimoniului imobil, respectând recomandările studiilor și expertizelor tehnice tehnice și de componente artistice, respectiv Turn clopotniță - [C15] - monument istoric – cod L.M.I. VL-II-m-A-09904.02 și Chilii (latură est) - [C16] - monument istoric – cod L.M.I. VL-II-m-A-09904.03</v>
          </cell>
        </row>
        <row r="86">
          <cell r="K86">
            <v>331855</v>
          </cell>
          <cell r="L86" t="str">
            <v>Dezvoltarea societatii GRAFIC NION DESIGN SRL prin achizitia de mijloace fixe</v>
          </cell>
          <cell r="M86">
            <v>11</v>
          </cell>
          <cell r="N86" t="str">
            <v>Contract semnat cu modificări</v>
          </cell>
          <cell r="O86" t="str">
            <v>CONTRACTARE</v>
          </cell>
          <cell r="P86" t="str">
            <v>cristian.nedeloiu@adroltenia.ro</v>
          </cell>
          <cell r="Q86" t="str">
            <v>22.10.2025 14:41:27</v>
          </cell>
          <cell r="R86" t="str">
            <v>GRAFIC NION DESIGN SRL</v>
          </cell>
          <cell r="S86" t="str">
            <v>20168204</v>
          </cell>
          <cell r="T86" t="str">
            <v>microîntreprindere</v>
          </cell>
          <cell r="U86" t="str">
            <v>Municipiul Slatina, Olt</v>
          </cell>
          <cell r="V86">
            <v>86</v>
          </cell>
          <cell r="W86"/>
          <cell r="X86" t="str">
            <v>OT</v>
          </cell>
          <cell r="Y86" t="str">
            <v>Sud-Vest Oltenia</v>
          </cell>
          <cell r="Z86">
            <v>1441472.33</v>
          </cell>
          <cell r="AA86">
            <v>0</v>
          </cell>
          <cell r="AB86">
            <v>1297325.1000000001</v>
          </cell>
          <cell r="AC86">
            <v>1102726.335</v>
          </cell>
          <cell r="AD86">
            <v>278829.71999999997</v>
          </cell>
          <cell r="AE86">
            <v>274670.08000000002</v>
          </cell>
          <cell r="AF86">
            <v>194598.76500000013</v>
          </cell>
          <cell r="AG86">
            <v>1297325.1000000001</v>
          </cell>
          <cell r="AH86">
            <v>1720302.05</v>
          </cell>
          <cell r="AI86">
            <v>11</v>
          </cell>
          <cell r="AJ86" t="str">
            <v>DA</v>
          </cell>
          <cell r="AK86" t="str">
            <v>31.07.2024 14:41:54</v>
          </cell>
          <cell r="AL86"/>
          <cell r="AM86"/>
          <cell r="AN86" t="str">
            <v>ADMIS_ETF</v>
          </cell>
          <cell r="AO86" t="str">
            <v>18.11.2024 14:38:06</v>
          </cell>
          <cell r="AP86" t="str">
            <v>16.12.2024 21:19:42</v>
          </cell>
          <cell r="AQ86">
            <v>85</v>
          </cell>
          <cell r="AR86"/>
          <cell r="AS86">
            <v>2</v>
          </cell>
          <cell r="AT86">
            <v>12</v>
          </cell>
          <cell r="AU86">
            <v>24</v>
          </cell>
          <cell r="AV86"/>
          <cell r="AW86" t="str">
            <v>21.02.2025 09:44:41</v>
          </cell>
          <cell r="AX86" t="str">
            <v>26.02.2025 13:02:41</v>
          </cell>
          <cell r="AY86" t="str">
            <v>560</v>
          </cell>
          <cell r="AZ86" t="str">
            <v>11.06.2025 16:29:00</v>
          </cell>
          <cell r="BA86">
            <v>7</v>
          </cell>
          <cell r="BB86"/>
          <cell r="BC86"/>
          <cell r="BD86"/>
          <cell r="BE86">
            <v>106</v>
          </cell>
          <cell r="BF86"/>
          <cell r="BG86">
            <v>86</v>
          </cell>
          <cell r="BH86" t="str">
            <v>ADMIS_ETF</v>
          </cell>
          <cell r="BI86" t="str">
            <v>21</v>
          </cell>
          <cell r="BJ86"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societatii GRAFIC NION DESIGN SRL prin achizitia de mijloace fixe”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v>
          </cell>
        </row>
        <row r="87">
          <cell r="K87">
            <v>365522</v>
          </cell>
          <cell r="L87" t="str">
            <v>Platforma software GeoAI pentru generarea de harti tematice personalizate si suport decizional inteligent pentru administratii publice locale si sectorul turistic</v>
          </cell>
          <cell r="M87">
            <v>1</v>
          </cell>
          <cell r="N87" t="str">
            <v>Spre evaluare</v>
          </cell>
          <cell r="O87" t="str">
            <v>EVALUARE</v>
          </cell>
          <cell r="P87"/>
          <cell r="Q87" t="str">
            <v>29.04.2026 22:07:18</v>
          </cell>
          <cell r="R87" t="str">
            <v>TRIUMPF SYSTEMS SRL</v>
          </cell>
          <cell r="S87" t="str">
            <v>27733577</v>
          </cell>
          <cell r="T87" t="str">
            <v>întreprindere mijlocie</v>
          </cell>
          <cell r="U87" t="str">
            <v>Municipiul Bucureşti, Bucureşti</v>
          </cell>
          <cell r="V87"/>
          <cell r="W87"/>
          <cell r="X87" t="str">
            <v>GJ</v>
          </cell>
          <cell r="Y87" t="str">
            <v>Sud-Vest Oltenia</v>
          </cell>
          <cell r="Z87">
            <v>10094642</v>
          </cell>
          <cell r="AA87">
            <v>0</v>
          </cell>
          <cell r="AB87">
            <v>5869382</v>
          </cell>
          <cell r="AC87">
            <v>4988974.7</v>
          </cell>
          <cell r="AD87">
            <v>191830</v>
          </cell>
          <cell r="AE87">
            <v>141830</v>
          </cell>
          <cell r="AF87">
            <v>880407.29999999981</v>
          </cell>
          <cell r="AG87">
            <v>5866983</v>
          </cell>
          <cell r="AH87">
            <v>10286472</v>
          </cell>
          <cell r="AI87">
            <v>21</v>
          </cell>
          <cell r="AJ87" t="str">
            <v>DA</v>
          </cell>
          <cell r="AK87" t="str">
            <v>29.04.2026 21:56:01</v>
          </cell>
          <cell r="AL87"/>
          <cell r="AM87"/>
          <cell r="AN87"/>
          <cell r="AO87"/>
          <cell r="AP87"/>
          <cell r="AQ87"/>
          <cell r="AR87"/>
          <cell r="AS87"/>
          <cell r="AT87">
            <v>22</v>
          </cell>
          <cell r="AU87">
            <v>22</v>
          </cell>
          <cell r="AV87"/>
          <cell r="AW87"/>
          <cell r="AX87"/>
          <cell r="AY87"/>
          <cell r="AZ87"/>
          <cell r="BA87"/>
          <cell r="BB87"/>
          <cell r="BC87"/>
          <cell r="BD87"/>
          <cell r="BE87"/>
          <cell r="BF87"/>
          <cell r="BG87"/>
          <cell r="BH87"/>
          <cell r="BI87" t="str">
            <v>10</v>
          </cell>
          <cell r="BJ87" t="str">
            <v>Dezvoltarea si consolidarea platformei GeoAI pentru administratii publice si sectorul turistic, prin cresterea calitatii serviciilor oferite, integrarea tehnologiilor avansate de inteligenta artificiala si analiza geospatiala, precum si extinderea bazei de clienti.</v>
          </cell>
        </row>
        <row r="88">
          <cell r="K88">
            <v>323835</v>
          </cell>
          <cell r="L88" t="str">
            <v>Extinderea capacitatii de productie a societatii MediaPharm Advertising SRL</v>
          </cell>
          <cell r="M88">
            <v>12</v>
          </cell>
          <cell r="N88" t="str">
            <v>Revocat BO</v>
          </cell>
          <cell r="O88" t="str">
            <v>PRECONTRACTARE</v>
          </cell>
          <cell r="P88" t="str">
            <v>sorin.georcotina@adroltenia.ro</v>
          </cell>
          <cell r="Q88" t="str">
            <v>11.03.2025 13:33:29</v>
          </cell>
          <cell r="R88" t="str">
            <v>MEDIAPHARM ADVERTISING SRL</v>
          </cell>
          <cell r="S88" t="str">
            <v>16584429</v>
          </cell>
          <cell r="T88" t="str">
            <v>întreprindere mică</v>
          </cell>
          <cell r="U88" t="str">
            <v>Gherceşti, Dolj</v>
          </cell>
          <cell r="V88">
            <v>97</v>
          </cell>
          <cell r="W88"/>
          <cell r="X88" t="str">
            <v>DJ</v>
          </cell>
          <cell r="Y88" t="str">
            <v>Sud-Vest Oltenia</v>
          </cell>
          <cell r="Z88">
            <v>2276077.23</v>
          </cell>
          <cell r="AA88">
            <v>0</v>
          </cell>
          <cell r="AB88">
            <v>1749798.9</v>
          </cell>
          <cell r="AC88">
            <v>1487329.0649999999</v>
          </cell>
          <cell r="AD88">
            <v>434896.11</v>
          </cell>
          <cell r="AE88">
            <v>432844.49</v>
          </cell>
          <cell r="AF88">
            <v>262469.83499999996</v>
          </cell>
          <cell r="AG88">
            <v>1749798.9</v>
          </cell>
          <cell r="AH88">
            <v>2710973.34</v>
          </cell>
          <cell r="AI88">
            <v>26</v>
          </cell>
          <cell r="AJ88" t="str">
            <v>DA</v>
          </cell>
          <cell r="AK88" t="str">
            <v>29.04.2024 09:26:39</v>
          </cell>
          <cell r="AL88"/>
          <cell r="AM88"/>
          <cell r="AN88" t="str">
            <v>ADMIS_ETF</v>
          </cell>
          <cell r="AO88" t="str">
            <v>08.08.2024 16:04:23</v>
          </cell>
          <cell r="AP88"/>
          <cell r="AQ88">
            <v>97</v>
          </cell>
          <cell r="AR88"/>
          <cell r="AS88">
            <v>1</v>
          </cell>
          <cell r="AT88">
            <v>12</v>
          </cell>
          <cell r="AU88">
            <v>22</v>
          </cell>
          <cell r="AV88"/>
          <cell r="AW88" t="str">
            <v>11.10.2024 11:48:20</v>
          </cell>
          <cell r="AX88" t="str">
            <v>11.10.2024 13:42:44</v>
          </cell>
          <cell r="AY88"/>
          <cell r="AZ88"/>
          <cell r="BA88"/>
          <cell r="BB88"/>
          <cell r="BC88"/>
          <cell r="BD88"/>
          <cell r="BE88"/>
          <cell r="BF88"/>
          <cell r="BG88"/>
          <cell r="BH88"/>
          <cell r="BI88" t="str">
            <v>21</v>
          </cell>
          <cell r="BJ88"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„Extinderea capacitatii de productie a societatii MediaPharm Advertising SRL”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v>
          </cell>
        </row>
        <row r="89">
          <cell r="K89">
            <v>324132</v>
          </cell>
          <cell r="L89" t="str">
            <v>Investitii productive pentru dezvoltarea ROMINOX METAL SRL</v>
          </cell>
          <cell r="M89">
            <v>12</v>
          </cell>
          <cell r="N89" t="str">
            <v>Cu solicitare act adițional</v>
          </cell>
          <cell r="O89" t="str">
            <v>CONTRACTARE</v>
          </cell>
          <cell r="P89" t="str">
            <v>bogdan.barbulescu@adroltenia.ro</v>
          </cell>
          <cell r="Q89" t="str">
            <v>04.05.2026 13:36:23</v>
          </cell>
          <cell r="R89" t="str">
            <v>ROMINOX METAL SRL</v>
          </cell>
          <cell r="S89" t="str">
            <v>6513897</v>
          </cell>
          <cell r="T89" t="str">
            <v>întreprindere mică</v>
          </cell>
          <cell r="U89" t="str">
            <v>Municipiul Târgu Jiu, Gorj</v>
          </cell>
          <cell r="V89">
            <v>81</v>
          </cell>
          <cell r="W89"/>
          <cell r="X89" t="str">
            <v>GJ</v>
          </cell>
          <cell r="Y89" t="str">
            <v>Sud-Vest Oltenia</v>
          </cell>
          <cell r="Z89">
            <v>3913072.25</v>
          </cell>
          <cell r="AA89">
            <v>0</v>
          </cell>
          <cell r="AB89">
            <v>2982781.95</v>
          </cell>
          <cell r="AC89">
            <v>2535364.6575000002</v>
          </cell>
          <cell r="AD89">
            <v>840580.82</v>
          </cell>
          <cell r="AE89">
            <v>758986.63</v>
          </cell>
          <cell r="AF89">
            <v>447417.29249999998</v>
          </cell>
          <cell r="AG89">
            <v>2982781.95</v>
          </cell>
          <cell r="AH89">
            <v>4753653.07</v>
          </cell>
          <cell r="AI89">
            <v>8</v>
          </cell>
          <cell r="AJ89" t="str">
            <v>DA</v>
          </cell>
          <cell r="AK89" t="str">
            <v>01.05.2024 11:35:38</v>
          </cell>
          <cell r="AL89"/>
          <cell r="AM89"/>
          <cell r="AN89" t="str">
            <v>ADMIS_ETF</v>
          </cell>
          <cell r="AO89" t="str">
            <v>12.08.2024 15:18:21</v>
          </cell>
          <cell r="AP89" t="str">
            <v>07.10.2024 14:34:06</v>
          </cell>
          <cell r="AQ89">
            <v>81</v>
          </cell>
          <cell r="AR89"/>
          <cell r="AS89">
            <v>4</v>
          </cell>
          <cell r="AT89">
            <v>12</v>
          </cell>
          <cell r="AU89">
            <v>27</v>
          </cell>
          <cell r="AV89"/>
          <cell r="AW89" t="str">
            <v>29.01.2025 16:16:39</v>
          </cell>
          <cell r="AX89" t="str">
            <v>30.01.2025 16:09:20</v>
          </cell>
          <cell r="AY89" t="str">
            <v>574</v>
          </cell>
          <cell r="AZ89" t="str">
            <v>13.06.2025 13:54:00</v>
          </cell>
          <cell r="BA89">
            <v>8</v>
          </cell>
          <cell r="BB89"/>
          <cell r="BC89"/>
          <cell r="BD89"/>
          <cell r="BE89">
            <v>134</v>
          </cell>
          <cell r="BF89"/>
          <cell r="BG89">
            <v>81</v>
          </cell>
          <cell r="BH89" t="str">
            <v>ADMIS_ETF</v>
          </cell>
          <cell r="BI89" t="str">
            <v>21, 23</v>
          </cell>
          <cell r="BJ89" t="str">
            <v>Obiectivul general al proiectului ROMINOX METAL S.R.L. este reprezentat de realizarea în decursul celor 12 luni de implementare a investitiilor în active corporale si active necorporale performante, cu scopul de extindere a capacitatii avansate de productie a componentelor confectiilor metalice si a produselor realizate din sticla plata, în domeniul cu potential competitiv -Domeniul RIS 3 SVO INGINERIE INDUSTRIALA SI MATERIALE, respectiv „Industria prelucratoare”.
Obiectivul general al proiectului este direct subordonat Programului Regional Sud-Vest Oltenia 2021-2027, Prioritatea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Pentru a sustine îndeplini</v>
          </cell>
        </row>
        <row r="90">
          <cell r="K90">
            <v>318557</v>
          </cell>
          <cell r="L90" t="str">
            <v>REABILITARE ENERGETICĂ ȘCOALA GIMNAZIALĂ CIUPERCENII NOI STRADA ȘCOLII NR.8 JUD. DOLJ</v>
          </cell>
          <cell r="M90">
            <v>19</v>
          </cell>
          <cell r="N90" t="str">
            <v>Cu act adițional</v>
          </cell>
          <cell r="O90" t="str">
            <v>CONTRACTARE</v>
          </cell>
          <cell r="P90" t="str">
            <v>sorin.trana@adroltenia.ro</v>
          </cell>
          <cell r="Q90" t="str">
            <v>03.07.2025 14:20:31</v>
          </cell>
          <cell r="R90" t="str">
            <v>COMUNA CIUPERCENII NOI</v>
          </cell>
          <cell r="S90" t="str">
            <v>5001880</v>
          </cell>
          <cell r="T90" t="str">
            <v>Autoritati publice centrale sau locale</v>
          </cell>
          <cell r="U90" t="str">
            <v>Ciupercenii Noi, Dolj</v>
          </cell>
          <cell r="V90">
            <v>69</v>
          </cell>
          <cell r="W90"/>
          <cell r="X90" t="str">
            <v>DJ</v>
          </cell>
          <cell r="Y90" t="str">
            <v>Sud-Vest Oltenia</v>
          </cell>
          <cell r="Z90">
            <v>10071396.432020007</v>
          </cell>
          <cell r="AA90">
            <v>1596109.6220200073</v>
          </cell>
          <cell r="AB90">
            <v>9869968.4700000007</v>
          </cell>
          <cell r="AC90">
            <v>8560686.9582031071</v>
          </cell>
          <cell r="AD90">
            <v>117370.87797999264</v>
          </cell>
          <cell r="AE90">
            <v>18739.887979992647</v>
          </cell>
          <cell r="AF90">
            <v>1309281.5117968936</v>
          </cell>
          <cell r="AG90">
            <v>0</v>
          </cell>
          <cell r="AH90">
            <v>10188767.310000001</v>
          </cell>
          <cell r="AI90">
            <v>0</v>
          </cell>
          <cell r="AJ90" t="str">
            <v>NU</v>
          </cell>
          <cell r="AK90" t="str">
            <v>27.01.2024 09:42:45</v>
          </cell>
          <cell r="AL90"/>
          <cell r="AM90"/>
          <cell r="AN90" t="str">
            <v>ADMIS_ETF</v>
          </cell>
          <cell r="AO90" t="str">
            <v>04.04.2024 15:23:25</v>
          </cell>
          <cell r="AP90"/>
          <cell r="AQ90">
            <v>69</v>
          </cell>
          <cell r="AR90"/>
          <cell r="AS90">
            <v>3</v>
          </cell>
          <cell r="AT90">
            <v>41</v>
          </cell>
          <cell r="AU90">
            <v>74</v>
          </cell>
          <cell r="AV90"/>
          <cell r="AW90" t="str">
            <v>11.06.2024 14:29:45</v>
          </cell>
          <cell r="AX90" t="str">
            <v>12.06.2024 16:21:00</v>
          </cell>
          <cell r="AY90" t="str">
            <v>67</v>
          </cell>
          <cell r="AZ90" t="str">
            <v>24.07.2024 15:04:00</v>
          </cell>
          <cell r="BA90">
            <v>4</v>
          </cell>
          <cell r="BB90"/>
          <cell r="BC90"/>
          <cell r="BD90"/>
          <cell r="BE90">
            <v>42</v>
          </cell>
          <cell r="BF90"/>
          <cell r="BG90"/>
          <cell r="BH90"/>
          <cell r="BI90" t="str">
            <v>50</v>
          </cell>
          <cell r="BJ90" t="str">
            <v>Obiectivul principal al proiectului-  Creșterea eficienței energetice, prin reabilitarea termică a Școlii Gimnaziale Nicolae Caraș din comuna Ciupercenii Noi, județul Dolj. Acest proiect este orientat spre îmbunătățirea aspectului urbanistic și reducerea emisiilor de CO2 în atmosferă. Proiectul este de o importanță majoră pentru dezvoltarea localității, cu un impact pozitiv asupra mediului și asigurarea unui mediu de învățare mai sănătos și eficient energetic pentru elevi și profesori. Scopul este de a realiza o clădire școlară care să respecte cerințele de eficiență energetică și să contribuie la un mediu mai sănătos și sustenabil.</v>
          </cell>
        </row>
        <row r="91">
          <cell r="K91">
            <v>323449</v>
          </cell>
          <cell r="L91" t="str">
            <v>PROMOVAREA SPIRITULUI ANTREPRENORIAL IN CADRUL WIN CONFORT SRL PRIN INVESTITII DURABILE</v>
          </cell>
          <cell r="M91">
            <v>12</v>
          </cell>
          <cell r="N91" t="str">
            <v>Cu act adițional</v>
          </cell>
          <cell r="O91" t="str">
            <v>CONTRACTARE</v>
          </cell>
          <cell r="P91" t="str">
            <v>corina.amza@adroltenia.ro</v>
          </cell>
          <cell r="Q91" t="str">
            <v>07.11.2025 11:21:01</v>
          </cell>
          <cell r="R91" t="str">
            <v>WIN CONFORT SRL</v>
          </cell>
          <cell r="S91" t="str">
            <v>28108437</v>
          </cell>
          <cell r="T91" t="str">
            <v>întreprindere mică</v>
          </cell>
          <cell r="U91" t="str">
            <v>Podari, Dolj</v>
          </cell>
          <cell r="V91">
            <v>94</v>
          </cell>
          <cell r="W91"/>
          <cell r="X91" t="str">
            <v>DJ</v>
          </cell>
          <cell r="Y91" t="str">
            <v>Sud-Vest Oltenia</v>
          </cell>
          <cell r="Z91">
            <v>7914700.7599999998</v>
          </cell>
          <cell r="AA91">
            <v>0</v>
          </cell>
          <cell r="AB91">
            <v>6061727.7300000004</v>
          </cell>
          <cell r="AC91">
            <v>5152468.5705000004</v>
          </cell>
          <cell r="AD91">
            <v>1670393.16</v>
          </cell>
          <cell r="AE91">
            <v>1530393.15</v>
          </cell>
          <cell r="AF91">
            <v>909259.15950000007</v>
          </cell>
          <cell r="AG91">
            <v>6061727.7300000004</v>
          </cell>
          <cell r="AH91">
            <v>9585093.9199999999</v>
          </cell>
          <cell r="AI91">
            <v>16</v>
          </cell>
          <cell r="AJ91" t="str">
            <v>DA</v>
          </cell>
          <cell r="AK91" t="str">
            <v>01.05.2024 12:54:30</v>
          </cell>
          <cell r="AL91"/>
          <cell r="AM91"/>
          <cell r="AN91" t="str">
            <v>ADMIS_ETF</v>
          </cell>
          <cell r="AO91" t="str">
            <v>12.08.2024 15:20:12</v>
          </cell>
          <cell r="AP91"/>
          <cell r="AQ91">
            <v>94</v>
          </cell>
          <cell r="AR91"/>
          <cell r="AS91">
            <v>1</v>
          </cell>
          <cell r="AT91">
            <v>14</v>
          </cell>
          <cell r="AU91">
            <v>22</v>
          </cell>
          <cell r="AV91"/>
          <cell r="AW91" t="str">
            <v>15.10.2024 10:16:45</v>
          </cell>
          <cell r="AX91" t="str">
            <v>15.10.2024 14:16:04</v>
          </cell>
          <cell r="AY91" t="str">
            <v>199</v>
          </cell>
          <cell r="AZ91" t="str">
            <v>27.11.2024 12:00:00</v>
          </cell>
          <cell r="BA91">
            <v>4</v>
          </cell>
          <cell r="BB91"/>
          <cell r="BC91"/>
          <cell r="BD91"/>
          <cell r="BE91">
            <v>43</v>
          </cell>
          <cell r="BF91"/>
          <cell r="BG91"/>
          <cell r="BH91"/>
          <cell r="BI91" t="str">
            <v>21</v>
          </cell>
          <cell r="BJ91" t="str">
            <v>Obiectivului general al proiectului este consolidarea şi extinderea activităţii în vederea unei dezvoltări durabile a WIN CONFORT SRL, respectând principiile dezvoltări durabile, sunt în concordanţă directă cu direcţiile majore ale Programului REGIONAL SUD-VEST OLTENIA 2021-2027.</v>
          </cell>
        </row>
        <row r="92">
          <cell r="K92">
            <v>332664</v>
          </cell>
          <cell r="L92" t="str">
            <v>INVESTITII IN TEHNOLOGIE PENTRU FABRICAREA MOBILIERELUI IN CADRUL HEREG CD SRL</v>
          </cell>
          <cell r="M92">
            <v>9</v>
          </cell>
          <cell r="N92" t="str">
            <v>Contract semnat cu modificări</v>
          </cell>
          <cell r="O92" t="str">
            <v>CONTRACTARE</v>
          </cell>
          <cell r="P92" t="str">
            <v>bogdan.badea@adroltenia.ro</v>
          </cell>
          <cell r="Q92" t="str">
            <v>22.04.2026 12:21:35</v>
          </cell>
          <cell r="R92" t="str">
            <v>HEREG C &amp; D SRL</v>
          </cell>
          <cell r="S92" t="str">
            <v>15405355</v>
          </cell>
          <cell r="T92" t="str">
            <v>microîntreprindere</v>
          </cell>
          <cell r="U92" t="str">
            <v>Municipiul Caracal, Olt</v>
          </cell>
          <cell r="V92">
            <v>89</v>
          </cell>
          <cell r="W92"/>
          <cell r="X92" t="str">
            <v>OT</v>
          </cell>
          <cell r="Y92" t="str">
            <v>Sud-Vest Oltenia</v>
          </cell>
          <cell r="Z92">
            <v>1001786.96</v>
          </cell>
          <cell r="AA92">
            <v>0</v>
          </cell>
          <cell r="AB92">
            <v>901608.26</v>
          </cell>
          <cell r="AC92">
            <v>766367.02099999995</v>
          </cell>
          <cell r="AD92">
            <v>190339.54</v>
          </cell>
          <cell r="AE92">
            <v>190339.53</v>
          </cell>
          <cell r="AF92">
            <v>135241.23900000006</v>
          </cell>
          <cell r="AG92">
            <v>901608.26</v>
          </cell>
          <cell r="AH92">
            <v>1192126.5</v>
          </cell>
          <cell r="AI92">
            <v>20</v>
          </cell>
          <cell r="AJ92" t="str">
            <v>DA</v>
          </cell>
          <cell r="AK92" t="str">
            <v>09.08.2024 23:58:12</v>
          </cell>
          <cell r="AL92"/>
          <cell r="AM92"/>
          <cell r="AN92" t="str">
            <v>ADMIS_ETF</v>
          </cell>
          <cell r="AO92" t="str">
            <v>12.11.2024 15:02:29</v>
          </cell>
          <cell r="AP92"/>
          <cell r="AQ92">
            <v>89</v>
          </cell>
          <cell r="AR92"/>
          <cell r="AS92">
            <v>1</v>
          </cell>
          <cell r="AT92">
            <v>24</v>
          </cell>
          <cell r="AU92">
            <v>35</v>
          </cell>
          <cell r="AV92"/>
          <cell r="AW92" t="str">
            <v>19.02.2025 15:28:44</v>
          </cell>
          <cell r="AX92" t="str">
            <v>24.02.2025 13:51:15</v>
          </cell>
          <cell r="AY92" t="str">
            <v>494</v>
          </cell>
          <cell r="AZ92" t="str">
            <v>23.05.2025 13:45:00</v>
          </cell>
          <cell r="BA92">
            <v>4</v>
          </cell>
          <cell r="BB92"/>
          <cell r="BC92"/>
          <cell r="BD92"/>
          <cell r="BE92">
            <v>88</v>
          </cell>
          <cell r="BF92"/>
          <cell r="BG92"/>
          <cell r="BH92"/>
          <cell r="BI92" t="str">
            <v>21</v>
          </cell>
          <cell r="BJ92" t="str">
            <v>Prin implementarea proiectului si a planului de investitii se asteapta sa crească eficiența, siguranța și sustenabilitatea procesului de fabricatie a bunurilor, îmbunătățind în
același timp calitatea acestora și capacitatea de a aborda o gamă variată de proiecte în condiții de eficienta maximă. Obiectivul General contribuie la indeplinirea indicatorilor
de realizare, de rezultat si specifici Programului conform Ghidului solicitantului.</v>
          </cell>
        </row>
        <row r="93">
          <cell r="K93">
            <v>331927</v>
          </cell>
          <cell r="L93" t="str">
            <v>Dezvoltarea activitatii societatii BUNKER SOCIAL GAMING ARENA SRL</v>
          </cell>
          <cell r="M93">
            <v>1</v>
          </cell>
          <cell r="N93" t="str">
            <v>Revocat BO</v>
          </cell>
          <cell r="O93" t="str">
            <v>PRECONTRACTARE</v>
          </cell>
          <cell r="P93" t="str">
            <v>laura.beculescu@adroltenia.ro</v>
          </cell>
          <cell r="Q93" t="str">
            <v>20.03.2025 13:15:10</v>
          </cell>
          <cell r="R93" t="str">
            <v>BUNKER SOCIAL GAMING ARENA SRL</v>
          </cell>
          <cell r="S93" t="str">
            <v>38377840</v>
          </cell>
          <cell r="T93" t="str">
            <v>microîntreprindere</v>
          </cell>
          <cell r="U93" t="str">
            <v>Municipiul Craiova, Dolj</v>
          </cell>
          <cell r="V93">
            <v>87</v>
          </cell>
          <cell r="W93"/>
          <cell r="X93" t="str">
            <v>DJ</v>
          </cell>
          <cell r="Y93" t="str">
            <v>Sud-Vest Oltenia</v>
          </cell>
          <cell r="Z93">
            <v>1465703.52</v>
          </cell>
          <cell r="AA93">
            <v>0</v>
          </cell>
          <cell r="AB93">
            <v>1319133.17</v>
          </cell>
          <cell r="AC93">
            <v>1121263.1945</v>
          </cell>
          <cell r="AD93">
            <v>328082.86</v>
          </cell>
          <cell r="AE93">
            <v>286402.86</v>
          </cell>
          <cell r="AF93">
            <v>197869.97549999994</v>
          </cell>
          <cell r="AG93">
            <v>1319133.17</v>
          </cell>
          <cell r="AH93">
            <v>1793786.38</v>
          </cell>
          <cell r="AI93">
            <v>17</v>
          </cell>
          <cell r="AJ93" t="str">
            <v>DA</v>
          </cell>
          <cell r="AK93" t="str">
            <v>01.08.2024 18:22:08</v>
          </cell>
          <cell r="AL93"/>
          <cell r="AM93"/>
          <cell r="AN93" t="str">
            <v>ADMIS_ETF</v>
          </cell>
          <cell r="AO93" t="str">
            <v>08.11.2024 13:06:25</v>
          </cell>
          <cell r="AP93"/>
          <cell r="AQ93">
            <v>87</v>
          </cell>
          <cell r="AR93"/>
          <cell r="AS93">
            <v>1</v>
          </cell>
          <cell r="AT93">
            <v>23</v>
          </cell>
          <cell r="AU93">
            <v>31</v>
          </cell>
          <cell r="AV93"/>
          <cell r="AW93" t="str">
            <v>19.02.2025 16:00:37</v>
          </cell>
          <cell r="AX93" t="str">
            <v>25.02.2025 15:29:52</v>
          </cell>
          <cell r="AY93"/>
          <cell r="AZ93"/>
          <cell r="BA93"/>
          <cell r="BB93"/>
          <cell r="BC93"/>
          <cell r="BD93"/>
          <cell r="BE93"/>
          <cell r="BF93"/>
          <cell r="BG93"/>
          <cell r="BH93"/>
          <cell r="BI93" t="str">
            <v>21, 23</v>
          </cell>
          <cell r="BJ93" t="str">
            <v>Obiectivul general al proiectului il constituie cresterea competatitivitatii intreprinderii BUNKER SOCIAL GAMING ARENA SRL prin realizarea unei investitii in domeniul activitatilor recreative si distractive. Proiectul initiat de BUNKER SOCIAL GAMING ARENA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Proiectul initiat de societatea BUNKER SOCIAL GAMING ARENA SRL este in conformitate cu obiectivul de politică: O Europă mai competitivă și mai inteligentă, prin promovarea unei transformări economice inovatoare și inteligente și a conectivității TIC regionale, obiectivul specific 1.3. – Intensificare</v>
          </cell>
        </row>
        <row r="94">
          <cell r="K94">
            <v>340953</v>
          </cell>
          <cell r="L94" t="str">
            <v>REABILITARE MODERNIZARE SI DOTARE GRADINITA DIN SAT RADINESTI COMUNA DANCIULESTIJUDGORJ</v>
          </cell>
          <cell r="M94">
            <v>8</v>
          </cell>
          <cell r="N94" t="str">
            <v>Contract semnat</v>
          </cell>
          <cell r="O94" t="str">
            <v>CONTRACTARE</v>
          </cell>
          <cell r="P94" t="str">
            <v>roxana.constantinescu@adroltenia.ro</v>
          </cell>
          <cell r="Q94" t="str">
            <v>02.12.2025 16:36:42</v>
          </cell>
          <cell r="R94" t="str">
            <v>COMUNA DĂNCIULEŞTI</v>
          </cell>
          <cell r="S94" t="str">
            <v>4898630</v>
          </cell>
          <cell r="T94" t="str">
            <v>unitate administrativ teritorială nivel comună</v>
          </cell>
          <cell r="U94" t="str">
            <v>Dănciuleşti, Gorj</v>
          </cell>
          <cell r="V94">
            <v>59</v>
          </cell>
          <cell r="W94"/>
          <cell r="X94" t="str">
            <v>GJ</v>
          </cell>
          <cell r="Y94" t="str">
            <v>Sud-Vest Oltenia</v>
          </cell>
          <cell r="Z94">
            <v>6325890.7199999997</v>
          </cell>
          <cell r="AA94">
            <v>1097881.8700000001</v>
          </cell>
          <cell r="AB94">
            <v>6199372.9100000001</v>
          </cell>
          <cell r="AC94">
            <v>3795534.432</v>
          </cell>
          <cell r="AD94">
            <v>180270.72</v>
          </cell>
          <cell r="AE94">
            <v>23520</v>
          </cell>
          <cell r="AF94">
            <v>2403838.4780000001</v>
          </cell>
          <cell r="AG94">
            <v>0</v>
          </cell>
          <cell r="AH94">
            <v>6506161.4400000004</v>
          </cell>
          <cell r="AI94">
            <v>0</v>
          </cell>
          <cell r="AJ94" t="str">
            <v>NU</v>
          </cell>
          <cell r="AK94" t="str">
            <v>16.04.2025 17:11:51</v>
          </cell>
          <cell r="AL94"/>
          <cell r="AM94"/>
          <cell r="AN94" t="str">
            <v>ADMIS_ETF</v>
          </cell>
          <cell r="AO94" t="str">
            <v>10.07.2025 13:46:32</v>
          </cell>
          <cell r="AP94"/>
          <cell r="AQ94">
            <v>59</v>
          </cell>
          <cell r="AR94"/>
          <cell r="AS94">
            <v>2</v>
          </cell>
          <cell r="AT94">
            <v>24</v>
          </cell>
          <cell r="AU94">
            <v>32</v>
          </cell>
          <cell r="AV94"/>
          <cell r="AW94" t="str">
            <v>14.07.2025 09:53:03</v>
          </cell>
          <cell r="AX94" t="str">
            <v>14.07.2025 15:04:31</v>
          </cell>
          <cell r="AY94" t="str">
            <v>723</v>
          </cell>
          <cell r="AZ94" t="str">
            <v>08.10.2025 13:49:00</v>
          </cell>
          <cell r="BA94">
            <v>5</v>
          </cell>
          <cell r="BB94"/>
          <cell r="BC94"/>
          <cell r="BD94"/>
          <cell r="BE94">
            <v>86</v>
          </cell>
          <cell r="BF94"/>
          <cell r="BG94"/>
          <cell r="BH94"/>
          <cell r="BI94" t="str">
            <v>121</v>
          </cell>
          <cell r="BJ94" t="str">
            <v>Investiția propusa vizeaza crearea premiselor necesare pentru asigurarea prescolarilor cu servicii esențiale, contribuind astfel la atingerea obiectivului european al coeziunii economice si sociale prin îmbunatațirea infrastructurii serviciilor administrative si cultural-educationale. Investiția are ca scop îmbunatațirea calitații vietii si ridicarea acestor servicii la standarde europene, cu implicații pozitive asupra gradului de educare si al participarii populației la piața muncii, precum si în ceea ce priveste gradul de atractivitate al regiunilor.</v>
          </cell>
        </row>
        <row r="95">
          <cell r="K95">
            <v>323960</v>
          </cell>
          <cell r="L95" t="str">
            <v>REALIZARE LOC DE JOACA</v>
          </cell>
          <cell r="M95">
            <v>2</v>
          </cell>
          <cell r="N95" t="str">
            <v>Revocat BO</v>
          </cell>
          <cell r="O95" t="str">
            <v>PRECONTRACTARE</v>
          </cell>
          <cell r="P95" t="str">
            <v>diana.troaca@adroltenia.ro</v>
          </cell>
          <cell r="Q95" t="str">
            <v>07.04.2025 13:19:51</v>
          </cell>
          <cell r="R95" t="str">
            <v>RARES &amp; ROBERT BUSINESS CENTER SRL</v>
          </cell>
          <cell r="S95" t="str">
            <v>29487843</v>
          </cell>
          <cell r="T95" t="str">
            <v>întreprindere mică</v>
          </cell>
          <cell r="U95" t="str">
            <v>Municipiul Craiova, Dolj</v>
          </cell>
          <cell r="V95">
            <v>84</v>
          </cell>
          <cell r="W95"/>
          <cell r="X95" t="str">
            <v>DJ</v>
          </cell>
          <cell r="Y95" t="str">
            <v>Sud-Vest Oltenia</v>
          </cell>
          <cell r="Z95">
            <v>9679252.3100000005</v>
          </cell>
          <cell r="AA95">
            <v>0</v>
          </cell>
          <cell r="AB95">
            <v>6087684.7300000004</v>
          </cell>
          <cell r="AC95">
            <v>5174532.0204999996</v>
          </cell>
          <cell r="AD95">
            <v>1864924.98</v>
          </cell>
          <cell r="AE95">
            <v>1843187.98</v>
          </cell>
          <cell r="AF95">
            <v>913152.70950000081</v>
          </cell>
          <cell r="AG95">
            <v>6087684.7300000004</v>
          </cell>
          <cell r="AH95">
            <v>11544177.289999999</v>
          </cell>
          <cell r="AI95">
            <v>21</v>
          </cell>
          <cell r="AJ95" t="str">
            <v>DA</v>
          </cell>
          <cell r="AK95" t="str">
            <v>02.05.2024 10:40:36</v>
          </cell>
          <cell r="AL95"/>
          <cell r="AM95"/>
          <cell r="AN95" t="str">
            <v>ADMIS_ETF</v>
          </cell>
          <cell r="AO95" t="str">
            <v>30.08.2024 14:34:06</v>
          </cell>
          <cell r="AP95"/>
          <cell r="AQ95">
            <v>84</v>
          </cell>
          <cell r="AR95"/>
          <cell r="AS95">
            <v>1</v>
          </cell>
          <cell r="AT95">
            <v>24</v>
          </cell>
          <cell r="AU95">
            <v>29</v>
          </cell>
          <cell r="AV95"/>
          <cell r="AW95" t="str">
            <v>29.01.2025 16:16:39</v>
          </cell>
          <cell r="AX95" t="str">
            <v>30.01.2025 10:40:02</v>
          </cell>
          <cell r="AY95"/>
          <cell r="AZ95"/>
          <cell r="BA95"/>
          <cell r="BB95"/>
          <cell r="BC95"/>
          <cell r="BD95"/>
          <cell r="BE95"/>
          <cell r="BF95"/>
          <cell r="BG95"/>
          <cell r="BH95"/>
          <cell r="BI95"/>
          <cell r="BJ95" t="str">
            <v>Realizarea unei investii inovative in domeniul divertismentului pentru copii</v>
          </cell>
        </row>
        <row r="96">
          <cell r="K96">
            <v>317068</v>
          </cell>
          <cell r="L96" t="str">
            <v>REABILITARE SI MODERNIZARE SPATII INVATAMANT CENTRUL UNIVERSITAR DROBETA TURNU SEVERIN IN VEDEREA IMBUNATATIRII EFICIENTEI ENERGETICE</v>
          </cell>
          <cell r="M96">
            <v>17</v>
          </cell>
          <cell r="N96" t="str">
            <v>Contract semnat cu modificări</v>
          </cell>
          <cell r="O96" t="str">
            <v>CONTRACTARE</v>
          </cell>
          <cell r="P96" t="str">
            <v>cosmina.urdes@adroltenia.ro</v>
          </cell>
          <cell r="Q96" t="str">
            <v>16.12.2025 14:33:44</v>
          </cell>
          <cell r="R96" t="str">
            <v>UNIVERSITATEA DIN CRAIOVA</v>
          </cell>
          <cell r="S96" t="str">
            <v>4553380</v>
          </cell>
          <cell r="T96" t="str">
            <v>instituție de învățământ superior de stat acreditată</v>
          </cell>
          <cell r="U96" t="str">
            <v>Municipiul Craiova, Dolj</v>
          </cell>
          <cell r="V96">
            <v>65</v>
          </cell>
          <cell r="W96"/>
          <cell r="X96" t="str">
            <v>MH</v>
          </cell>
          <cell r="Y96" t="str">
            <v>Sud-Vest Oltenia</v>
          </cell>
          <cell r="Z96">
            <v>24673373.695596669</v>
          </cell>
          <cell r="AA96">
            <v>3929561.2555966703</v>
          </cell>
          <cell r="AB96">
            <v>24179909.210000001</v>
          </cell>
          <cell r="AC96">
            <v>20972367.619174499</v>
          </cell>
          <cell r="AD96">
            <v>1764.4844033294828</v>
          </cell>
          <cell r="AE96">
            <v>281.7244033294827</v>
          </cell>
          <cell r="AF96">
            <v>3207541.5908255018</v>
          </cell>
          <cell r="AG96">
            <v>0</v>
          </cell>
          <cell r="AH96">
            <v>24675138.18</v>
          </cell>
          <cell r="AI96">
            <v>0</v>
          </cell>
          <cell r="AJ96" t="str">
            <v>NU</v>
          </cell>
          <cell r="AK96" t="str">
            <v>26.01.2024 17:54:15</v>
          </cell>
          <cell r="AL96"/>
          <cell r="AM96"/>
          <cell r="AN96" t="str">
            <v>ADMIS_ETF</v>
          </cell>
          <cell r="AO96" t="str">
            <v>17.04.2024 15:17:53</v>
          </cell>
          <cell r="AP96"/>
          <cell r="AQ96">
            <v>65</v>
          </cell>
          <cell r="AR96"/>
          <cell r="AS96">
            <v>5</v>
          </cell>
          <cell r="AT96">
            <v>48</v>
          </cell>
          <cell r="AU96">
            <v>59</v>
          </cell>
          <cell r="AV96"/>
          <cell r="AW96" t="str">
            <v>11.06.2024 14:29:45</v>
          </cell>
          <cell r="AX96" t="str">
            <v>12.06.2024 17:59:39</v>
          </cell>
          <cell r="AY96" t="str">
            <v>156/26.09.2024</v>
          </cell>
          <cell r="AZ96" t="str">
            <v>26.09.2024 12:38:00</v>
          </cell>
          <cell r="BA96">
            <v>8</v>
          </cell>
          <cell r="BB96"/>
          <cell r="BC96"/>
          <cell r="BD96"/>
          <cell r="BE96">
            <v>106</v>
          </cell>
          <cell r="BF96"/>
          <cell r="BG96"/>
          <cell r="BH96"/>
          <cell r="BI96" t="str">
            <v>38</v>
          </cell>
          <cell r="BJ96" t="str">
            <v>Reabilitarea si modernizarea spatiilor de invatamant aferente Centrului Universitar Drobeta Turnu Severin, Universitatea din Craiova, in vederea imbunatatirii eficientei energetice si a cresterii calitatii procesului de invatamant. 
Lucrarile de reabilitare  constau  in reabilitarea  termica  a constructiei, realizarea de recompartimentari si modernizari pentru fluidizarea spatiilor, repararea/inlocuirea invelitorii si a sarpantei, reparatia / inlocuirea instalatiilor, conform memoriului tehnic  si a planului de situatie anexat.
De asemenea, se va realiza diminuarea consumurilor de energie cu cel putin 90 %.</v>
          </cell>
        </row>
        <row r="97">
          <cell r="K97">
            <v>343251</v>
          </cell>
          <cell r="L97" t="str">
            <v>CONSTRUIRE CREȘĂ CU REGIM DE ÎNĂLȚIME P1E ȘIMNICU DE SUS JUDEȚ DOLJ</v>
          </cell>
          <cell r="M97">
            <v>9</v>
          </cell>
          <cell r="N97" t="str">
            <v>Contract semnat cu modificări</v>
          </cell>
          <cell r="O97" t="str">
            <v>CONTRACTARE</v>
          </cell>
          <cell r="P97" t="str">
            <v>laura.beculescu@adroltenia.ro</v>
          </cell>
          <cell r="Q97" t="str">
            <v>12.03.2026 13:13:09</v>
          </cell>
          <cell r="R97" t="str">
            <v>COMUNA ŞIMNICU DE SUS</v>
          </cell>
          <cell r="S97" t="str">
            <v>4553291</v>
          </cell>
          <cell r="T97" t="str">
            <v>Autoritati publice centrale sau locale</v>
          </cell>
          <cell r="U97" t="str">
            <v>Şimnicu de Sus, Dolj</v>
          </cell>
          <cell r="V97">
            <v>74</v>
          </cell>
          <cell r="W97"/>
          <cell r="X97" t="str">
            <v>DJ</v>
          </cell>
          <cell r="Y97" t="str">
            <v>Sud-Vest Oltenia</v>
          </cell>
          <cell r="Z97">
            <v>7462038.3490341911</v>
          </cell>
          <cell r="AA97">
            <v>1295064.5090341913</v>
          </cell>
          <cell r="AB97">
            <v>7312797.5899999999</v>
          </cell>
          <cell r="AC97">
            <v>4477223.009420515</v>
          </cell>
          <cell r="AD97">
            <v>342753.14096580865</v>
          </cell>
          <cell r="AE97">
            <v>49544.670965808633</v>
          </cell>
          <cell r="AF97">
            <v>2835574.5805794848</v>
          </cell>
          <cell r="AG97">
            <v>0</v>
          </cell>
          <cell r="AH97">
            <v>7804791.4900000002</v>
          </cell>
          <cell r="AI97">
            <v>0</v>
          </cell>
          <cell r="AJ97" t="str">
            <v>NU</v>
          </cell>
          <cell r="AK97" t="str">
            <v>17.04.2025 19:50:03</v>
          </cell>
          <cell r="AL97"/>
          <cell r="AM97"/>
          <cell r="AN97" t="str">
            <v>ADMIS_ETF</v>
          </cell>
          <cell r="AO97" t="str">
            <v>15.07.2025 12:43:21</v>
          </cell>
          <cell r="AP97"/>
          <cell r="AQ97">
            <v>74</v>
          </cell>
          <cell r="AR97"/>
          <cell r="AS97">
            <v>2</v>
          </cell>
          <cell r="AT97">
            <v>24</v>
          </cell>
          <cell r="AU97">
            <v>31</v>
          </cell>
          <cell r="AV97"/>
          <cell r="AW97" t="str">
            <v>21.07.2025 08:52:52</v>
          </cell>
          <cell r="AX97" t="str">
            <v>21.07.2025 13:44:41</v>
          </cell>
          <cell r="AY97" t="str">
            <v>682</v>
          </cell>
          <cell r="AZ97" t="str">
            <v>12.09.2025 11:00:00</v>
          </cell>
          <cell r="BA97">
            <v>6</v>
          </cell>
          <cell r="BB97"/>
          <cell r="BC97"/>
          <cell r="BD97"/>
          <cell r="BE97">
            <v>53</v>
          </cell>
          <cell r="BF97"/>
          <cell r="BG97"/>
          <cell r="BH97"/>
          <cell r="BI97" t="str">
            <v>121</v>
          </cell>
          <cell r="BJ97" t="str">
            <v>Obiectivul general al proiectului constă în facilitarea accesului, calităţii şi atractivității educaţiei preşcolare si anteprescolare din Comuna Simnicu de Sus, prin construcţia unei crese, dotată şi echipată la standarde moderne. Prin construcția noii crese, proiectul îşi propune să faciliteze  ata accesul preşcolarilor cat si a anteprescolarilor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Simnicu de Sus există o astfel de comunitate.</v>
          </cell>
        </row>
        <row r="98">
          <cell r="K98">
            <v>332667</v>
          </cell>
          <cell r="L98" t="str">
            <v>IMBUNATATIREA SERVICIILOR HOTELIERE IN CADRUL RUSALINA BIAMAR CLEAN SRL</v>
          </cell>
          <cell r="M98">
            <v>9</v>
          </cell>
          <cell r="N98" t="str">
            <v>Contract semnat</v>
          </cell>
          <cell r="O98" t="str">
            <v>CONTRACTARE</v>
          </cell>
          <cell r="P98" t="str">
            <v>bogdan.badea@adroltenia.ro</v>
          </cell>
          <cell r="Q98" t="str">
            <v>20.11.2025 09:48:42</v>
          </cell>
          <cell r="R98" t="str">
            <v>RUSALINA  BIAMAR CLEAN S.R.L.</v>
          </cell>
          <cell r="S98" t="str">
            <v>33856744</v>
          </cell>
          <cell r="T98" t="str">
            <v>microîntreprindere</v>
          </cell>
          <cell r="U98" t="str">
            <v>Municipiul Caracal, Olt</v>
          </cell>
          <cell r="V98">
            <v>80</v>
          </cell>
          <cell r="W98"/>
          <cell r="X98" t="str">
            <v>OT</v>
          </cell>
          <cell r="Y98" t="str">
            <v>Sud-Vest Oltenia</v>
          </cell>
          <cell r="Z98">
            <v>1268547.05</v>
          </cell>
          <cell r="AA98">
            <v>0</v>
          </cell>
          <cell r="AB98">
            <v>1141692.3500000001</v>
          </cell>
          <cell r="AC98">
            <v>970438.49750000006</v>
          </cell>
          <cell r="AD98">
            <v>285492.55</v>
          </cell>
          <cell r="AE98">
            <v>269709.34999999998</v>
          </cell>
          <cell r="AF98">
            <v>171253.85250000004</v>
          </cell>
          <cell r="AG98">
            <v>1141692.3500000001</v>
          </cell>
          <cell r="AH98">
            <v>1554039.6</v>
          </cell>
          <cell r="AI98">
            <v>25</v>
          </cell>
          <cell r="AJ98" t="str">
            <v>DA</v>
          </cell>
          <cell r="AK98" t="str">
            <v>10.08.2024 07:13:06</v>
          </cell>
          <cell r="AL98"/>
          <cell r="AM98"/>
          <cell r="AN98" t="str">
            <v>ADMIS_ETF</v>
          </cell>
          <cell r="AO98" t="str">
            <v>22.11.2024 13:11:53</v>
          </cell>
          <cell r="AP98"/>
          <cell r="AQ98">
            <v>80</v>
          </cell>
          <cell r="AR98"/>
          <cell r="AS98">
            <v>1</v>
          </cell>
          <cell r="AT98">
            <v>24</v>
          </cell>
          <cell r="AU98">
            <v>41</v>
          </cell>
          <cell r="AV98"/>
          <cell r="AW98" t="str">
            <v>23.07.2025 11:33:11</v>
          </cell>
          <cell r="AX98" t="str">
            <v>23.07.2025 12:44:26</v>
          </cell>
          <cell r="AY98" t="str">
            <v>778</v>
          </cell>
          <cell r="AZ98" t="str">
            <v>13.11.2025 09:18:00</v>
          </cell>
          <cell r="BA98">
            <v>7</v>
          </cell>
          <cell r="BB98"/>
          <cell r="BC98"/>
          <cell r="BD98"/>
          <cell r="BE98">
            <v>113</v>
          </cell>
          <cell r="BF98"/>
          <cell r="BG98"/>
          <cell r="BH98"/>
          <cell r="BI98" t="str">
            <v>21, 23</v>
          </cell>
          <cell r="BJ98" t="str">
            <v>Prin implementarea proiectului si a planului de investitii se asteapta sa crească eficiența, siguranța și sustenabilitatea procesului de fabricatie a bunurilor, îmbunătățind în același timp calitatea acestora și capacitatea de a aborda o gamă variată de proiecte în condiții de eficienta maximă. Obiectivul General contribuie la indeplinirea indicatorilor de realizare, de rezultat si specifici Programului conform Ghidului solicitantului.</v>
          </cell>
        </row>
        <row r="99">
          <cell r="K99">
            <v>327962</v>
          </cell>
          <cell r="L99" t="str">
            <v>Reabilitare termica corp C1 cladire spital si laborator analize medicale Spitalul Filisanilor</v>
          </cell>
          <cell r="M99">
            <v>12</v>
          </cell>
          <cell r="N99" t="str">
            <v>Contract semnat cu modificări</v>
          </cell>
          <cell r="O99" t="str">
            <v>CONTRACTARE</v>
          </cell>
          <cell r="P99" t="str">
            <v>anamaria.iunian@adroltenia.ro</v>
          </cell>
          <cell r="Q99" t="str">
            <v>22.12.2025 14:05:08</v>
          </cell>
          <cell r="R99" t="str">
            <v>SPITALUL FILISANILOR</v>
          </cell>
          <cell r="S99" t="str">
            <v>5077722</v>
          </cell>
          <cell r="T99" t="str">
            <v>instituții publice aflate în subordinea sau sub coordonarea consiliului local/primarului</v>
          </cell>
          <cell r="U99" t="str">
            <v>Oraş Filiaşi, Dolj</v>
          </cell>
          <cell r="V99">
            <v>0</v>
          </cell>
          <cell r="W99"/>
          <cell r="X99" t="str">
            <v>DJ</v>
          </cell>
          <cell r="Y99" t="str">
            <v>Sud-Vest Oltenia</v>
          </cell>
          <cell r="Z99">
            <v>2911148.1590739181</v>
          </cell>
          <cell r="AA99">
            <v>464805.16907391825</v>
          </cell>
          <cell r="AB99">
            <v>2852925.2</v>
          </cell>
          <cell r="AC99">
            <v>2474475.9352128305</v>
          </cell>
          <cell r="AD99">
            <v>993511.64092608169</v>
          </cell>
          <cell r="AE99">
            <v>158627.91092608173</v>
          </cell>
          <cell r="AF99">
            <v>378449.26478716964</v>
          </cell>
          <cell r="AG99">
            <v>0</v>
          </cell>
          <cell r="AH99">
            <v>3904659.8</v>
          </cell>
          <cell r="AI99">
            <v>0</v>
          </cell>
          <cell r="AJ99" t="str">
            <v>NU</v>
          </cell>
          <cell r="AK99" t="str">
            <v>17.06.2024 08:44:20</v>
          </cell>
          <cell r="AL99"/>
          <cell r="AM99"/>
          <cell r="AN99" t="str">
            <v>ADMIS_ETF</v>
          </cell>
          <cell r="AO99" t="str">
            <v>08.07.2024 15:23:13</v>
          </cell>
          <cell r="AP99"/>
          <cell r="AQ99">
            <v>0</v>
          </cell>
          <cell r="AR99"/>
          <cell r="AS99">
            <v>1</v>
          </cell>
          <cell r="AT99">
            <v>28</v>
          </cell>
          <cell r="AU99">
            <v>28</v>
          </cell>
          <cell r="AV99"/>
          <cell r="AW99" t="str">
            <v>09.07.2024 14:02:41</v>
          </cell>
          <cell r="AX99" t="str">
            <v>10.07.2024 13:33:35</v>
          </cell>
          <cell r="AY99" t="str">
            <v>130</v>
          </cell>
          <cell r="AZ99" t="str">
            <v>18.09.2024 14:24:00</v>
          </cell>
          <cell r="BA99">
            <v>6</v>
          </cell>
          <cell r="BB99">
            <v>2</v>
          </cell>
          <cell r="BC99"/>
          <cell r="BD99"/>
          <cell r="BE99">
            <v>71</v>
          </cell>
          <cell r="BF99"/>
          <cell r="BG99"/>
          <cell r="BH99"/>
          <cell r="BI99" t="str">
            <v>44</v>
          </cell>
          <cell r="BJ99" t="str">
            <v>Obiectivul general al proiectului/Scopul proiectului
Obiective proiect
Principalul obiectiv al acestui proiect este realizarea de investitii la nivelul Spitalului Filisanilor din orasul Filiasi, judetul Dolj in vederea eficientizarii energetice a cladirii. In acest scop se doreste modernizarea instalatiei pentru prepararea, distributia si utiliarea agentului
termic si apei calde menajere in corpul C1, imbunatatirea izolatiei termice a anvelopei cladirii prin realizare anvelopa exterioara din vata bazaltica, izolarea podului si montarea de panouri fotovoltaice.</v>
          </cell>
        </row>
        <row r="100">
          <cell r="K100">
            <v>322448</v>
          </cell>
          <cell r="L100" t="str">
            <v>Dezvoltarea companiei S.C. WORLD TRANS SYSTEMS S.R.L prin investitii tehnologice</v>
          </cell>
          <cell r="M100">
            <v>12</v>
          </cell>
          <cell r="N100" t="str">
            <v>Contract semnat cu modificări</v>
          </cell>
          <cell r="O100" t="str">
            <v>CONTRACTARE</v>
          </cell>
          <cell r="P100" t="str">
            <v>nicolae.nicola@adroltenia.ro</v>
          </cell>
          <cell r="Q100" t="str">
            <v>09.05.2025 13:46:50</v>
          </cell>
          <cell r="R100" t="str">
            <v>WORLD TRANS SYSTEMS SRL</v>
          </cell>
          <cell r="S100" t="str">
            <v>32275964</v>
          </cell>
          <cell r="T100" t="str">
            <v>întreprindere mică</v>
          </cell>
          <cell r="U100" t="str">
            <v>Municipiul Bucureşti, Bucureşti</v>
          </cell>
          <cell r="V100">
            <v>90</v>
          </cell>
          <cell r="W100"/>
          <cell r="X100" t="str">
            <v>OT</v>
          </cell>
          <cell r="Y100" t="str">
            <v>Sud-Vest Oltenia</v>
          </cell>
          <cell r="Z100">
            <v>9773034</v>
          </cell>
          <cell r="AA100">
            <v>0</v>
          </cell>
          <cell r="AB100">
            <v>7462949.25</v>
          </cell>
          <cell r="AC100">
            <v>6343506.8624999998</v>
          </cell>
          <cell r="AD100">
            <v>2124124.2799999998</v>
          </cell>
          <cell r="AE100">
            <v>1899546.28</v>
          </cell>
          <cell r="AF100">
            <v>1119442.3875000002</v>
          </cell>
          <cell r="AG100">
            <v>7462949.25</v>
          </cell>
          <cell r="AH100">
            <v>11897158.279999999</v>
          </cell>
          <cell r="AI100">
            <v>8</v>
          </cell>
          <cell r="AJ100" t="str">
            <v>DA</v>
          </cell>
          <cell r="AK100" t="str">
            <v>16.04.2024 15:37:47</v>
          </cell>
          <cell r="AL100"/>
          <cell r="AM100"/>
          <cell r="AN100" t="str">
            <v>ADMIS_ETF</v>
          </cell>
          <cell r="AO100" t="str">
            <v>31.05.2024 15:10:58</v>
          </cell>
          <cell r="AP100"/>
          <cell r="AQ100">
            <v>90</v>
          </cell>
          <cell r="AR100"/>
          <cell r="AS100">
            <v>1</v>
          </cell>
          <cell r="AT100">
            <v>24</v>
          </cell>
          <cell r="AU100">
            <v>36</v>
          </cell>
          <cell r="AV100"/>
          <cell r="AW100" t="str">
            <v>14.11.2024 09:02:54</v>
          </cell>
          <cell r="AX100" t="str">
            <v>14.11.2024 13:52:23</v>
          </cell>
          <cell r="AY100" t="str">
            <v>276/27.02.2025</v>
          </cell>
          <cell r="AZ100" t="str">
            <v>27.02.2025 12:18:00</v>
          </cell>
          <cell r="BA100">
            <v>9</v>
          </cell>
          <cell r="BB100">
            <v>1</v>
          </cell>
          <cell r="BC100"/>
          <cell r="BD100"/>
          <cell r="BE100">
            <v>105</v>
          </cell>
          <cell r="BF100"/>
          <cell r="BG100"/>
          <cell r="BH100"/>
          <cell r="BI100" t="str">
            <v>23</v>
          </cell>
          <cell r="BJ100" t="str">
            <v>Obiectivul general al proiectului il constituie extinderea capacității unitatii existente prin creșterea volumului de productie. Domeniul de activitate in care urmeaza se se realizeze investitia face parte din codul CAEN 2512- Fabricarea de usi si ferestre din metal.</v>
          </cell>
        </row>
        <row r="101">
          <cell r="K101">
            <v>342698</v>
          </cell>
          <cell r="L101" t="str">
            <v>DEZVOLTAREA INFRASTRUCTURII EDUCATIONALE PRESCOLARE IN ORASUL SEGARCEA JUDETUL DOLJ CONSTRUIRE GRADINITA - PARTER</v>
          </cell>
          <cell r="M101">
            <v>11</v>
          </cell>
          <cell r="N101" t="str">
            <v>Contract semnat</v>
          </cell>
          <cell r="O101" t="str">
            <v>CONTRACTARE</v>
          </cell>
          <cell r="P101" t="str">
            <v>roxana.constantinescu@adroltenia.ro</v>
          </cell>
          <cell r="Q101" t="str">
            <v>02.12.2025 16:36:26</v>
          </cell>
          <cell r="R101" t="str">
            <v>UAT ORAŞUL SEGARCEA</v>
          </cell>
          <cell r="S101" t="str">
            <v>4554467</v>
          </cell>
          <cell r="T101" t="str">
            <v>Autoritati publice centrale sau locale</v>
          </cell>
          <cell r="U101" t="str">
            <v>Oraş Şegarcea, Dolj</v>
          </cell>
          <cell r="V101">
            <v>83</v>
          </cell>
          <cell r="W101"/>
          <cell r="X101" t="str">
            <v>DJ</v>
          </cell>
          <cell r="Y101" t="str">
            <v>Sud-Vest Oltenia</v>
          </cell>
          <cell r="Z101">
            <v>7461439.5800000001</v>
          </cell>
          <cell r="AA101">
            <v>1212763.1399999999</v>
          </cell>
          <cell r="AB101">
            <v>7312210.7800000003</v>
          </cell>
          <cell r="AC101">
            <v>4476863.7479999997</v>
          </cell>
          <cell r="AD101">
            <v>199254.96</v>
          </cell>
          <cell r="AE101">
            <v>97594.96</v>
          </cell>
          <cell r="AF101">
            <v>2835347.0320000006</v>
          </cell>
          <cell r="AG101">
            <v>0</v>
          </cell>
          <cell r="AH101">
            <v>7660694.54</v>
          </cell>
          <cell r="AI101">
            <v>0</v>
          </cell>
          <cell r="AJ101" t="str">
            <v>NU</v>
          </cell>
          <cell r="AK101" t="str">
            <v>18.04.2025 00:24:34</v>
          </cell>
          <cell r="AL101"/>
          <cell r="AM101"/>
          <cell r="AN101" t="str">
            <v>ADMIS_ETF</v>
          </cell>
          <cell r="AO101" t="str">
            <v>03.07.2025 15:18:50</v>
          </cell>
          <cell r="AP101"/>
          <cell r="AQ101">
            <v>83</v>
          </cell>
          <cell r="AR101"/>
          <cell r="AS101">
            <v>3</v>
          </cell>
          <cell r="AT101">
            <v>32</v>
          </cell>
          <cell r="AU101">
            <v>40</v>
          </cell>
          <cell r="AV101"/>
          <cell r="AW101" t="str">
            <v>14.07.2025 09:53:03</v>
          </cell>
          <cell r="AX101" t="str">
            <v>14.07.2025 13:47:32</v>
          </cell>
          <cell r="AY101" t="str">
            <v>727</v>
          </cell>
          <cell r="AZ101" t="str">
            <v>09.10.2025 12:43:00</v>
          </cell>
          <cell r="BA101">
            <v>10</v>
          </cell>
          <cell r="BB101">
            <v>2</v>
          </cell>
          <cell r="BC101"/>
          <cell r="BD101"/>
          <cell r="BE101">
            <v>87</v>
          </cell>
          <cell r="BF101"/>
          <cell r="BG101"/>
          <cell r="BH101"/>
          <cell r="BI101" t="str">
            <v>121</v>
          </cell>
          <cell r="BJ101" t="str">
            <v>Obiectivul general al proiectului vizeaza dezvoltarea infrastructurii educaționale pentru educația preșcolară (grădinița) din Orasul Segarcea, judetul Dolj, prin construirea unei gradinite cu regim de inaltime P in Orasul Segarcea, judetul Dolj, pe terenul cu nr. cad. 30130.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102">
          <cell r="K102">
            <v>332663</v>
          </cell>
          <cell r="L102" t="str">
            <v>DOTAREA SI DEZVOLTAREA JIVEK SERV SRL</v>
          </cell>
          <cell r="M102">
            <v>3</v>
          </cell>
          <cell r="N102" t="str">
            <v>Respins ETF</v>
          </cell>
          <cell r="O102" t="str">
            <v>EVALUARE</v>
          </cell>
          <cell r="P102"/>
          <cell r="Q102" t="str">
            <v>18.12.2024 13:26:07</v>
          </cell>
          <cell r="R102" t="str">
            <v>JIVEK SERV SRL</v>
          </cell>
          <cell r="S102" t="str">
            <v>6067298</v>
          </cell>
          <cell r="T102" t="str">
            <v>microîntreprindere</v>
          </cell>
          <cell r="U102" t="str">
            <v>Municipiul Târgu Jiu, Gorj</v>
          </cell>
          <cell r="V102">
            <v>71</v>
          </cell>
          <cell r="W102"/>
          <cell r="X102" t="str">
            <v>GJ</v>
          </cell>
          <cell r="Y102" t="str">
            <v>Sud-Vest Oltenia</v>
          </cell>
          <cell r="Z102">
            <v>1119496.1599999999</v>
          </cell>
          <cell r="AA102">
            <v>0</v>
          </cell>
          <cell r="AB102">
            <v>862379.84</v>
          </cell>
          <cell r="AC102">
            <v>733022.86399999994</v>
          </cell>
          <cell r="AD102">
            <v>218101.76000000001</v>
          </cell>
          <cell r="AE102">
            <v>205750.5</v>
          </cell>
          <cell r="AF102">
            <v>129356.97600000002</v>
          </cell>
          <cell r="AG102">
            <v>862379.84</v>
          </cell>
          <cell r="AH102">
            <v>1337597.92</v>
          </cell>
          <cell r="AI102">
            <v>9</v>
          </cell>
          <cell r="AJ102" t="str">
            <v>DA</v>
          </cell>
          <cell r="AK102" t="str">
            <v>09.08.2024 18:49:11</v>
          </cell>
          <cell r="AL102"/>
          <cell r="AM102"/>
          <cell r="AN102" t="str">
            <v>RESPINS_ETF</v>
          </cell>
          <cell r="AO102" t="str">
            <v>30.10.2024 15:09:02</v>
          </cell>
          <cell r="AP102"/>
          <cell r="AQ102">
            <v>71</v>
          </cell>
          <cell r="AR102"/>
          <cell r="AS102">
            <v>2</v>
          </cell>
          <cell r="AT102">
            <v>5</v>
          </cell>
          <cell r="AU102">
            <v>8</v>
          </cell>
          <cell r="AV102"/>
          <cell r="AW102"/>
          <cell r="AX102"/>
          <cell r="AY102"/>
          <cell r="AZ102"/>
          <cell r="BA102"/>
          <cell r="BB102"/>
          <cell r="BC102"/>
          <cell r="BD102"/>
          <cell r="BE102"/>
          <cell r="BF102"/>
          <cell r="BG102">
            <v>71</v>
          </cell>
          <cell r="BH102" t="str">
            <v>RESPINS_ETF</v>
          </cell>
          <cell r="BI102"/>
          <cell r="BJ102" t="str">
            <v>Obiectivul general al proiectului il constituie cresterea competitivitatii societatii prin dotarea acesteia cu echipamente noi, cu un grad ridicat de performanta in vederea extinderii capacitatii de prestari servicii/produs, fara schimbarea fundamentala a procesului de prestari servicii/produs.</v>
          </cell>
        </row>
        <row r="103">
          <cell r="K103">
            <v>317840</v>
          </cell>
          <cell r="L103" t="str">
            <v>Reabilitare termica Complex servicii Sf. Stefan Slatina si Centru de zi recuperare pentru copii cu dizabilitati Slatina</v>
          </cell>
          <cell r="M103">
            <v>15</v>
          </cell>
          <cell r="N103" t="str">
            <v>Contract semnat cu modificări</v>
          </cell>
          <cell r="O103" t="str">
            <v>CONTRACTARE</v>
          </cell>
          <cell r="P103" t="str">
            <v>ovidiu.istinie@adroltenia.ro</v>
          </cell>
          <cell r="Q103" t="str">
            <v>12.03.2026 09:41:26</v>
          </cell>
          <cell r="R103" t="str">
            <v>JUDETUL OLT</v>
          </cell>
          <cell r="S103" t="str">
            <v>4394706</v>
          </cell>
          <cell r="T103" t="str">
            <v>unitate administrativ teritorială nivel județean</v>
          </cell>
          <cell r="U103" t="str">
            <v>Municipiul Slatina, Olt</v>
          </cell>
          <cell r="V103">
            <v>77</v>
          </cell>
          <cell r="W103"/>
          <cell r="X103" t="str">
            <v>OT</v>
          </cell>
          <cell r="Y103" t="str">
            <v>Sud-Vest Oltenia</v>
          </cell>
          <cell r="Z103">
            <v>6562356.5986403394</v>
          </cell>
          <cell r="AA103">
            <v>1127325.9886403393</v>
          </cell>
          <cell r="AB103">
            <v>6431109.4699999997</v>
          </cell>
          <cell r="AC103">
            <v>5578003.1029709792</v>
          </cell>
          <cell r="AD103">
            <v>233314.74135966055</v>
          </cell>
          <cell r="AE103">
            <v>40492.641359660534</v>
          </cell>
          <cell r="AF103">
            <v>853106.36702902056</v>
          </cell>
          <cell r="AG103">
            <v>0</v>
          </cell>
          <cell r="AH103">
            <v>6795671.3399999999</v>
          </cell>
          <cell r="AI103">
            <v>0</v>
          </cell>
          <cell r="AJ103" t="str">
            <v>NU</v>
          </cell>
          <cell r="AK103" t="str">
            <v>23.01.2024 12:51:21</v>
          </cell>
          <cell r="AL103"/>
          <cell r="AM103"/>
          <cell r="AN103" t="str">
            <v>ADMIS_ETF</v>
          </cell>
          <cell r="AO103" t="str">
            <v>12.03.2024 16:01:26</v>
          </cell>
          <cell r="AP103"/>
          <cell r="AQ103">
            <v>77</v>
          </cell>
          <cell r="AR103"/>
          <cell r="AS103">
            <v>2</v>
          </cell>
          <cell r="AT103">
            <v>37</v>
          </cell>
          <cell r="AU103">
            <v>47</v>
          </cell>
          <cell r="AV103"/>
          <cell r="AW103" t="str">
            <v>14.03.2024 09:11:12</v>
          </cell>
          <cell r="AX103" t="str">
            <v>15.03.2024 13:45:13</v>
          </cell>
          <cell r="AY103" t="str">
            <v>23/26.04.2024</v>
          </cell>
          <cell r="AZ103" t="str">
            <v>26.04.2024 09:30:00</v>
          </cell>
          <cell r="BA103">
            <v>6</v>
          </cell>
          <cell r="BB103">
            <v>1</v>
          </cell>
          <cell r="BC103"/>
          <cell r="BD103"/>
          <cell r="BE103">
            <v>42</v>
          </cell>
          <cell r="BF103"/>
          <cell r="BG103"/>
          <cell r="BH103"/>
          <cell r="BI103" t="str">
            <v>45</v>
          </cell>
          <cell r="BJ103" t="str">
            <v>Obiectivul general al proiectului corespunde obiectivului  de politică, respectiv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v>
          </cell>
        </row>
        <row r="104">
          <cell r="K104">
            <v>319047</v>
          </cell>
          <cell r="L104" t="str">
            <v>Terminal multimodal și bază parkride</v>
          </cell>
          <cell r="M104">
            <v>18</v>
          </cell>
          <cell r="N104" t="str">
            <v>Cu act adițional</v>
          </cell>
          <cell r="O104" t="str">
            <v>CONTRACTARE</v>
          </cell>
          <cell r="P104" t="str">
            <v>sorin.trana@adroltenia.ro</v>
          </cell>
          <cell r="Q104" t="str">
            <v>06.02.2026 11:02:38</v>
          </cell>
          <cell r="R104" t="str">
            <v>MUNICIPIUL TG - JIU</v>
          </cell>
          <cell r="S104" t="str">
            <v>4956065</v>
          </cell>
          <cell r="T104" t="str">
            <v>unitate administrativ teritorială nivel municipiu reședință de județ</v>
          </cell>
          <cell r="U104" t="str">
            <v>Municipiul Târgu Jiu, Gorj</v>
          </cell>
          <cell r="V104">
            <v>91</v>
          </cell>
          <cell r="W104"/>
          <cell r="X104" t="str">
            <v>GJ</v>
          </cell>
          <cell r="Y104" t="str">
            <v>Sud-Vest Oltenia</v>
          </cell>
          <cell r="Z104">
            <v>46733821.147494204</v>
          </cell>
          <cell r="AA104">
            <v>8053087.0474942056</v>
          </cell>
          <cell r="AB104">
            <v>45799144.729999997</v>
          </cell>
          <cell r="AC104">
            <v>39723747.894754231</v>
          </cell>
          <cell r="AD104">
            <v>1513691.802505794</v>
          </cell>
          <cell r="AE104">
            <v>247840.59250579399</v>
          </cell>
          <cell r="AF104">
            <v>6075396.8352457657</v>
          </cell>
          <cell r="AG104">
            <v>0</v>
          </cell>
          <cell r="AH104">
            <v>48247512.950000003</v>
          </cell>
          <cell r="AI104">
            <v>0</v>
          </cell>
          <cell r="AJ104" t="str">
            <v>NU</v>
          </cell>
          <cell r="AK104" t="str">
            <v>05.06.2024 14:57:09</v>
          </cell>
          <cell r="AL104"/>
          <cell r="AM104"/>
          <cell r="AN104" t="str">
            <v>ADMIS_ETF</v>
          </cell>
          <cell r="AO104" t="str">
            <v>15.07.2024 15:17:25</v>
          </cell>
          <cell r="AP104"/>
          <cell r="AQ104">
            <v>91</v>
          </cell>
          <cell r="AR104"/>
          <cell r="AS104">
            <v>2</v>
          </cell>
          <cell r="AT104">
            <v>49</v>
          </cell>
          <cell r="AU104">
            <v>66</v>
          </cell>
          <cell r="AV104"/>
          <cell r="AW104" t="str">
            <v>19.07.2024 13:55:41</v>
          </cell>
          <cell r="AX104" t="str">
            <v>19.07.2024 15:37:57</v>
          </cell>
          <cell r="AY104" t="str">
            <v>129</v>
          </cell>
          <cell r="AZ104" t="str">
            <v>18.09.2024 15:00:00</v>
          </cell>
          <cell r="BA104">
            <v>5</v>
          </cell>
          <cell r="BB104"/>
          <cell r="BC104"/>
          <cell r="BD104"/>
          <cell r="BE104">
            <v>61</v>
          </cell>
          <cell r="BF104"/>
          <cell r="BG104"/>
          <cell r="BH104"/>
          <cell r="BI104" t="str">
            <v>81</v>
          </cell>
          <cell r="BJ104" t="str">
            <v>Promovarea mobilității urbane multimodale durabile, ca parte a tranziției către o economie cu zero emisii de dioxid de carbon în municipiul Târgu Jiu</v>
          </cell>
        </row>
        <row r="105">
          <cell r="K105">
            <v>364794</v>
          </cell>
          <cell r="L105" t="str">
            <v>Realizare grădină de vară și centru de interacțiune socio-cultural</v>
          </cell>
          <cell r="M105">
            <v>1</v>
          </cell>
          <cell r="N105" t="str">
            <v>Spre evaluare</v>
          </cell>
          <cell r="O105" t="str">
            <v>EVALUARE</v>
          </cell>
          <cell r="P105"/>
          <cell r="Q105" t="str">
            <v>13.03.2026 12:29:09</v>
          </cell>
          <cell r="R105" t="str">
            <v>MUNICIPIUL SLATINA</v>
          </cell>
          <cell r="S105" t="str">
            <v>4394811</v>
          </cell>
          <cell r="T105" t="str">
            <v>unitate administrativ teritorială nivel local</v>
          </cell>
          <cell r="U105" t="str">
            <v>Municipiul Slatina, Olt</v>
          </cell>
          <cell r="V105"/>
          <cell r="W105"/>
          <cell r="X105" t="str">
            <v>OT</v>
          </cell>
          <cell r="Y105" t="str">
            <v>Sud-Vest Oltenia</v>
          </cell>
          <cell r="Z105">
            <v>11221813.800823856</v>
          </cell>
          <cell r="AA105">
            <v>1938828.7008238563</v>
          </cell>
          <cell r="AB105">
            <v>10997377.529999999</v>
          </cell>
          <cell r="AC105">
            <v>9538541.7159211487</v>
          </cell>
          <cell r="AD105">
            <v>8880.0691761437865</v>
          </cell>
          <cell r="AE105">
            <v>1541.1691761437871</v>
          </cell>
          <cell r="AF105">
            <v>1458835.8140788507</v>
          </cell>
          <cell r="AG105">
            <v>0</v>
          </cell>
          <cell r="AH105">
            <v>11230693.869999999</v>
          </cell>
          <cell r="AI105">
            <v>0</v>
          </cell>
          <cell r="AJ105" t="str">
            <v>NU</v>
          </cell>
          <cell r="AK105" t="str">
            <v>13.03.2026 12:17:14</v>
          </cell>
          <cell r="AL105"/>
          <cell r="AM105"/>
          <cell r="AN105"/>
          <cell r="AO105"/>
          <cell r="AP105"/>
          <cell r="AQ105"/>
          <cell r="AR105"/>
          <cell r="AS105"/>
          <cell r="AT105">
            <v>44</v>
          </cell>
          <cell r="AU105">
            <v>63</v>
          </cell>
          <cell r="AV105"/>
          <cell r="AW105"/>
          <cell r="AX105"/>
          <cell r="AY105"/>
          <cell r="AZ105"/>
          <cell r="BA105"/>
          <cell r="BB105"/>
          <cell r="BC105"/>
          <cell r="BD105"/>
          <cell r="BE105"/>
          <cell r="BF105"/>
          <cell r="BG105"/>
          <cell r="BH105"/>
          <cell r="BI105" t="str">
            <v>168</v>
          </cell>
          <cell r="BJ105" t="str">
            <v>Obiectivul general al proiectului, conform ghidului de finanțar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În acest context, proiectul vizează realizarea unei grădini de vară și a unui centru de interacțiune socio-cultural, care presupune lucrări de extindere și reabilitare a clădirii existente, amenajări exterioare precum și amenajarea unei scene în aer liber, destinată organizării de evenimente culturale și sociale. Proiectul ,,Realizare Gradină de Vară și Centru de Interacțiune Socio-Cultural”, urmărește atât extinderea și reabilitarea clădirii existente, cât și amenajările exterioare necesare pentru a asigura funcționalitatea și durabilitatea în</v>
          </cell>
        </row>
        <row r="106">
          <cell r="K106">
            <v>325513</v>
          </cell>
          <cell r="L106" t="str">
            <v>Sistem integrat de management al traficului și mobilității urbane și impunere a regulilor siguranță și securitate</v>
          </cell>
          <cell r="M106">
            <v>15</v>
          </cell>
          <cell r="N106" t="str">
            <v>Contract semnat cu modificări</v>
          </cell>
          <cell r="O106" t="str">
            <v>CONTRACTARE</v>
          </cell>
          <cell r="P106" t="str">
            <v>ovidiu.istinie@adroltenia.ro</v>
          </cell>
          <cell r="Q106" t="str">
            <v>06.02.2025 15:07:23</v>
          </cell>
          <cell r="R106" t="str">
            <v>MUNICIPIUL SLATINA</v>
          </cell>
          <cell r="S106" t="str">
            <v>4394811</v>
          </cell>
          <cell r="T106" t="str">
            <v>unitate administrativ teritorială nivel local</v>
          </cell>
          <cell r="U106" t="str">
            <v>Municipiul Slatina, Olt</v>
          </cell>
          <cell r="V106">
            <v>0</v>
          </cell>
          <cell r="W106"/>
          <cell r="X106" t="str">
            <v>OT</v>
          </cell>
          <cell r="Y106" t="str">
            <v>Sud-Vest Oltenia</v>
          </cell>
          <cell r="Z106">
            <v>2146377.4519521003</v>
          </cell>
          <cell r="AA106">
            <v>340860.31195210048</v>
          </cell>
          <cell r="AB106">
            <v>2103449.9</v>
          </cell>
          <cell r="AC106">
            <v>1824420.8341592855</v>
          </cell>
          <cell r="AD106">
            <v>562337.49804789945</v>
          </cell>
          <cell r="AE106">
            <v>87463.798047899501</v>
          </cell>
          <cell r="AF106">
            <v>279029.06584071438</v>
          </cell>
          <cell r="AG106">
            <v>0</v>
          </cell>
          <cell r="AH106">
            <v>2708714.95</v>
          </cell>
          <cell r="AI106">
            <v>0</v>
          </cell>
          <cell r="AJ106" t="str">
            <v>NU</v>
          </cell>
          <cell r="AK106" t="str">
            <v>12.06.2024 14:54:50</v>
          </cell>
          <cell r="AL106"/>
          <cell r="AM106"/>
          <cell r="AN106" t="str">
            <v>ADMIS_ETF</v>
          </cell>
          <cell r="AO106" t="str">
            <v>04.07.2024 16:05:26</v>
          </cell>
          <cell r="AP106"/>
          <cell r="AQ106">
            <v>0</v>
          </cell>
          <cell r="AR106"/>
          <cell r="AS106">
            <v>1</v>
          </cell>
          <cell r="AT106">
            <v>5</v>
          </cell>
          <cell r="AU106">
            <v>49</v>
          </cell>
          <cell r="AV106"/>
          <cell r="AW106" t="str">
            <v>09.07.2024 14:09:57</v>
          </cell>
          <cell r="AX106" t="str">
            <v>10.07.2024 14:28:51</v>
          </cell>
          <cell r="AY106" t="str">
            <v>106/29.08.2024</v>
          </cell>
          <cell r="AZ106" t="str">
            <v>29.08.2024 11:26:00</v>
          </cell>
          <cell r="BA106">
            <v>5</v>
          </cell>
          <cell r="BB106"/>
          <cell r="BC106"/>
          <cell r="BD106"/>
          <cell r="BE106">
            <v>50</v>
          </cell>
          <cell r="BF106"/>
          <cell r="BG106"/>
          <cell r="BH106"/>
          <cell r="BI106" t="str">
            <v>85</v>
          </cell>
          <cell r="BJ106" t="str">
            <v>Obiectivul general al proiectului consta in reducerea emisiilor GES si promovarea mobilitatii urbane durabile prin implementarea unui sistem integrat de management al traficului si mobilitatii urbane si impunere a regulilor, siguranta si securitate, in vederea asigurarii
circulatiei libere si in conditii de siguranta a persoanelor, cu protejarea mediului inconjurator, elemente cruciale pentru calitatea vietii cetatenilor din Municipiul Slatina.</v>
          </cell>
        </row>
        <row r="107">
          <cell r="K107">
            <v>364809</v>
          </cell>
          <cell r="L107" t="str">
            <v>Reabilitare Casa de Cultură a Sindicatelor în Municipiul Slatina - Dezvoltare Integrata zona Casa de Cultură a Sindicatelor</v>
          </cell>
          <cell r="M107">
            <v>1</v>
          </cell>
          <cell r="N107" t="str">
            <v>Spre evaluare</v>
          </cell>
          <cell r="O107" t="str">
            <v>EVALUARE</v>
          </cell>
          <cell r="P107"/>
          <cell r="Q107" t="str">
            <v>16.03.2026 12:17:05</v>
          </cell>
          <cell r="R107" t="str">
            <v>MUNICIPIUL SLATINA</v>
          </cell>
          <cell r="S107" t="str">
            <v>4394811</v>
          </cell>
          <cell r="T107" t="str">
            <v>unitate administrativ teritorială nivel local</v>
          </cell>
          <cell r="U107" t="str">
            <v>Municipiul Slatina, Olt</v>
          </cell>
          <cell r="V107"/>
          <cell r="W107"/>
          <cell r="X107" t="str">
            <v>OT</v>
          </cell>
          <cell r="Y107" t="str">
            <v>Sud-Vest Oltenia</v>
          </cell>
          <cell r="Z107">
            <v>11047135.056600001</v>
          </cell>
          <cell r="AA107">
            <v>1910248.6266000001</v>
          </cell>
          <cell r="AB107">
            <v>10826192.34</v>
          </cell>
          <cell r="AC107">
            <v>9390064.7835609224</v>
          </cell>
          <cell r="AD107">
            <v>3310.0034000000001</v>
          </cell>
          <cell r="AE107">
            <v>574.46339999999998</v>
          </cell>
          <cell r="AF107">
            <v>1436127.5564390775</v>
          </cell>
          <cell r="AG107">
            <v>0</v>
          </cell>
          <cell r="AH107">
            <v>11050445.060000001</v>
          </cell>
          <cell r="AI107">
            <v>0</v>
          </cell>
          <cell r="AJ107" t="str">
            <v>NU</v>
          </cell>
          <cell r="AK107" t="str">
            <v>16.03.2026 12:05:21</v>
          </cell>
          <cell r="AL107"/>
          <cell r="AM107"/>
          <cell r="AN107"/>
          <cell r="AO107"/>
          <cell r="AP107"/>
          <cell r="AQ107"/>
          <cell r="AR107"/>
          <cell r="AS107"/>
          <cell r="AT107">
            <v>27</v>
          </cell>
          <cell r="AU107">
            <v>45</v>
          </cell>
          <cell r="AV107"/>
          <cell r="AW107"/>
          <cell r="AX107"/>
          <cell r="AY107"/>
          <cell r="AZ107"/>
          <cell r="BA107"/>
          <cell r="BB107"/>
          <cell r="BC107"/>
          <cell r="BD107"/>
          <cell r="BE107"/>
          <cell r="BF107"/>
          <cell r="BG107"/>
          <cell r="BH107"/>
          <cell r="BI107" t="str">
            <v>168</v>
          </cell>
          <cell r="BJ107" t="str">
            <v>Obiectivul general al proiectului, conform ghidului de finanțare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În acest context, proiectul vizează îmbunătățirea mediului prin regenerarea urbană din zona Casei de Cultură a Sindicatelor, cu scopul îmbunătățirii calității mediului natural prin intermediul acțiunilor integrate și coordonate ce vizează îmbunătățirea condițiilor economice, sociale, culturale, ecologice și de mediu în Municipiul Slatina. Obiectivul principal al acestui proiect îl reprezintă îmbunătățirea calității vieții locuitorilor din Municipiul Slatina, prin crearea unui spațiu modern și atractiv pentru activități culturale, recreative și</v>
          </cell>
        </row>
        <row r="108">
          <cell r="K108">
            <v>328718</v>
          </cell>
          <cell r="L108" t="str">
            <v>Dezvoltarea activitatii SC ANA-ITNEG SRL prin achizitia de echipamente</v>
          </cell>
          <cell r="M108">
            <v>10</v>
          </cell>
          <cell r="N108" t="str">
            <v>Contract semnat cu modificări</v>
          </cell>
          <cell r="O108" t="str">
            <v>CONTRACTARE</v>
          </cell>
          <cell r="P108" t="str">
            <v>cristian.nedeloiu@adroltenia.ro</v>
          </cell>
          <cell r="Q108" t="str">
            <v>09.03.2026 16:20:55</v>
          </cell>
          <cell r="R108" t="str">
            <v>ANA - ITNEG SRL</v>
          </cell>
          <cell r="S108" t="str">
            <v>16809645</v>
          </cell>
          <cell r="T108" t="str">
            <v>microîntreprindere</v>
          </cell>
          <cell r="U108" t="str">
            <v>Municipiul Drobeta-Turnu Severin, Mehedinţi</v>
          </cell>
          <cell r="V108">
            <v>80</v>
          </cell>
          <cell r="W108"/>
          <cell r="X108" t="str">
            <v>MH</v>
          </cell>
          <cell r="Y108" t="str">
            <v>Sud-Vest Oltenia</v>
          </cell>
          <cell r="Z108">
            <v>1411993.39</v>
          </cell>
          <cell r="AA108">
            <v>0</v>
          </cell>
          <cell r="AB108">
            <v>1270794.05</v>
          </cell>
          <cell r="AC108">
            <v>1080174.9424999999</v>
          </cell>
          <cell r="AD108">
            <v>307206.40999999997</v>
          </cell>
          <cell r="AE108">
            <v>297458.89</v>
          </cell>
          <cell r="AF108">
            <v>190619.10750000016</v>
          </cell>
          <cell r="AG108">
            <v>1270794.05</v>
          </cell>
          <cell r="AH108">
            <v>1719199.8</v>
          </cell>
          <cell r="AI108">
            <v>37</v>
          </cell>
          <cell r="AJ108" t="str">
            <v>DA</v>
          </cell>
          <cell r="AK108" t="str">
            <v>16.07.2024 18:22:19</v>
          </cell>
          <cell r="AL108"/>
          <cell r="AM108"/>
          <cell r="AN108" t="str">
            <v>ADMIS_ETF</v>
          </cell>
          <cell r="AO108" t="str">
            <v>04.11.2024 16:04:32</v>
          </cell>
          <cell r="AP108"/>
          <cell r="AQ108">
            <v>80</v>
          </cell>
          <cell r="AR108"/>
          <cell r="AS108">
            <v>2</v>
          </cell>
          <cell r="AT108">
            <v>12</v>
          </cell>
          <cell r="AU108">
            <v>12</v>
          </cell>
          <cell r="AV108"/>
          <cell r="AW108" t="str">
            <v>23.07.2025 11:48:30</v>
          </cell>
          <cell r="AX108" t="str">
            <v>23.07.2025 14:11:24</v>
          </cell>
          <cell r="AY108" t="str">
            <v>678</v>
          </cell>
          <cell r="AZ108" t="str">
            <v>11.09.2025 12:00:00</v>
          </cell>
          <cell r="BA108">
            <v>5</v>
          </cell>
          <cell r="BB108"/>
          <cell r="BC108"/>
          <cell r="BD108"/>
          <cell r="BE108">
            <v>50</v>
          </cell>
          <cell r="BF108"/>
          <cell r="BG108"/>
          <cell r="BH108"/>
          <cell r="BI108" t="str">
            <v>21, 23</v>
          </cell>
          <cell r="BJ108" t="str">
            <v>Obiectivul general al proiectului il constituie cresterea competitivitatii SC ANA-ITNEG SRL  si crearea de locuri de munca prin investiti productive .
Acest lucru se va realiza prin:
1) achizitia a 32 echipamente de fitness moderne , eficiente energetic
2) achizitia unui sistem de panouri fotovoltaice
3) certificarea ISO 9001 a salii de fitness
4) crearea unui loc de lunca
5) formarea a 4 angajati 
6) promovare proiect
7) achizitia a 2 computere , 2 monitoare
Toate acestea se vor realiza in bugetul stabilit si pe o perioada de 12 luni.
Ne propunem colaborari nationale continue, participarea cat mai multor clienti la competitii nationale si internationale dar si la expozitii/conventii internationale.</v>
          </cell>
        </row>
        <row r="109">
          <cell r="K109">
            <v>304861</v>
          </cell>
          <cell r="L109" t="str">
            <v>Reabilitare Parcul Gărzile Patriotice</v>
          </cell>
          <cell r="M109">
            <v>3</v>
          </cell>
          <cell r="N109" t="str">
            <v>Revocat FO</v>
          </cell>
          <cell r="O109" t="str">
            <v>PRECONTRACTARE</v>
          </cell>
          <cell r="P109" t="str">
            <v>diana.popescu@adroltenia.ro</v>
          </cell>
          <cell r="Q109" t="str">
            <v>29.04.2024 15:06:04</v>
          </cell>
          <cell r="R109" t="str">
            <v>MUNICIPIUL DROBETA TURNU SEVERIN</v>
          </cell>
          <cell r="S109" t="str">
            <v>4426581</v>
          </cell>
          <cell r="T109" t="str">
            <v>unitate administrativ teritorială nivel municipiu reședință de județ</v>
          </cell>
          <cell r="U109" t="str">
            <v>Municipiul Drobeta-Turnu Severin, Mehedinţi</v>
          </cell>
          <cell r="V109">
            <v>64</v>
          </cell>
          <cell r="W109"/>
          <cell r="X109" t="str">
            <v>MH</v>
          </cell>
          <cell r="Y109" t="str">
            <v>Sud-Vest Oltenia</v>
          </cell>
          <cell r="Z109">
            <v>8968382.6899999995</v>
          </cell>
          <cell r="AA109">
            <v>1421428.03</v>
          </cell>
          <cell r="AB109">
            <v>8789015.0299999993</v>
          </cell>
          <cell r="AC109">
            <v>7623125.2784732971</v>
          </cell>
          <cell r="AD109">
            <v>0</v>
          </cell>
          <cell r="AE109">
            <v>0</v>
          </cell>
          <cell r="AF109">
            <v>1165889.7515267022</v>
          </cell>
          <cell r="AG109">
            <v>0</v>
          </cell>
          <cell r="AH109">
            <v>8968382.6899999995</v>
          </cell>
          <cell r="AI109">
            <v>0</v>
          </cell>
          <cell r="AJ109" t="str">
            <v>NU</v>
          </cell>
          <cell r="AK109" t="str">
            <v>01.03.2024 11:03:54</v>
          </cell>
          <cell r="AL109"/>
          <cell r="AM109"/>
          <cell r="AN109" t="str">
            <v>ADMIS_ETF</v>
          </cell>
          <cell r="AO109" t="str">
            <v>18.04.2024 14:32:22</v>
          </cell>
          <cell r="AP109"/>
          <cell r="AQ109">
            <v>64</v>
          </cell>
          <cell r="AR109"/>
          <cell r="AS109">
            <v>2</v>
          </cell>
          <cell r="AT109">
            <v>36</v>
          </cell>
          <cell r="AU109">
            <v>58</v>
          </cell>
          <cell r="AV109"/>
          <cell r="AW109" t="str">
            <v>19.04.2024 10:22:04</v>
          </cell>
          <cell r="AX109" t="str">
            <v>23.04.2024 15:26:23</v>
          </cell>
          <cell r="AY109"/>
          <cell r="AZ109"/>
          <cell r="BA109"/>
          <cell r="BB109"/>
          <cell r="BC109"/>
          <cell r="BD109"/>
          <cell r="BE109"/>
          <cell r="BF109"/>
          <cell r="BG109"/>
          <cell r="BH109"/>
          <cell r="BI109" t="str">
            <v>79</v>
          </cell>
          <cell r="BJ109" t="str">
            <v>Supunându-se obiectivului specific 2.7 - Intensificarea acțiunilor de protecție și conservare a naturii, a biodiversității și a infrastructurii verzi, inclusiv în zonele urbane, precum și reducerea tuturor formelor de poluare din PR SV Oltenia 2021-2027, proiectului înclină spre dezvoltarea zonei neutilizate din zona Banovița - Parcul Gărzilor Patriotice și răspunde obiectivelor majore și prioritare, privind implementarea de soluții ce acoperă nevoile de dezvoltare urbană și contribuie la creșterea atractivității zonelor deservite, prin restabilirea și conservarea infrastructurii verzi. Obiectivul investiției constituie un pas important în direcția conservării, protejării și îmbunătățirii spațiilor verzi  aflate în stare precară, oferind o soluție modernă de spațiu pietonal și ca zonă de recreere și agrement. Acest tip de investiție oferă beneficii pentru sănătatea locuitorilor, este accesibilă și nepoluantă, motiv pentru care contribuie la reducerea poluării și creșterea calității vie</v>
          </cell>
        </row>
        <row r="110">
          <cell r="K110">
            <v>330925</v>
          </cell>
          <cell r="L110" t="str">
            <v>Creșterea competitivității S.C. REDHAWK S.R.L</v>
          </cell>
          <cell r="M110">
            <v>10</v>
          </cell>
          <cell r="N110" t="str">
            <v>Contract semnat</v>
          </cell>
          <cell r="O110" t="str">
            <v>CONTRACTARE</v>
          </cell>
          <cell r="P110" t="str">
            <v>bogdan.badea@adroltenia.ro</v>
          </cell>
          <cell r="Q110" t="str">
            <v>05.02.2026 10:34:59</v>
          </cell>
          <cell r="R110" t="str">
            <v>REDHAWK S.R.L.</v>
          </cell>
          <cell r="S110" t="str">
            <v>46566599</v>
          </cell>
          <cell r="T110" t="str">
            <v>microîntreprindere</v>
          </cell>
          <cell r="U110" t="str">
            <v>Municipiul Râmnicu Vâlcea, Vâlcea</v>
          </cell>
          <cell r="V110">
            <v>69</v>
          </cell>
          <cell r="W110"/>
          <cell r="X110" t="str">
            <v>VL</v>
          </cell>
          <cell r="Y110" t="str">
            <v>Sud-Vest Oltenia</v>
          </cell>
          <cell r="Z110">
            <v>521274.98920000001</v>
          </cell>
          <cell r="AA110">
            <v>87258.469200000007</v>
          </cell>
          <cell r="AB110">
            <v>469094.99</v>
          </cell>
          <cell r="AC110">
            <v>398730.7415</v>
          </cell>
          <cell r="AD110">
            <v>34950.010799999996</v>
          </cell>
          <cell r="AE110">
            <v>1466.5308</v>
          </cell>
          <cell r="AF110">
            <v>70364.248499999987</v>
          </cell>
          <cell r="AG110">
            <v>469094.99</v>
          </cell>
          <cell r="AH110">
            <v>556225</v>
          </cell>
          <cell r="AI110">
            <v>18</v>
          </cell>
          <cell r="AJ110" t="str">
            <v>DA</v>
          </cell>
          <cell r="AK110" t="str">
            <v>06.08.2024 20:26:13</v>
          </cell>
          <cell r="AL110"/>
          <cell r="AM110"/>
          <cell r="AN110" t="str">
            <v>ADMIS_ETF</v>
          </cell>
          <cell r="AO110" t="str">
            <v>21.11.2024 15:56:30</v>
          </cell>
          <cell r="AP110" t="str">
            <v>22.01.2025 12:58:55</v>
          </cell>
          <cell r="AQ110">
            <v>67</v>
          </cell>
          <cell r="AR110"/>
          <cell r="AS110">
            <v>2</v>
          </cell>
          <cell r="AT110">
            <v>12</v>
          </cell>
          <cell r="AU110">
            <v>31</v>
          </cell>
          <cell r="AV110"/>
          <cell r="AW110" t="str">
            <v>23.07.2025 11:33:11</v>
          </cell>
          <cell r="AX110" t="str">
            <v>06.08.2025 09:26:34</v>
          </cell>
          <cell r="AY110" t="str">
            <v>790</v>
          </cell>
          <cell r="AZ110" t="str">
            <v>29.01.2026 18:08:00</v>
          </cell>
          <cell r="BA110">
            <v>9</v>
          </cell>
          <cell r="BB110">
            <v>1</v>
          </cell>
          <cell r="BC110"/>
          <cell r="BD110"/>
          <cell r="BE110">
            <v>177</v>
          </cell>
          <cell r="BF110"/>
          <cell r="BG110">
            <v>69</v>
          </cell>
          <cell r="BH110" t="str">
            <v>ADMIS_ETF</v>
          </cell>
          <cell r="BI110" t="str">
            <v>21, 23</v>
          </cell>
          <cell r="BJ110" t="str">
            <v>Achiziția de echipamente tehnologice pentru creșterea competitivității S.C. REDHAWK S.R.L în domeniul Cod CAEN 3900 - Activități si servicii de decontaminare.</v>
          </cell>
        </row>
        <row r="111">
          <cell r="K111">
            <v>329628</v>
          </cell>
          <cell r="L111" t="str">
            <v>Infiintarea unei investitii prin achizitia de echipamente in domeniul geodeziei la EVAL CORP VAL SRL</v>
          </cell>
          <cell r="M111">
            <v>5</v>
          </cell>
          <cell r="N111" t="str">
            <v>Contract semnat</v>
          </cell>
          <cell r="O111" t="str">
            <v>CONTRACTARE</v>
          </cell>
          <cell r="P111" t="str">
            <v>roxana.murgu@adroltenia.ro</v>
          </cell>
          <cell r="Q111" t="str">
            <v>02.04.2026 14:07:51</v>
          </cell>
          <cell r="R111" t="str">
            <v>EVAL CORP VAL SRL</v>
          </cell>
          <cell r="S111" t="str">
            <v>31903874</v>
          </cell>
          <cell r="T111" t="str">
            <v>microîntreprindere</v>
          </cell>
          <cell r="U111" t="str">
            <v>Municipiul Craiova, Dolj</v>
          </cell>
          <cell r="V111">
            <v>96</v>
          </cell>
          <cell r="W111"/>
          <cell r="X111" t="str">
            <v>DJ</v>
          </cell>
          <cell r="Y111" t="str">
            <v>Sud-Vest Oltenia</v>
          </cell>
          <cell r="Z111">
            <v>1025100</v>
          </cell>
          <cell r="AA111">
            <v>0</v>
          </cell>
          <cell r="AB111">
            <v>922590</v>
          </cell>
          <cell r="AC111">
            <v>784201.5</v>
          </cell>
          <cell r="AD111">
            <v>194769</v>
          </cell>
          <cell r="AE111">
            <v>194769</v>
          </cell>
          <cell r="AF111">
            <v>138388.5</v>
          </cell>
          <cell r="AG111">
            <v>922590</v>
          </cell>
          <cell r="AH111">
            <v>1219869</v>
          </cell>
          <cell r="AI111">
            <v>9</v>
          </cell>
          <cell r="AJ111" t="str">
            <v>DA</v>
          </cell>
          <cell r="AK111" t="str">
            <v>16.07.2024 23:26:58</v>
          </cell>
          <cell r="AL111"/>
          <cell r="AM111"/>
          <cell r="AN111" t="str">
            <v>ADMIS_ETF</v>
          </cell>
          <cell r="AO111" t="str">
            <v>04.11.2024 15:58:16</v>
          </cell>
          <cell r="AP111"/>
          <cell r="AQ111">
            <v>96</v>
          </cell>
          <cell r="AR111"/>
          <cell r="AS111">
            <v>1</v>
          </cell>
          <cell r="AT111">
            <v>24</v>
          </cell>
          <cell r="AU111">
            <v>36</v>
          </cell>
          <cell r="AV111"/>
          <cell r="AW111" t="str">
            <v>19.02.2025 13:41:31</v>
          </cell>
          <cell r="AX111" t="str">
            <v>19.02.2025 15:57:54</v>
          </cell>
          <cell r="AY111" t="str">
            <v>403</v>
          </cell>
          <cell r="AZ111" t="str">
            <v>29.04.2025 10:02:00</v>
          </cell>
          <cell r="BA111">
            <v>3</v>
          </cell>
          <cell r="BB111"/>
          <cell r="BC111"/>
          <cell r="BD111"/>
          <cell r="BE111">
            <v>69</v>
          </cell>
          <cell r="BF111"/>
          <cell r="BG111"/>
          <cell r="BH111"/>
          <cell r="BI111" t="str">
            <v>21, 23</v>
          </cell>
          <cell r="BJ111" t="str">
            <v>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v>
          </cell>
        </row>
        <row r="112">
          <cell r="K112">
            <v>326317</v>
          </cell>
          <cell r="L112" t="str">
            <v>Creșterea accesului la educație prin îmbunătățirea infrastructurii unităților de învățământ din municipiul Craiova Grădinița cu program prelungit Phoenix</v>
          </cell>
          <cell r="M112">
            <v>13</v>
          </cell>
          <cell r="N112" t="str">
            <v>Cu cerere de clarificări</v>
          </cell>
          <cell r="O112" t="str">
            <v>CONTRACTARE</v>
          </cell>
          <cell r="P112" t="str">
            <v>sorin.buzatu@adroltenia.ro</v>
          </cell>
          <cell r="Q112" t="str">
            <v>04.05.2026 17:04:39</v>
          </cell>
          <cell r="R112" t="str">
            <v>MUNICIPIUL CRAIOVA</v>
          </cell>
          <cell r="S112" t="str">
            <v>4417214</v>
          </cell>
          <cell r="T112" t="str">
            <v>unitate administrativ teritorială nivel local</v>
          </cell>
          <cell r="U112" t="str">
            <v>Municipiul Craiova, Dolj</v>
          </cell>
          <cell r="V112">
            <v>0</v>
          </cell>
          <cell r="W112"/>
          <cell r="X112" t="str">
            <v>DJ</v>
          </cell>
          <cell r="Y112" t="str">
            <v>Sud-Vest Oltenia</v>
          </cell>
          <cell r="Z112">
            <v>3380668.8582429066</v>
          </cell>
          <cell r="AA112">
            <v>538095.93824290647</v>
          </cell>
          <cell r="AB112">
            <v>3313055.51</v>
          </cell>
          <cell r="AC112">
            <v>2028401.3149457439</v>
          </cell>
          <cell r="AD112">
            <v>2570620.4417570936</v>
          </cell>
          <cell r="AE112">
            <v>407939.64175709349</v>
          </cell>
          <cell r="AF112">
            <v>1284654.1950542559</v>
          </cell>
          <cell r="AG112">
            <v>0</v>
          </cell>
          <cell r="AH112">
            <v>5951289.2999999998</v>
          </cell>
          <cell r="AI112">
            <v>0</v>
          </cell>
          <cell r="AJ112" t="str">
            <v>NU</v>
          </cell>
          <cell r="AK112" t="str">
            <v>13.06.2024 13:44:31</v>
          </cell>
          <cell r="AL112"/>
          <cell r="AM112"/>
          <cell r="AN112" t="str">
            <v>ADMIS_ETF</v>
          </cell>
          <cell r="AO112" t="str">
            <v>04.07.2024 15:52:33</v>
          </cell>
          <cell r="AP112"/>
          <cell r="AQ112">
            <v>0</v>
          </cell>
          <cell r="AR112"/>
          <cell r="AS112">
            <v>1</v>
          </cell>
          <cell r="AT112">
            <v>32</v>
          </cell>
          <cell r="AU112">
            <v>51</v>
          </cell>
          <cell r="AV112"/>
          <cell r="AW112" t="str">
            <v>09.07.2024 14:15:37</v>
          </cell>
          <cell r="AX112" t="str">
            <v>10.07.2024 13:35:30</v>
          </cell>
          <cell r="AY112" t="str">
            <v>111</v>
          </cell>
          <cell r="AZ112" t="str">
            <v>30.08.2024 16:30:00</v>
          </cell>
          <cell r="BA112">
            <v>6</v>
          </cell>
          <cell r="BB112"/>
          <cell r="BC112"/>
          <cell r="BD112"/>
          <cell r="BE112">
            <v>52</v>
          </cell>
          <cell r="BF112"/>
          <cell r="BG112"/>
          <cell r="BH112"/>
          <cell r="BI112" t="str">
            <v>121</v>
          </cell>
          <cell r="BJ112" t="str">
            <v>Obiectivul general al proiectului vizeaza 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Phoenix - Craiova.
Obiectivul general sustine Obiectivul Specific 4.4 Creșterea calității infrastructurii în vederea asigurării accesului sporit la educaţie timpurie şi sprijinirea participării părinţilor pe piaţa forţei de muncă</v>
          </cell>
        </row>
        <row r="113">
          <cell r="K113">
            <v>323456</v>
          </cell>
          <cell r="L113" t="str">
            <v>CONSOLIDARE REABILITARE ŞI RESTAURARE MUZEUL DE ARTĂ DROBETA TURNU SEVERIN</v>
          </cell>
          <cell r="M113">
            <v>11</v>
          </cell>
          <cell r="N113" t="str">
            <v>Contract semnat cu modificări</v>
          </cell>
          <cell r="O113" t="str">
            <v>CONTRACTARE</v>
          </cell>
          <cell r="P113" t="str">
            <v>ringo.negoita@adroltenia.ro</v>
          </cell>
          <cell r="Q113" t="str">
            <v>06.03.2026 13:29:07</v>
          </cell>
          <cell r="R113" t="str">
            <v>JUDETUL MEHEDINTI</v>
          </cell>
          <cell r="S113" t="str">
            <v>4337344</v>
          </cell>
          <cell r="T113" t="str">
            <v>unitate administrativ teritorială nivel județean</v>
          </cell>
          <cell r="U113" t="str">
            <v>Municipiul Drobeta-Turnu Severin, Mehedinţi</v>
          </cell>
          <cell r="V113">
            <v>96</v>
          </cell>
          <cell r="W113"/>
          <cell r="X113" t="str">
            <v>MH</v>
          </cell>
          <cell r="Y113" t="str">
            <v>Sud-Vest Oltenia</v>
          </cell>
          <cell r="Z113">
            <v>28869221.297045305</v>
          </cell>
          <cell r="AA113">
            <v>4577726.7070453055</v>
          </cell>
          <cell r="AB113">
            <v>28291836.890000001</v>
          </cell>
          <cell r="AC113">
            <v>24538838.064467747</v>
          </cell>
          <cell r="AD113">
            <v>413952.10295469488</v>
          </cell>
          <cell r="AE113">
            <v>66093.192954694867</v>
          </cell>
          <cell r="AF113">
            <v>3752998.8255322538</v>
          </cell>
          <cell r="AG113">
            <v>0</v>
          </cell>
          <cell r="AH113">
            <v>29283173.399999999</v>
          </cell>
          <cell r="AI113">
            <v>0</v>
          </cell>
          <cell r="AJ113" t="str">
            <v>NU</v>
          </cell>
          <cell r="AK113" t="str">
            <v>28.08.2024 15:21:25</v>
          </cell>
          <cell r="AL113"/>
          <cell r="AM113"/>
          <cell r="AN113" t="str">
            <v>ADMIS_ETF</v>
          </cell>
          <cell r="AO113" t="str">
            <v>10.12.2024 14:39:36</v>
          </cell>
          <cell r="AP113"/>
          <cell r="AQ113">
            <v>96</v>
          </cell>
          <cell r="AR113"/>
          <cell r="AS113">
            <v>3</v>
          </cell>
          <cell r="AT113">
            <v>48</v>
          </cell>
          <cell r="AU113">
            <v>109</v>
          </cell>
          <cell r="AV113"/>
          <cell r="AW113" t="str">
            <v>17.12.2024 09:26:02</v>
          </cell>
          <cell r="AX113" t="str">
            <v>17.12.2024 13:44:05</v>
          </cell>
          <cell r="AY113" t="str">
            <v>277</v>
          </cell>
          <cell r="AZ113" t="str">
            <v>27.02.2025 13:15:00</v>
          </cell>
          <cell r="BA113">
            <v>4</v>
          </cell>
          <cell r="BB113"/>
          <cell r="BC113"/>
          <cell r="BD113"/>
          <cell r="BE113">
            <v>72</v>
          </cell>
          <cell r="BF113"/>
          <cell r="BG113"/>
          <cell r="BH113"/>
          <cell r="BI113" t="str">
            <v>166</v>
          </cell>
          <cell r="BJ113" t="str">
            <v>Obiectivul general al priorității de investiții: dezvoltarea teritoriala sustenabila  prin conservarea, protejarea și valorificarea patrimoniului cultural și a identității culturale.</v>
          </cell>
        </row>
        <row r="114">
          <cell r="K114">
            <v>330661</v>
          </cell>
          <cell r="L114" t="str">
            <v>Dezvoltarea SC BRINOKO INDUSTRIES SRL prin investitii in active corporale si necorporale</v>
          </cell>
          <cell r="M114">
            <v>2</v>
          </cell>
          <cell r="N114" t="str">
            <v>Respins ETF</v>
          </cell>
          <cell r="O114" t="str">
            <v>EVALUARE</v>
          </cell>
          <cell r="P114"/>
          <cell r="Q114" t="str">
            <v>20.12.2024 10:53:32</v>
          </cell>
          <cell r="R114" t="str">
            <v>BRINOKO INDUSTRIES S.R.L.</v>
          </cell>
          <cell r="S114" t="str">
            <v>41270567</v>
          </cell>
          <cell r="T114" t="str">
            <v>microîntreprindere</v>
          </cell>
          <cell r="U114" t="str">
            <v>Municipiul Craiova, Dolj</v>
          </cell>
          <cell r="V114">
            <v>82</v>
          </cell>
          <cell r="W114"/>
          <cell r="X114" t="str">
            <v>DJ</v>
          </cell>
          <cell r="Y114" t="str">
            <v>Sud-Vest Oltenia</v>
          </cell>
          <cell r="Z114">
            <v>1656194.97</v>
          </cell>
          <cell r="AA114">
            <v>0</v>
          </cell>
          <cell r="AB114">
            <v>1490575.48</v>
          </cell>
          <cell r="AC114">
            <v>1266989.1580000001</v>
          </cell>
          <cell r="AD114">
            <v>331164.58</v>
          </cell>
          <cell r="AE114">
            <v>316447.32</v>
          </cell>
          <cell r="AF114">
            <v>223586.32199999993</v>
          </cell>
          <cell r="AG114">
            <v>1490575.48</v>
          </cell>
          <cell r="AH114">
            <v>1987359.55</v>
          </cell>
          <cell r="AI114">
            <v>11</v>
          </cell>
          <cell r="AJ114" t="str">
            <v>DA</v>
          </cell>
          <cell r="AK114" t="str">
            <v>06.08.2024 16:46:27</v>
          </cell>
          <cell r="AL114"/>
          <cell r="AM114"/>
          <cell r="AN114" t="str">
            <v>RESPINS_ETF</v>
          </cell>
          <cell r="AO114" t="str">
            <v>15.11.2024 13:48:29</v>
          </cell>
          <cell r="AP114"/>
          <cell r="AQ114">
            <v>82</v>
          </cell>
          <cell r="AR114"/>
          <cell r="AS114">
            <v>1</v>
          </cell>
          <cell r="AT114">
            <v>12</v>
          </cell>
          <cell r="AU114">
            <v>18</v>
          </cell>
          <cell r="AV114"/>
          <cell r="AW114"/>
          <cell r="AX114"/>
          <cell r="AY114"/>
          <cell r="AZ114"/>
          <cell r="BA114"/>
          <cell r="BB114"/>
          <cell r="BC114"/>
          <cell r="BD114"/>
          <cell r="BE114"/>
          <cell r="BF114"/>
          <cell r="BG114">
            <v>82</v>
          </cell>
          <cell r="BH114" t="str">
            <v>RESPINS_ETF</v>
          </cell>
          <cell r="BI114" t="str">
            <v>21</v>
          </cell>
          <cell r="BJ114" t="str">
            <v>Intensificarea creșterii sustenabile și creșterea competitivității BRINOKO INDUSTRIES SRL prin dezvoltarea competențelor și investiții productive</v>
          </cell>
        </row>
        <row r="115">
          <cell r="K115">
            <v>329420</v>
          </cell>
          <cell r="L115" t="str">
            <v>Îmbunătățirea atractivității și siguranței deplasărilor pietonale adiacente coridorului Străzii Unirii Municipiul Târgu Jiu - Pasaj pietonal Strada Unirii - Strada Geneva - Bulevardul Republicii</v>
          </cell>
          <cell r="M115">
            <v>14</v>
          </cell>
          <cell r="N115" t="str">
            <v>Cu act adițional</v>
          </cell>
          <cell r="O115" t="str">
            <v>CONTRACTARE</v>
          </cell>
          <cell r="P115" t="str">
            <v>bogdan.barbulescu@adroltenia.ro</v>
          </cell>
          <cell r="Q115" t="str">
            <v>21.04.2026 10:17:11</v>
          </cell>
          <cell r="R115" t="str">
            <v>MUNICIPIUL TG - JIU</v>
          </cell>
          <cell r="S115" t="str">
            <v>4956065</v>
          </cell>
          <cell r="T115" t="str">
            <v>unitate administrativ teritorială nivel municipiu reședință de județ</v>
          </cell>
          <cell r="U115" t="str">
            <v>Municipiul Târgu Jiu, Gorj</v>
          </cell>
          <cell r="V115">
            <v>72</v>
          </cell>
          <cell r="W115"/>
          <cell r="X115" t="str">
            <v>GJ</v>
          </cell>
          <cell r="Y115" t="str">
            <v>Sud-Vest Oltenia</v>
          </cell>
          <cell r="Z115">
            <v>67523467.776410609</v>
          </cell>
          <cell r="AA115">
            <v>11632292.796410603</v>
          </cell>
          <cell r="AB115">
            <v>66172998.420000002</v>
          </cell>
          <cell r="AC115">
            <v>57394947.521020606</v>
          </cell>
          <cell r="AD115">
            <v>5609621.3135893969</v>
          </cell>
          <cell r="AE115">
            <v>967812.23358939681</v>
          </cell>
          <cell r="AF115">
            <v>8778050.8989793956</v>
          </cell>
          <cell r="AG115">
            <v>0</v>
          </cell>
          <cell r="AH115">
            <v>73133089.090000004</v>
          </cell>
          <cell r="AI115">
            <v>0</v>
          </cell>
          <cell r="AJ115" t="str">
            <v>NU</v>
          </cell>
          <cell r="AK115" t="str">
            <v>11.12.2024 16:00:17</v>
          </cell>
          <cell r="AL115"/>
          <cell r="AM115"/>
          <cell r="AN115" t="str">
            <v>ADMIS_ETF</v>
          </cell>
          <cell r="AO115" t="str">
            <v>06.02.2025 13:25:34</v>
          </cell>
          <cell r="AP115"/>
          <cell r="AQ115">
            <v>72</v>
          </cell>
          <cell r="AR115"/>
          <cell r="AS115">
            <v>2</v>
          </cell>
          <cell r="AT115">
            <v>40</v>
          </cell>
          <cell r="AU115">
            <v>82</v>
          </cell>
          <cell r="AV115"/>
          <cell r="AW115" t="str">
            <v>18.03.2025 12:02:02</v>
          </cell>
          <cell r="AX115" t="str">
            <v>18.03.2025 12:44:51</v>
          </cell>
          <cell r="AY115" t="str">
            <v>546</v>
          </cell>
          <cell r="AZ115" t="str">
            <v>05.06.2025 10:12:00</v>
          </cell>
          <cell r="BA115">
            <v>3</v>
          </cell>
          <cell r="BB115"/>
          <cell r="BC115"/>
          <cell r="BD115"/>
          <cell r="BE115">
            <v>79</v>
          </cell>
          <cell r="BF115"/>
          <cell r="BG115"/>
          <cell r="BH115"/>
          <cell r="BI115" t="str">
            <v>168</v>
          </cell>
          <cell r="BJ115" t="str">
            <v>Dezvoltarea integrată și incluzivă a zonei de regenerare urbană "Zona protejată a Ansamblului Monumental Calea Eroilor"</v>
          </cell>
        </row>
        <row r="116">
          <cell r="K116">
            <v>323900</v>
          </cell>
          <cell r="L116" t="str">
            <v>Cresterea competitivitatii si inovare in servicii de intretinere corporala la DERMALINE BEAUTY SRL</v>
          </cell>
          <cell r="M116">
            <v>11</v>
          </cell>
          <cell r="N116" t="str">
            <v>Cu act adițional</v>
          </cell>
          <cell r="O116" t="str">
            <v>CONTRACTARE</v>
          </cell>
          <cell r="P116" t="str">
            <v>anamaria.iunian@adroltenia.ro</v>
          </cell>
          <cell r="Q116" t="str">
            <v>03.04.2026 11:35:41</v>
          </cell>
          <cell r="R116" t="str">
            <v>DERMALINE BEAUTY S.R.L.</v>
          </cell>
          <cell r="S116" t="str">
            <v>40228734</v>
          </cell>
          <cell r="T116" t="str">
            <v>microîntreprindere</v>
          </cell>
          <cell r="U116" t="str">
            <v>Bucovăţ, Dolj</v>
          </cell>
          <cell r="V116">
            <v>80</v>
          </cell>
          <cell r="W116"/>
          <cell r="X116" t="str">
            <v>DJ</v>
          </cell>
          <cell r="Y116" t="str">
            <v>Sud-Vest Oltenia</v>
          </cell>
          <cell r="Z116">
            <v>5126331.04</v>
          </cell>
          <cell r="AA116">
            <v>0</v>
          </cell>
          <cell r="AB116">
            <v>3924998.28</v>
          </cell>
          <cell r="AC116">
            <v>3336248.5380000002</v>
          </cell>
          <cell r="AD116">
            <v>979952.9</v>
          </cell>
          <cell r="AE116">
            <v>974952.9</v>
          </cell>
          <cell r="AF116">
            <v>588749.74199999962</v>
          </cell>
          <cell r="AG116">
            <v>3924998.28</v>
          </cell>
          <cell r="AH116">
            <v>6106283.9400000004</v>
          </cell>
          <cell r="AI116">
            <v>8</v>
          </cell>
          <cell r="AJ116" t="str">
            <v>DA</v>
          </cell>
          <cell r="AK116" t="str">
            <v>30.04.2024 21:55:27</v>
          </cell>
          <cell r="AL116"/>
          <cell r="AM116"/>
          <cell r="AN116" t="str">
            <v>ADMIS_ETF</v>
          </cell>
          <cell r="AO116" t="str">
            <v>25.07.2024 16:50:08</v>
          </cell>
          <cell r="AP116" t="str">
            <v>16.09.2024 15:26:12</v>
          </cell>
          <cell r="AQ116">
            <v>80</v>
          </cell>
          <cell r="AR116"/>
          <cell r="AS116">
            <v>1</v>
          </cell>
          <cell r="AT116">
            <v>15</v>
          </cell>
          <cell r="AU116">
            <v>15</v>
          </cell>
          <cell r="AV116"/>
          <cell r="AW116" t="str">
            <v>29.01.2025 16:16:39</v>
          </cell>
          <cell r="AX116" t="str">
            <v>30.01.2025 10:30:24</v>
          </cell>
          <cell r="AY116" t="str">
            <v>358</v>
          </cell>
          <cell r="AZ116" t="str">
            <v>10.04.2025 13:52:00</v>
          </cell>
          <cell r="BA116">
            <v>4</v>
          </cell>
          <cell r="BB116"/>
          <cell r="BC116"/>
          <cell r="BD116"/>
          <cell r="BE116">
            <v>71</v>
          </cell>
          <cell r="BF116"/>
          <cell r="BG116">
            <v>80</v>
          </cell>
          <cell r="BH116" t="str">
            <v>ADMIS_ETF</v>
          </cell>
          <cell r="BI116" t="str">
            <v>27</v>
          </cell>
          <cell r="BJ116" t="str">
            <v>Obiectivul general al proiectului de investiție propus de DERMALINE BEAUTY  SRL este dezvoltarea firmei prin achiziția de echipamente mai eficiente energetic și prietenoase cu mediul. Această dezvoltare are ca scop angajarea a patru noi persoane, contribuind astfel la sprijinirea obiectivului general al măsurii privind creșterea capacității societății de a face față efectelor sociale asupra ocupării forței de muncă și efectelor generate de obiectivele de mediu, în conformitate cu cele prevăzute de Uniunea Europeană. Prin urmare, firma urmărește să-și dezvolte și să-și crească competitivitatea prin furnizarea pe piața internă a serviciilor de inttretinere corporala în concordanță cu standardele prevăzute la nivel european.</v>
          </cell>
        </row>
        <row r="117">
          <cell r="K117">
            <v>328413</v>
          </cell>
          <cell r="L117" t="str">
            <v>Digitalizarea proceselor de asistență socială la nivelul Județului Mehedinți</v>
          </cell>
          <cell r="M117">
            <v>10</v>
          </cell>
          <cell r="N117" t="str">
            <v>Contract semnat cu modificări</v>
          </cell>
          <cell r="O117" t="str">
            <v>CONTRACTARE</v>
          </cell>
          <cell r="P117" t="str">
            <v>cosmina.urdes@adroltenia.ro</v>
          </cell>
          <cell r="Q117" t="str">
            <v>01.04.2026 13:09:55</v>
          </cell>
          <cell r="R117" t="str">
            <v>JUDETUL MEHEDINTI</v>
          </cell>
          <cell r="S117" t="str">
            <v>4337344</v>
          </cell>
          <cell r="T117" t="str">
            <v>unitate administrativ teritorială nivel județean</v>
          </cell>
          <cell r="U117" t="str">
            <v>Municipiul Drobeta-Turnu Severin, Mehedinţi</v>
          </cell>
          <cell r="V117">
            <v>68</v>
          </cell>
          <cell r="W117" t="str">
            <v>DIRECTIA GENERALA DE ASISTENTA SOCIALA SI PROTECTIA COPILULUI MEHEDINTI-10099816</v>
          </cell>
          <cell r="X117" t="str">
            <v>MH</v>
          </cell>
          <cell r="Y117" t="str">
            <v>Sud-Vest Oltenia</v>
          </cell>
          <cell r="Z117">
            <v>2960303.5</v>
          </cell>
          <cell r="AA117">
            <v>472653.5</v>
          </cell>
          <cell r="AB117">
            <v>2901097.43</v>
          </cell>
          <cell r="AC117">
            <v>2516257.9234966398</v>
          </cell>
          <cell r="AD117">
            <v>0</v>
          </cell>
          <cell r="AE117">
            <v>0</v>
          </cell>
          <cell r="AF117">
            <v>384839.50650336035</v>
          </cell>
          <cell r="AG117">
            <v>0</v>
          </cell>
          <cell r="AH117">
            <v>2960303.5</v>
          </cell>
          <cell r="AI117">
            <v>0</v>
          </cell>
          <cell r="AJ117" t="str">
            <v>NU</v>
          </cell>
          <cell r="AK117" t="str">
            <v>22.06.2024 10:58:01</v>
          </cell>
          <cell r="AL117"/>
          <cell r="AM117"/>
          <cell r="AN117" t="str">
            <v>ADMIS_ETF</v>
          </cell>
          <cell r="AO117" t="str">
            <v>06.11.2024 16:22:57</v>
          </cell>
          <cell r="AP117"/>
          <cell r="AQ117">
            <v>68</v>
          </cell>
          <cell r="AR117"/>
          <cell r="AS117">
            <v>2</v>
          </cell>
          <cell r="AT117">
            <v>19</v>
          </cell>
          <cell r="AU117">
            <v>34</v>
          </cell>
          <cell r="AV117"/>
          <cell r="AW117" t="str">
            <v>01.04.2025 14:07:40</v>
          </cell>
          <cell r="AX117" t="str">
            <v>01.04.2025 14:26:17</v>
          </cell>
          <cell r="AY117" t="str">
            <v>537</v>
          </cell>
          <cell r="AZ117" t="str">
            <v>03.06.2025 12:30:00</v>
          </cell>
          <cell r="BA117">
            <v>3</v>
          </cell>
          <cell r="BB117"/>
          <cell r="BC117"/>
          <cell r="BD117"/>
          <cell r="BE117">
            <v>63</v>
          </cell>
          <cell r="BF117"/>
          <cell r="BG117"/>
          <cell r="BH117"/>
          <cell r="BI117" t="str">
            <v>16</v>
          </cell>
          <cell r="BJ117" t="str">
            <v>„Valorificarea avantajelor digitalizării, în beneficiul cetățenilor, al companiilor, al organizațiilor de cercetare și al autorităților publice”, cod RSO1.2 - FEDR - RSO1.2 reprezintă obiectivul general al proiectului cu titlul „Digitalizarea proceselor de asistență socială la nivelul Județului Mehedinți” pe care Direcția Generală de Asistență Socială și Protecția Copilului Mehedinți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v>
          </cell>
        </row>
        <row r="118">
          <cell r="K118">
            <v>320885</v>
          </cell>
          <cell r="L118" t="str">
            <v>Modernizarea serviciului de transport persoane la nivelul Zonei Urbane Funcționale Horezu județul Vâlcea</v>
          </cell>
          <cell r="M118">
            <v>19</v>
          </cell>
          <cell r="N118" t="str">
            <v>Cu documente justificative primite</v>
          </cell>
          <cell r="O118" t="str">
            <v>CONTRACTARE</v>
          </cell>
          <cell r="P118" t="str">
            <v>sorin.trana@adroltenia.ro</v>
          </cell>
          <cell r="Q118" t="str">
            <v>30.04.2026 11:28:05</v>
          </cell>
          <cell r="R118" t="str">
            <v>ORAŞ HOREZU</v>
          </cell>
          <cell r="S118" t="str">
            <v>2541479</v>
          </cell>
          <cell r="T118" t="str">
            <v>unitate administrativ teritorială nivel local</v>
          </cell>
          <cell r="U118" t="str">
            <v>Oraş Horezu, Vâlcea</v>
          </cell>
          <cell r="V118">
            <v>87</v>
          </cell>
          <cell r="W118" t="str">
            <v>COMUNA COSTEŞTI-2541509,COMUNA MĂLDĂREŞTI-2541541,COMUNA VAIDEENI-2541401</v>
          </cell>
          <cell r="X118" t="str">
            <v>VL</v>
          </cell>
          <cell r="Y118" t="str">
            <v>Sud-Vest Oltenia</v>
          </cell>
          <cell r="Z118">
            <v>24717589.625280704</v>
          </cell>
          <cell r="AA118">
            <v>4265971.9452807056</v>
          </cell>
          <cell r="AB118">
            <v>24223237.84</v>
          </cell>
          <cell r="AC118">
            <v>21009951.138850756</v>
          </cell>
          <cell r="AD118">
            <v>722042.75471929484</v>
          </cell>
          <cell r="AE118">
            <v>124729.39471929487</v>
          </cell>
          <cell r="AF118">
            <v>3213286.7011492439</v>
          </cell>
          <cell r="AG118">
            <v>0</v>
          </cell>
          <cell r="AH118">
            <v>25439632.379999999</v>
          </cell>
          <cell r="AI118">
            <v>0</v>
          </cell>
          <cell r="AJ118" t="str">
            <v>NU</v>
          </cell>
          <cell r="AK118" t="str">
            <v>24.04.2024 12:39:08</v>
          </cell>
          <cell r="AL118"/>
          <cell r="AM118"/>
          <cell r="AN118" t="str">
            <v>ADMIS_ETF</v>
          </cell>
          <cell r="AO118" t="str">
            <v>22.05.2024 16:31:19</v>
          </cell>
          <cell r="AP118"/>
          <cell r="AQ118">
            <v>87</v>
          </cell>
          <cell r="AR118"/>
          <cell r="AS118">
            <v>1</v>
          </cell>
          <cell r="AT118">
            <v>35</v>
          </cell>
          <cell r="AU118">
            <v>43</v>
          </cell>
          <cell r="AV118"/>
          <cell r="AW118" t="str">
            <v>19.06.2024 16:58:14</v>
          </cell>
          <cell r="AX118" t="str">
            <v>21.06.2024 13:07:19</v>
          </cell>
          <cell r="AY118" t="str">
            <v>154</v>
          </cell>
          <cell r="AZ118" t="str">
            <v>26.09.2024 12:27:00</v>
          </cell>
          <cell r="BA118">
            <v>8</v>
          </cell>
          <cell r="BB118"/>
          <cell r="BC118"/>
          <cell r="BD118"/>
          <cell r="BE118">
            <v>97</v>
          </cell>
          <cell r="BF118"/>
          <cell r="BG118"/>
          <cell r="BH118"/>
          <cell r="BI118" t="str">
            <v>81</v>
          </cell>
          <cell r="BJ118" t="str">
            <v>Obiectivul general al proiectului este asigurarea unui serviciu eficient de transport public de calatori si imbunatatirea conditiilor pentru utilizarea modurilor nemotorizate de transport, in vederea reducerii numarului de deplasari cu transportul privat (cu autoturisme) si reducerea emisiilor de echivalent CO2 din transport.
Astfel, Zona Urbana Functionala Horezu urmareste dezvoltarea mobilitatii urbane prin schimbarea accentului de la o mobilitate bazata pe utilizarea autoturismelor la o mobilitate bazata pe utilizarea transportului public de inalta calitate si eficienta, in paralel cu tendinta in crestere pentru folosirea autoturismelor nepoluante.
Proiectul vine in intampinarea obiectivul specific 2.8 - "Promovarea mobilitatii urbane multimodale sustenabile, ca parte a tranzitiei catre o economie cu zero emisii de dioxid de carbon", prin implementarea unor masuri trategice, bazate pe datele din Planul de Mobilitate Urbana al solicitantului, ce vor conduce la promovarea mobilitatii</v>
          </cell>
        </row>
        <row r="119">
          <cell r="K119">
            <v>343186</v>
          </cell>
          <cell r="L119" t="str">
            <v>DESFIINȚARE CLĂDIRI EXISTENTE C1 ȘI C3 CONSTRUIRE ȘI DOTARE GRĂDINIȚĂ CU PROGRAM PRELUNGIT ÎN ORAȘ HOREZU SAT ROMANII DE SUS JUDEȚUL VÂLCEA</v>
          </cell>
          <cell r="M119">
            <v>10</v>
          </cell>
          <cell r="N119" t="str">
            <v>Contract semnat cu modificări</v>
          </cell>
          <cell r="O119" t="str">
            <v>CONTRACTARE</v>
          </cell>
          <cell r="P119" t="str">
            <v>camelia.dinu@adroltenia.ro</v>
          </cell>
          <cell r="Q119" t="str">
            <v>16.03.2026 12:52:22</v>
          </cell>
          <cell r="R119" t="str">
            <v>ORAŞ HOREZU</v>
          </cell>
          <cell r="S119" t="str">
            <v>2541479</v>
          </cell>
          <cell r="T119" t="str">
            <v>unitate administrativ teritorială nivel local</v>
          </cell>
          <cell r="U119" t="str">
            <v>Oraş Horezu, Vâlcea</v>
          </cell>
          <cell r="V119">
            <v>80</v>
          </cell>
          <cell r="W119"/>
          <cell r="X119" t="str">
            <v>VL</v>
          </cell>
          <cell r="Y119" t="str">
            <v>Sud-Vest Oltenia</v>
          </cell>
          <cell r="Z119">
            <v>7461937.8099999996</v>
          </cell>
          <cell r="AA119">
            <v>1295047.06</v>
          </cell>
          <cell r="AB119">
            <v>7312699.0599999996</v>
          </cell>
          <cell r="AC119">
            <v>4477162.6859999998</v>
          </cell>
          <cell r="AD119">
            <v>227190.67</v>
          </cell>
          <cell r="AE119">
            <v>30030</v>
          </cell>
          <cell r="AF119">
            <v>2835536.3739999998</v>
          </cell>
          <cell r="AG119">
            <v>0</v>
          </cell>
          <cell r="AH119">
            <v>7689128.4800000004</v>
          </cell>
          <cell r="AI119">
            <v>0</v>
          </cell>
          <cell r="AJ119" t="str">
            <v>NU</v>
          </cell>
          <cell r="AK119" t="str">
            <v>17.04.2025 17:21:12</v>
          </cell>
          <cell r="AL119"/>
          <cell r="AM119"/>
          <cell r="AN119" t="str">
            <v>ADMIS_ETF</v>
          </cell>
          <cell r="AO119" t="str">
            <v>16.07.2025 15:04:48</v>
          </cell>
          <cell r="AP119"/>
          <cell r="AQ119">
            <v>80</v>
          </cell>
          <cell r="AR119"/>
          <cell r="AS119">
            <v>1</v>
          </cell>
          <cell r="AT119">
            <v>24</v>
          </cell>
          <cell r="AU119">
            <v>32</v>
          </cell>
          <cell r="AV119"/>
          <cell r="AW119" t="str">
            <v>21.07.2025 08:52:52</v>
          </cell>
          <cell r="AX119" t="str">
            <v>21.07.2025 14:31:28</v>
          </cell>
          <cell r="AY119" t="str">
            <v>745</v>
          </cell>
          <cell r="AZ119" t="str">
            <v>20.10.2025 15:21:00</v>
          </cell>
          <cell r="BA119">
            <v>8</v>
          </cell>
          <cell r="BB119">
            <v>1</v>
          </cell>
          <cell r="BC119"/>
          <cell r="BD119"/>
          <cell r="BE119">
            <v>92</v>
          </cell>
          <cell r="BF119"/>
          <cell r="BG119"/>
          <cell r="BH119"/>
          <cell r="BI119" t="str">
            <v>121</v>
          </cell>
          <cell r="BJ119" t="str">
            <v>Obiectivul general al proiectului constă în facilitarea accesului, calităţii şi atractivității educaţiei preşcolare din satul Romanii de Sus, Oras Horezu,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satul Romanii de Sus există o astfel de comunitate.</v>
          </cell>
        </row>
        <row r="120">
          <cell r="K120">
            <v>322470</v>
          </cell>
          <cell r="L120" t="str">
            <v>IMBUNATATIREA COMPETITIVITATII SI A INOVARII SOCIETATII DG MED SRL PRIN CONSTRUIREA UNEI CLADIRI PENTRU PRESTARI SERVICII MEDICALE</v>
          </cell>
          <cell r="M120">
            <v>8</v>
          </cell>
          <cell r="N120" t="str">
            <v>Contract semnat cu modificări</v>
          </cell>
          <cell r="O120" t="str">
            <v>CONTRACTARE</v>
          </cell>
          <cell r="P120" t="str">
            <v>ringo.negoita@adroltenia.ro</v>
          </cell>
          <cell r="Q120" t="str">
            <v>08.12.2025 17:58:53</v>
          </cell>
          <cell r="R120" t="str">
            <v>D&amp;G MED SRL</v>
          </cell>
          <cell r="S120" t="str">
            <v>31529290</v>
          </cell>
          <cell r="T120" t="str">
            <v>microîntreprindere</v>
          </cell>
          <cell r="U120" t="str">
            <v>Municipiul Craiova, Dolj</v>
          </cell>
          <cell r="V120">
            <v>93</v>
          </cell>
          <cell r="W120"/>
          <cell r="X120" t="str">
            <v>DJ</v>
          </cell>
          <cell r="Y120" t="str">
            <v>Sud-Vest Oltenia</v>
          </cell>
          <cell r="Z120">
            <v>4306312.84</v>
          </cell>
          <cell r="AA120">
            <v>670128</v>
          </cell>
          <cell r="AB120">
            <v>3280701.49</v>
          </cell>
          <cell r="AC120">
            <v>2788596.2664999999</v>
          </cell>
          <cell r="AD120">
            <v>136635.44</v>
          </cell>
          <cell r="AE120">
            <v>8361.35</v>
          </cell>
          <cell r="AF120">
            <v>492105.22350000031</v>
          </cell>
          <cell r="AG120">
            <v>3280701.49</v>
          </cell>
          <cell r="AH120">
            <v>4442948.28</v>
          </cell>
          <cell r="AI120">
            <v>19</v>
          </cell>
          <cell r="AJ120" t="str">
            <v>DA</v>
          </cell>
          <cell r="AK120" t="str">
            <v>01.05.2024 16:54:35</v>
          </cell>
          <cell r="AL120"/>
          <cell r="AM120"/>
          <cell r="AN120" t="str">
            <v>ADMIS_ETF</v>
          </cell>
          <cell r="AO120" t="str">
            <v>17.07.2024 15:53:32</v>
          </cell>
          <cell r="AP120" t="str">
            <v>05.09.2024 15:17:33</v>
          </cell>
          <cell r="AQ120">
            <v>91</v>
          </cell>
          <cell r="AR120"/>
          <cell r="AS120">
            <v>1</v>
          </cell>
          <cell r="AT120">
            <v>24</v>
          </cell>
          <cell r="AU120">
            <v>36</v>
          </cell>
          <cell r="AV120"/>
          <cell r="AW120" t="str">
            <v>12.11.2024 12:23:32</v>
          </cell>
          <cell r="AX120" t="str">
            <v>12.11.2024 15:37:17</v>
          </cell>
          <cell r="AY120" t="str">
            <v>279</v>
          </cell>
          <cell r="AZ120" t="str">
            <v>27.02.2025 13:37:00</v>
          </cell>
          <cell r="BA120">
            <v>6</v>
          </cell>
          <cell r="BB120">
            <v>1</v>
          </cell>
          <cell r="BC120"/>
          <cell r="BD120"/>
          <cell r="BE120">
            <v>107</v>
          </cell>
          <cell r="BF120"/>
          <cell r="BG120">
            <v>93</v>
          </cell>
          <cell r="BH120" t="str">
            <v>ADMIS_ETF</v>
          </cell>
          <cell r="BI120" t="str">
            <v>21, 23</v>
          </cell>
          <cell r="BJ120" t="str">
            <v>Obiectivul general al proiectului depus de D&amp;G MED SRL în cadrul Programului Regional Sud-Vest Oltenia 2021-2027 este de a consolida capacitatea companiei de a oferi servicii medicale de specialitate inovative și accesibile, prin “crearea unei noi unitati” in scopul demararii activitatii vizate prin proiect, si anume “Activităţi de asistenţă medicală specializată”, la noul sediu secundar (punct de lucru) ce se va regasi la adresa: Municipiul Craiova, Str Libertatii, Nr. 7, Jud. Dolj.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avansate. Aceasta inițiativă va îmbunătăți accesul la servicii medicale</v>
          </cell>
        </row>
        <row r="121">
          <cell r="K121">
            <v>360577</v>
          </cell>
          <cell r="L121" t="str">
            <v>REABILITARE SI MODERNIZARE SCOALA GENERALA CU CLASELE I-IV SAT VRATA COMUNA VRATA JUDETUL MEHEDINTI</v>
          </cell>
          <cell r="M121">
            <v>3</v>
          </cell>
          <cell r="N121" t="str">
            <v>Admis ETF</v>
          </cell>
          <cell r="O121" t="str">
            <v>EVALUARE</v>
          </cell>
          <cell r="P121"/>
          <cell r="Q121" t="str">
            <v>27.04.2026 13:38:35</v>
          </cell>
          <cell r="R121" t="str">
            <v>COMUNA VRATA</v>
          </cell>
          <cell r="S121" t="str">
            <v>16359583</v>
          </cell>
          <cell r="T121" t="str">
            <v>unitate administrativ teritorială nivel comună</v>
          </cell>
          <cell r="U121" t="str">
            <v>Vrata, Mehedinţi</v>
          </cell>
          <cell r="V121">
            <v>68</v>
          </cell>
          <cell r="W121"/>
          <cell r="X121" t="str">
            <v>MH</v>
          </cell>
          <cell r="Y121" t="str">
            <v>Sud-Vest Oltenia</v>
          </cell>
          <cell r="Z121">
            <v>5201681</v>
          </cell>
          <cell r="AA121">
            <v>898101.25</v>
          </cell>
          <cell r="AB121">
            <v>5097647.3899999997</v>
          </cell>
          <cell r="AC121">
            <v>4421428.845344496</v>
          </cell>
          <cell r="AD121">
            <v>595697.86</v>
          </cell>
          <cell r="AE121">
            <v>103385.59</v>
          </cell>
          <cell r="AF121">
            <v>676218.54465550371</v>
          </cell>
          <cell r="AG121">
            <v>0</v>
          </cell>
          <cell r="AH121">
            <v>5797378.8600000003</v>
          </cell>
          <cell r="AI121">
            <v>0</v>
          </cell>
          <cell r="AJ121" t="str">
            <v>NU</v>
          </cell>
          <cell r="AK121" t="str">
            <v>03.12.2025 09:07:43</v>
          </cell>
          <cell r="AL121"/>
          <cell r="AM121"/>
          <cell r="AN121" t="str">
            <v>ADMIS_ETF</v>
          </cell>
          <cell r="AO121" t="str">
            <v>27.04.2026 13:38:35</v>
          </cell>
          <cell r="AP121"/>
          <cell r="AQ121">
            <v>68</v>
          </cell>
          <cell r="AR121"/>
          <cell r="AS121">
            <v>2</v>
          </cell>
          <cell r="AT121">
            <v>31</v>
          </cell>
          <cell r="AU121">
            <v>40</v>
          </cell>
          <cell r="AV121"/>
          <cell r="AW121"/>
          <cell r="AX121"/>
          <cell r="AY121"/>
          <cell r="AZ121"/>
          <cell r="BA121"/>
          <cell r="BB121"/>
          <cell r="BC121"/>
          <cell r="BD121"/>
          <cell r="BE121"/>
          <cell r="BF121"/>
          <cell r="BG121"/>
          <cell r="BH121"/>
          <cell r="BI121" t="str">
            <v>45</v>
          </cell>
          <cell r="BJ121" t="str">
            <v>Obiectivul general al proiectului „Reabilitare și modernizare Școala Generală cu clasele I-IV, sat Vrata, comuna Vrata, județul Mehedinți” îl reprezintă îmbunătățirea eficienței energetice și reducerea nivelului de emisii de gaze cu efect de seră, prin realizarea de lucrări de reabilitare termică, modernizare a sistemelor de încălzire și iluminat, integrarea surselor regenerabile de energie și îmbunătățirea performanței energetice a clădirii școlii.
Proiectul contribuie în mod direct la obiectivul Programului Regional Sud-Vest Oltenia 2021-2027, Prioritatea 3 – „Eficiența energetică și infrastructura verde”, Obiectivul Specific 2.1 „Promovarea eficienței energetice și reducerea emisiilor de gaze cu efect de seră”, prin:
reducerea consumului de energie în sectorul public, prin anveloparea termică a clădirii și izolarea elementelor de construcție;
utilizarea tehnologiilor moderne pentru creșterea performanței energetice, respectiv modernizarea instalațiilor de încălzire, ventilare și il</v>
          </cell>
        </row>
        <row r="122">
          <cell r="K122">
            <v>331313</v>
          </cell>
          <cell r="L122" t="str">
            <v>Dezvoltarea activitatii in cadrul societatii MARIDORA POP TRADING SRL</v>
          </cell>
          <cell r="M122">
            <v>2</v>
          </cell>
          <cell r="N122" t="str">
            <v>Revocat BO</v>
          </cell>
          <cell r="O122" t="str">
            <v>PRECONTRACTARE</v>
          </cell>
          <cell r="P122" t="str">
            <v>cornelia.badici@adroltenia.ro</v>
          </cell>
          <cell r="Q122" t="str">
            <v>17.03.2025 12:29:38</v>
          </cell>
          <cell r="R122" t="str">
            <v>MARIDORA POP TRADING SRL</v>
          </cell>
          <cell r="S122" t="str">
            <v>37787272</v>
          </cell>
          <cell r="T122" t="str">
            <v>microîntreprindere</v>
          </cell>
          <cell r="U122" t="str">
            <v>Municipiul Slatina, Olt</v>
          </cell>
          <cell r="V122">
            <v>99</v>
          </cell>
          <cell r="W122"/>
          <cell r="X122" t="str">
            <v>OT</v>
          </cell>
          <cell r="Y122" t="str">
            <v>Sud-Vest Oltenia</v>
          </cell>
          <cell r="Z122">
            <v>1525527.21</v>
          </cell>
          <cell r="AA122">
            <v>0</v>
          </cell>
          <cell r="AB122">
            <v>1372974.51</v>
          </cell>
          <cell r="AC122">
            <v>1167028.3334999999</v>
          </cell>
          <cell r="AD122">
            <v>347784.87</v>
          </cell>
          <cell r="AE122">
            <v>299100.26</v>
          </cell>
          <cell r="AF122">
            <v>205946.17650000006</v>
          </cell>
          <cell r="AG122">
            <v>1372974.51</v>
          </cell>
          <cell r="AH122">
            <v>1873312.08</v>
          </cell>
          <cell r="AI122">
            <v>29</v>
          </cell>
          <cell r="AJ122" t="str">
            <v>DA</v>
          </cell>
          <cell r="AK122" t="str">
            <v>30.07.2024 12:19:06</v>
          </cell>
          <cell r="AL122"/>
          <cell r="AM122"/>
          <cell r="AN122" t="str">
            <v>ADMIS_ETF</v>
          </cell>
          <cell r="AO122" t="str">
            <v>06.11.2024 15:42:17</v>
          </cell>
          <cell r="AP122"/>
          <cell r="AQ122">
            <v>99</v>
          </cell>
          <cell r="AR122"/>
          <cell r="AS122">
            <v>1</v>
          </cell>
          <cell r="AT122">
            <v>24</v>
          </cell>
          <cell r="AU122">
            <v>32</v>
          </cell>
          <cell r="AV122"/>
          <cell r="AW122" t="str">
            <v>19.02.2025 13:11:57</v>
          </cell>
          <cell r="AX122" t="str">
            <v>19.02.2025 13:43:41</v>
          </cell>
          <cell r="AY122"/>
          <cell r="AZ122"/>
          <cell r="BA122"/>
          <cell r="BB122"/>
          <cell r="BC122"/>
          <cell r="BD122"/>
          <cell r="BE122"/>
          <cell r="BF122"/>
          <cell r="BG122"/>
          <cell r="BH122"/>
          <cell r="BI122" t="str">
            <v>21, 23</v>
          </cell>
          <cell r="BJ122" t="str">
            <v>Obiectivul general al proiectului il constituie cresterea competatitivitatii intreprinderii MARIDORA POP TRADING SRL prin realizarea unei investitii initiale in domeniul fabricarii biscuitilor si piscoturilor, fabricarii prajiturilor si a produselor conservate de patiserie. Proiectul initiat de MARIDORA POP TRADING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oferite).
Proiectul initiat de societatea  MARIDORA POP TRADING SRL este in conformitate cu obiectivul de politică: O Europă mai competi</v>
          </cell>
        </row>
        <row r="123">
          <cell r="K123">
            <v>330531</v>
          </cell>
          <cell r="L123" t="str">
            <v>Imbunatatirea competitivitatii firmei ALKOTECH LABS SRL</v>
          </cell>
          <cell r="M123">
            <v>2</v>
          </cell>
          <cell r="N123" t="str">
            <v>Revocat BO</v>
          </cell>
          <cell r="O123" t="str">
            <v>PRECONTRACTARE</v>
          </cell>
          <cell r="P123" t="str">
            <v>irina.predan@adroltenia.ro</v>
          </cell>
          <cell r="Q123" t="str">
            <v>28.08.2025 13:04:35</v>
          </cell>
          <cell r="R123" t="str">
            <v>ALKOTECH LABS S.R.L.</v>
          </cell>
          <cell r="S123" t="str">
            <v>45689291</v>
          </cell>
          <cell r="T123" t="str">
            <v>microîntreprindere</v>
          </cell>
          <cell r="U123" t="str">
            <v>Municipiul Craiova, Dolj</v>
          </cell>
          <cell r="V123">
            <v>75</v>
          </cell>
          <cell r="W123"/>
          <cell r="X123" t="str">
            <v>DJ</v>
          </cell>
          <cell r="Y123" t="str">
            <v>Sud-Vest Oltenia</v>
          </cell>
          <cell r="Z123">
            <v>639269.27</v>
          </cell>
          <cell r="AA123">
            <v>0</v>
          </cell>
          <cell r="AB123">
            <v>574703.06999999995</v>
          </cell>
          <cell r="AC123">
            <v>488497.60950000002</v>
          </cell>
          <cell r="AD123">
            <v>79333.759999999995</v>
          </cell>
          <cell r="AE123">
            <v>78339.320000000007</v>
          </cell>
          <cell r="AF123">
            <v>86205.460499999928</v>
          </cell>
          <cell r="AG123">
            <v>574703.06999999995</v>
          </cell>
          <cell r="AH123">
            <v>718603.03</v>
          </cell>
          <cell r="AI123">
            <v>9</v>
          </cell>
          <cell r="AJ123" t="str">
            <v>DA</v>
          </cell>
          <cell r="AK123" t="str">
            <v>10.08.2024 01:19:08</v>
          </cell>
          <cell r="AL123"/>
          <cell r="AM123"/>
          <cell r="AN123" t="str">
            <v>ADMIS_ETF</v>
          </cell>
          <cell r="AO123" t="str">
            <v>29.11.2024 13:28:19</v>
          </cell>
          <cell r="AP123"/>
          <cell r="AQ123">
            <v>75</v>
          </cell>
          <cell r="AR123"/>
          <cell r="AS123">
            <v>1</v>
          </cell>
          <cell r="AT123">
            <v>18</v>
          </cell>
          <cell r="AU123">
            <v>24</v>
          </cell>
          <cell r="AV123"/>
          <cell r="AW123" t="str">
            <v>23.07.2025 11:33:11</v>
          </cell>
          <cell r="AX123" t="str">
            <v>04.08.2025 14:37:48</v>
          </cell>
          <cell r="AY123"/>
          <cell r="AZ123"/>
          <cell r="BA123"/>
          <cell r="BB123"/>
          <cell r="BC123"/>
          <cell r="BD123"/>
          <cell r="BE123"/>
          <cell r="BF123"/>
          <cell r="BG123"/>
          <cell r="BH123"/>
          <cell r="BI123" t="str">
            <v>21, 23</v>
          </cell>
          <cell r="BJ123" t="str">
            <v>Obiectivul proiectului îl constituie cresterea competitivitatii societatii ALKOTECH LABS SRL in domeniul 5.TIC si digitalizare identificat in Strategia Regională de Specializare Inteligentă Sud-Vest Oltenia 2021-2027.</v>
          </cell>
        </row>
        <row r="124">
          <cell r="K124">
            <v>328710</v>
          </cell>
          <cell r="L124" t="str">
            <v>Îmbunătățirea competitivității și a inovării în cadrul MEDICAL STUDIO SRL</v>
          </cell>
          <cell r="M124">
            <v>12</v>
          </cell>
          <cell r="N124" t="str">
            <v>Cu clarificări primite</v>
          </cell>
          <cell r="O124" t="str">
            <v>CONTRACTARE</v>
          </cell>
          <cell r="P124" t="str">
            <v>bogdan.badea@adroltenia.ro</v>
          </cell>
          <cell r="Q124" t="str">
            <v>28.04.2026 17:35:07</v>
          </cell>
          <cell r="R124" t="str">
            <v>MEDICAL STUDIO S.R.L.</v>
          </cell>
          <cell r="S124" t="str">
            <v>46057951</v>
          </cell>
          <cell r="T124" t="str">
            <v>microîntreprindere</v>
          </cell>
          <cell r="U124" t="str">
            <v>Municipiul Drobeta-Turnu Severin, Mehedinţi</v>
          </cell>
          <cell r="V124">
            <v>88</v>
          </cell>
          <cell r="W124"/>
          <cell r="X124" t="str">
            <v>MH</v>
          </cell>
          <cell r="Y124" t="str">
            <v>Sud-Vest Oltenia</v>
          </cell>
          <cell r="Z124">
            <v>1643394.4397667872</v>
          </cell>
          <cell r="AA124">
            <v>262390.69976678729</v>
          </cell>
          <cell r="AB124">
            <v>1479055.01</v>
          </cell>
          <cell r="AC124">
            <v>1257196.7585</v>
          </cell>
          <cell r="AD124">
            <v>11769.41023321272</v>
          </cell>
          <cell r="AE124">
            <v>1879.1502332127204</v>
          </cell>
          <cell r="AF124">
            <v>221858.25150000001</v>
          </cell>
          <cell r="AG124">
            <v>1479055.01</v>
          </cell>
          <cell r="AH124">
            <v>1655163.85</v>
          </cell>
          <cell r="AI124">
            <v>9</v>
          </cell>
          <cell r="AJ124" t="str">
            <v>DA</v>
          </cell>
          <cell r="AK124" t="str">
            <v>07.08.2024 20:09:43</v>
          </cell>
          <cell r="AL124"/>
          <cell r="AM124"/>
          <cell r="AN124" t="str">
            <v>ADMIS_ETF</v>
          </cell>
          <cell r="AO124" t="str">
            <v>05.12.2024 16:01:38</v>
          </cell>
          <cell r="AP124"/>
          <cell r="AQ124">
            <v>88</v>
          </cell>
          <cell r="AR124"/>
          <cell r="AS124">
            <v>1</v>
          </cell>
          <cell r="AT124">
            <v>18</v>
          </cell>
          <cell r="AU124">
            <v>31</v>
          </cell>
          <cell r="AV124"/>
          <cell r="AW124" t="str">
            <v>19.02.2025 15:46:57</v>
          </cell>
          <cell r="AX124" t="str">
            <v>25.02.2025 08:59:44</v>
          </cell>
          <cell r="AY124" t="str">
            <v>418</v>
          </cell>
          <cell r="AZ124" t="str">
            <v>07.05.2025 12:26:00</v>
          </cell>
          <cell r="BA124">
            <v>5</v>
          </cell>
          <cell r="BB124"/>
          <cell r="BC124"/>
          <cell r="BD124"/>
          <cell r="BE124">
            <v>72</v>
          </cell>
          <cell r="BF124"/>
          <cell r="BG124"/>
          <cell r="BH124"/>
          <cell r="BI124" t="str">
            <v>21, 23</v>
          </cell>
          <cell r="BJ124" t="str">
            <v>Obiectivul general al proiectului este de a îmbunătăți și extinde serviciile medicale oferite de Clinica MEDICAL STUDIO SRL prin achiziția de echipamente medicale avansate și implementarea unor soluții inovative, asigurând astfel accesul pacienților din județul Mehedinți la servicii medicale de înaltă calitate, eficiente și sigure.</v>
          </cell>
        </row>
        <row r="125">
          <cell r="K125">
            <v>318587</v>
          </cell>
          <cell r="L125" t="str">
            <v>CRESTEREA EFICIENTEI ENERGETICE LA CASA DE CULTURA AMZA PELLEA DIN MUNICIPIUL BAILEȘTI REABILITARE INFRASTRUCTURA VERDE</v>
          </cell>
          <cell r="M125">
            <v>12</v>
          </cell>
          <cell r="N125" t="str">
            <v>Cu act adițional</v>
          </cell>
          <cell r="O125" t="str">
            <v>CONTRACTARE</v>
          </cell>
          <cell r="P125" t="str">
            <v>ringo.negoita@adroltenia.ro</v>
          </cell>
          <cell r="Q125" t="str">
            <v>24.04.2026 16:26:02</v>
          </cell>
          <cell r="R125" t="str">
            <v>MUNICIPIUL BAILESTI</v>
          </cell>
          <cell r="S125" t="str">
            <v>5002240</v>
          </cell>
          <cell r="T125" t="str">
            <v>unitate administrativ teritorială nivel municipiu</v>
          </cell>
          <cell r="U125" t="str">
            <v>Municipiul Băileşti, Dolj</v>
          </cell>
          <cell r="V125">
            <v>71</v>
          </cell>
          <cell r="W125"/>
          <cell r="X125" t="str">
            <v>DJ</v>
          </cell>
          <cell r="Y125" t="str">
            <v>Sud-Vest Oltenia</v>
          </cell>
          <cell r="Z125">
            <v>16706875.68</v>
          </cell>
          <cell r="AA125">
            <v>2849406.33</v>
          </cell>
          <cell r="AB125">
            <v>16372738.18</v>
          </cell>
          <cell r="AC125">
            <v>14200844.313047346</v>
          </cell>
          <cell r="AD125">
            <v>18150</v>
          </cell>
          <cell r="AE125">
            <v>3150</v>
          </cell>
          <cell r="AF125">
            <v>2171893.866952654</v>
          </cell>
          <cell r="AG125">
            <v>0</v>
          </cell>
          <cell r="AH125">
            <v>16725025.68</v>
          </cell>
          <cell r="AI125">
            <v>0</v>
          </cell>
          <cell r="AJ125" t="str">
            <v>NU</v>
          </cell>
          <cell r="AK125" t="str">
            <v>26.01.2024 16:56:21</v>
          </cell>
          <cell r="AL125"/>
          <cell r="AM125"/>
          <cell r="AN125" t="str">
            <v>ADMIS_ETF</v>
          </cell>
          <cell r="AO125" t="str">
            <v>20.03.2024 14:28:58</v>
          </cell>
          <cell r="AP125"/>
          <cell r="AQ125">
            <v>71</v>
          </cell>
          <cell r="AR125"/>
          <cell r="AS125">
            <v>2</v>
          </cell>
          <cell r="AT125">
            <v>37</v>
          </cell>
          <cell r="AU125">
            <v>50</v>
          </cell>
          <cell r="AV125"/>
          <cell r="AW125" t="str">
            <v>21.03.2024 10:58:47</v>
          </cell>
          <cell r="AX125" t="str">
            <v>22.03.2024 11:44:12</v>
          </cell>
          <cell r="AY125" t="str">
            <v>28</v>
          </cell>
          <cell r="AZ125" t="str">
            <v>21.05.2024 14:06:00</v>
          </cell>
          <cell r="BA125">
            <v>5</v>
          </cell>
          <cell r="BB125"/>
          <cell r="BC125"/>
          <cell r="BD125"/>
          <cell r="BE125">
            <v>61</v>
          </cell>
          <cell r="BF125"/>
          <cell r="BG125"/>
          <cell r="BH125"/>
          <cell r="BI125" t="str">
            <v>45</v>
          </cell>
          <cell r="BJ125" t="str">
            <v>Obiectivul general al proiectului îl constituie renovarea energetică, eficientă din punct de vedere al costurilor, a clădirii Casei de Cultura Amza Pelea. 
		Considerăm necesar acest proiect deoarece mediul în care se desfășoară activități în domeniul cultural, de informare și de educare permanentă trebuie să fie unul bun, ridicat la standarde înalte.
		Scopul proiectului este creșterea gradului de acces și de participare a cetățenilor la viața culturală. Importanța obiectivului de investiții derivă din necesitatea punerii la dispoziție a resurselor necesare pentru asigurarea minimului de dotări și a spațiilor adecvate desfășurării activităților culturale, impunându-se astfel investiții pentru renovarea energetică la liceul Casa de Cultura Amza Pellea. 
		Scopul investiției reprezintă lucrări de renovarea energetică la Casa de Cultura Amza Pellea, ce vor conduce la obținerea următoarelor rezultate și indicatori, conform Raportului de audit energetic: o economie de energie totală primar</v>
          </cell>
        </row>
        <row r="126">
          <cell r="K126">
            <v>328708</v>
          </cell>
          <cell r="L126" t="str">
            <v>CONSTRUIRE HALA PRODUCTIE-RECICLARE MASE PLASTICE PLATFORMA BETONATA IMPREJMUIRE TEREN BAZIN ETANS VIDANJABIL RACORDARE UTILITATI</v>
          </cell>
          <cell r="M126">
            <v>8</v>
          </cell>
          <cell r="N126" t="str">
            <v>Contract semnat cu modificări</v>
          </cell>
          <cell r="O126" t="str">
            <v>CONTRACTARE</v>
          </cell>
          <cell r="P126" t="str">
            <v>bogdan.badea@adroltenia.ro</v>
          </cell>
          <cell r="Q126" t="str">
            <v>22.04.2026 12:26:52</v>
          </cell>
          <cell r="R126" t="str">
            <v>VIOPLASTCHIM S.R.L.</v>
          </cell>
          <cell r="S126" t="str">
            <v>35802180</v>
          </cell>
          <cell r="T126" t="str">
            <v>microîntreprindere</v>
          </cell>
          <cell r="U126" t="str">
            <v>Municipiul Râmnicu Vâlcea, Vâlcea</v>
          </cell>
          <cell r="V126">
            <v>83</v>
          </cell>
          <cell r="W126"/>
          <cell r="X126" t="str">
            <v>VL</v>
          </cell>
          <cell r="Y126" t="str">
            <v>Sud-Vest Oltenia</v>
          </cell>
          <cell r="Z126">
            <v>1613104</v>
          </cell>
          <cell r="AA126">
            <v>0</v>
          </cell>
          <cell r="AB126">
            <v>1451793.6</v>
          </cell>
          <cell r="AC126">
            <v>1234024.56</v>
          </cell>
          <cell r="AD126">
            <v>346272.52</v>
          </cell>
          <cell r="AE126">
            <v>310981.5</v>
          </cell>
          <cell r="AF126">
            <v>217769.04000000004</v>
          </cell>
          <cell r="AG126">
            <v>1451793.6</v>
          </cell>
          <cell r="AH126">
            <v>1959376.52</v>
          </cell>
          <cell r="AI126">
            <v>19</v>
          </cell>
          <cell r="AJ126" t="str">
            <v>DA</v>
          </cell>
          <cell r="AK126" t="str">
            <v>29.06.2024 00:12:08</v>
          </cell>
          <cell r="AL126"/>
          <cell r="AM126"/>
          <cell r="AN126" t="str">
            <v>ADMIS_ETF</v>
          </cell>
          <cell r="AO126" t="str">
            <v>23.09.2024 15:34:40</v>
          </cell>
          <cell r="AP126"/>
          <cell r="AQ126">
            <v>83</v>
          </cell>
          <cell r="AR126"/>
          <cell r="AS126">
            <v>1</v>
          </cell>
          <cell r="AT126">
            <v>24</v>
          </cell>
          <cell r="AU126">
            <v>24</v>
          </cell>
          <cell r="AV126"/>
          <cell r="AW126" t="str">
            <v>21.02.2025 10:10:57</v>
          </cell>
          <cell r="AX126" t="str">
            <v>27.02.2025 15:59:03</v>
          </cell>
          <cell r="AY126" t="str">
            <v>545</v>
          </cell>
          <cell r="AZ126" t="str">
            <v>05.06.2025 09:11:00</v>
          </cell>
          <cell r="BA126">
            <v>5</v>
          </cell>
          <cell r="BB126"/>
          <cell r="BC126"/>
          <cell r="BD126"/>
          <cell r="BE126">
            <v>98</v>
          </cell>
          <cell r="BF126"/>
          <cell r="BG126"/>
          <cell r="BH126"/>
          <cell r="BI126" t="str">
            <v>21, 23</v>
          </cell>
          <cell r="BJ126" t="str">
            <v>Construirea si dotarea unui centru de reciclare deseuri din plastic</v>
          </cell>
        </row>
        <row r="127">
          <cell r="K127">
            <v>360486</v>
          </cell>
          <cell r="L127" t="str">
            <v>Dezvoltarea infrastructurii turistice și de agrement în zona Peștera Muierilor Cheile Galbenului Izvoarele Galbenului</v>
          </cell>
          <cell r="M127">
            <v>3</v>
          </cell>
          <cell r="N127" t="str">
            <v>În ETF după clarificare</v>
          </cell>
          <cell r="O127" t="str">
            <v>EVALUARE</v>
          </cell>
          <cell r="P127"/>
          <cell r="Q127" t="str">
            <v>16.04.2026 18:41:05</v>
          </cell>
          <cell r="R127" t="str">
            <v>COMUNA BAIA DE FIER</v>
          </cell>
          <cell r="S127" t="str">
            <v>4718896</v>
          </cell>
          <cell r="T127" t="str">
            <v>Autoritati publice centrale sau locale</v>
          </cell>
          <cell r="U127" t="str">
            <v>Baia de Fier, Gorj</v>
          </cell>
          <cell r="V127"/>
          <cell r="W127"/>
          <cell r="X127" t="str">
            <v>GJ</v>
          </cell>
          <cell r="Y127" t="str">
            <v>Sud-Vest Oltenia</v>
          </cell>
          <cell r="Z127">
            <v>17298265.665139426</v>
          </cell>
          <cell r="AA127">
            <v>2968994.9151394269</v>
          </cell>
          <cell r="AB127">
            <v>16952300.329999998</v>
          </cell>
          <cell r="AC127">
            <v>14703525.776776083</v>
          </cell>
          <cell r="AD127">
            <v>34320.004860573092</v>
          </cell>
          <cell r="AE127">
            <v>5956.3648605730905</v>
          </cell>
          <cell r="AF127">
            <v>2248774.5532239154</v>
          </cell>
          <cell r="AG127">
            <v>0</v>
          </cell>
          <cell r="AH127">
            <v>17332585.670000002</v>
          </cell>
          <cell r="AI127">
            <v>0</v>
          </cell>
          <cell r="AJ127" t="str">
            <v>NU</v>
          </cell>
          <cell r="AK127" t="str">
            <v>03.12.2025 11:41:27</v>
          </cell>
          <cell r="AL127"/>
          <cell r="AM127"/>
          <cell r="AN127"/>
          <cell r="AO127"/>
          <cell r="AP127"/>
          <cell r="AQ127"/>
          <cell r="AR127"/>
          <cell r="AS127">
            <v>2</v>
          </cell>
          <cell r="AT127">
            <v>36</v>
          </cell>
          <cell r="AU127">
            <v>41</v>
          </cell>
          <cell r="AV127"/>
          <cell r="AW127"/>
          <cell r="AX127"/>
          <cell r="AY127"/>
          <cell r="AZ127"/>
          <cell r="BA127"/>
          <cell r="BB127"/>
          <cell r="BC127"/>
          <cell r="BD127"/>
          <cell r="BE127"/>
          <cell r="BF127"/>
          <cell r="BG127"/>
          <cell r="BH127"/>
          <cell r="BI127" t="str">
            <v>165</v>
          </cell>
          <cell r="BJ127" t="str">
            <v>Obiectivul general al proiectului „Dezvoltarea infrastructurii turistice și de agrement în zona Peștera Muierilor – Cheile Galbenului – Izvoarele Galbenului” este transformarea acestui areal într-o destinație integrată de turism durabil, în care patrimoniul natural carstic este valorificat responsabil, iar experiența vizitatorilor este extinsă dincolo de vizita punctuală în peșteră, printr-un ansamblu coerent de facilități de agrement, sport și educație în aer liber, accesibile atât turiștilor, cât și comunității locale. Proiectul urmărește trecerea de la un model de turism centrat aproape exclusiv pe vizitarea Peșterii Muierilor la un model complex, diversificat, capabil să distribuie fluxurile de vizitatori, să crească durata de ședere în zonă și să genereze beneficii sociale și economice pe termen lung.
În plan funcțional, scopul proiectului este de a crea, pe terenul situat între parcarea principală a Peșterii Muierilor și actualul stadion comunal, o platformă unitară de sport și</v>
          </cell>
        </row>
        <row r="128">
          <cell r="K128">
            <v>332459</v>
          </cell>
          <cell r="L128" t="str">
            <v>Dezvoltarea activitatii societatii MOBSIO</v>
          </cell>
          <cell r="M128">
            <v>11</v>
          </cell>
          <cell r="N128" t="str">
            <v>Cu documente justificative primite</v>
          </cell>
          <cell r="O128" t="str">
            <v>CONTRACTARE</v>
          </cell>
          <cell r="P128" t="str">
            <v>roxana.murgu@adroltenia.ro</v>
          </cell>
          <cell r="Q128" t="str">
            <v>29.04.2026 01:37:16</v>
          </cell>
          <cell r="R128" t="str">
            <v>MOBSIO S.R.L.</v>
          </cell>
          <cell r="S128" t="str">
            <v>46305488</v>
          </cell>
          <cell r="T128" t="str">
            <v>microîntreprindere</v>
          </cell>
          <cell r="U128" t="str">
            <v>Municipiul Craiova, Dolj</v>
          </cell>
          <cell r="V128">
            <v>93</v>
          </cell>
          <cell r="W128"/>
          <cell r="X128" t="str">
            <v>DJ</v>
          </cell>
          <cell r="Y128" t="str">
            <v>Sud-Vest Oltenia</v>
          </cell>
          <cell r="Z128">
            <v>1435864</v>
          </cell>
          <cell r="AA128">
            <v>0</v>
          </cell>
          <cell r="AB128">
            <v>1292277.6000000001</v>
          </cell>
          <cell r="AC128">
            <v>1098435.96</v>
          </cell>
          <cell r="AD128">
            <v>522635.89</v>
          </cell>
          <cell r="AE128">
            <v>299768.89</v>
          </cell>
          <cell r="AF128">
            <v>193841.64000000013</v>
          </cell>
          <cell r="AG128">
            <v>1292277.6000000001</v>
          </cell>
          <cell r="AH128">
            <v>1958499.89</v>
          </cell>
          <cell r="AI128">
            <v>13</v>
          </cell>
          <cell r="AJ128" t="str">
            <v>DA</v>
          </cell>
          <cell r="AK128" t="str">
            <v>09.08.2024 20:35:53</v>
          </cell>
          <cell r="AL128"/>
          <cell r="AM128"/>
          <cell r="AN128" t="str">
            <v>ADMIS_ETF</v>
          </cell>
          <cell r="AO128" t="str">
            <v>31.10.2024 15:41:06</v>
          </cell>
          <cell r="AP128" t="str">
            <v>20.12.2024 10:36:57</v>
          </cell>
          <cell r="AQ128">
            <v>89</v>
          </cell>
          <cell r="AR128"/>
          <cell r="AS128">
            <v>1</v>
          </cell>
          <cell r="AT128">
            <v>18</v>
          </cell>
          <cell r="AU128">
            <v>30</v>
          </cell>
          <cell r="AV128"/>
          <cell r="AW128" t="str">
            <v>19.02.2025 14:25:35</v>
          </cell>
          <cell r="AX128" t="str">
            <v>20.02.2025 16:02:55</v>
          </cell>
          <cell r="AY128" t="str">
            <v>521</v>
          </cell>
          <cell r="AZ128" t="str">
            <v>29.05.2025 12:48:00</v>
          </cell>
          <cell r="BA128">
            <v>5</v>
          </cell>
          <cell r="BB128"/>
          <cell r="BC128"/>
          <cell r="BD128"/>
          <cell r="BE128">
            <v>98</v>
          </cell>
          <cell r="BF128"/>
          <cell r="BG128">
            <v>93</v>
          </cell>
          <cell r="BH128" t="str">
            <v>ADMIS_ETF</v>
          </cell>
          <cell r="BI128" t="str">
            <v>21, 23</v>
          </cell>
          <cell r="BJ128" t="str">
            <v>Obiectivul general al proiectului consta in dezvoltarea activitatii societatii MOBSIO SRL ca urmare a extinderii activitatii de fabricare mobilier, confiorm Cod CAEN 31069 – Fabricarea de mobila n.c.a., in Municipiul Craiova, judetul Dolj, prin realizarea unei investitii initiale in active corporale, servicii, curs de competente digitale, certificarea sistemului de management ISO 14001 si certificare de proces/serviciu, conform standardului ISO 17065, parteneriate internationale si schimburilor de bune practici pentru identificarea unor soluții concrete de implementare a unor procese de producție ecologice și utilizarea eficientă a resurselor în activitatea de producție. Atingerea obiectivului general  va determina cresterea competitivitatii solicitantului MOBSIO SRL, in vederea consolidarii pozitiei in domeniul INGINERIE INDUSTRIALA SI MATERIALE (domeniu indentificat in Strategia Regională pentru Specializare Inteligentă – RIS3 Sud-Vest Oltenia 2021-2027), prin fabricarea mobilierului</v>
          </cell>
        </row>
        <row r="129">
          <cell r="K129">
            <v>330002</v>
          </cell>
          <cell r="L129" t="str">
            <v>Diversificarea serviciilor în cadrul societății PRIMA SHOES DM S.R.L.</v>
          </cell>
          <cell r="M129">
            <v>9</v>
          </cell>
          <cell r="N129" t="str">
            <v>Contract semnat cu modificări</v>
          </cell>
          <cell r="O129" t="str">
            <v>CONTRACTARE</v>
          </cell>
          <cell r="P129" t="str">
            <v>cristian.nedeloiu@adroltenia.ro</v>
          </cell>
          <cell r="Q129" t="str">
            <v>12.02.2026 14:37:11</v>
          </cell>
          <cell r="R129" t="str">
            <v>PRIMA SHOES DM S.R.L.</v>
          </cell>
          <cell r="S129" t="str">
            <v>46227940</v>
          </cell>
          <cell r="T129" t="str">
            <v>microîntreprindere</v>
          </cell>
          <cell r="U129" t="str">
            <v>Municipiul Craiova, Dolj</v>
          </cell>
          <cell r="V129">
            <v>88</v>
          </cell>
          <cell r="W129"/>
          <cell r="X129" t="str">
            <v>DJ</v>
          </cell>
          <cell r="Y129" t="str">
            <v>Sud-Vest Oltenia</v>
          </cell>
          <cell r="Z129">
            <v>1507834.66</v>
          </cell>
          <cell r="AA129">
            <v>0</v>
          </cell>
          <cell r="AB129">
            <v>1357051.21</v>
          </cell>
          <cell r="AC129">
            <v>1153493.5285</v>
          </cell>
          <cell r="AD129">
            <v>285715.65999999997</v>
          </cell>
          <cell r="AE129">
            <v>285439.24</v>
          </cell>
          <cell r="AF129">
            <v>203557.68149999995</v>
          </cell>
          <cell r="AG129">
            <v>1357051.21</v>
          </cell>
          <cell r="AH129">
            <v>1793550.32</v>
          </cell>
          <cell r="AI129">
            <v>33</v>
          </cell>
          <cell r="AJ129" t="str">
            <v>DA</v>
          </cell>
          <cell r="AK129" t="str">
            <v>25.07.2024 17:20:04</v>
          </cell>
          <cell r="AL129"/>
          <cell r="AM129"/>
          <cell r="AN129" t="str">
            <v>ADMIS_ETF</v>
          </cell>
          <cell r="AO129" t="str">
            <v>13.09.2024 13:39:56</v>
          </cell>
          <cell r="AP129"/>
          <cell r="AQ129">
            <v>88</v>
          </cell>
          <cell r="AR129"/>
          <cell r="AS129">
            <v>1</v>
          </cell>
          <cell r="AT129">
            <v>24</v>
          </cell>
          <cell r="AU129">
            <v>36</v>
          </cell>
          <cell r="AV129"/>
          <cell r="AW129" t="str">
            <v>19.02.2025 15:44:07</v>
          </cell>
          <cell r="AX129" t="str">
            <v>24.02.2025 15:05:56</v>
          </cell>
          <cell r="AY129" t="str">
            <v>497</v>
          </cell>
          <cell r="AZ129" t="str">
            <v>26.05.2025 14:14:00</v>
          </cell>
          <cell r="BA129">
            <v>4</v>
          </cell>
          <cell r="BB129"/>
          <cell r="BC129"/>
          <cell r="BD129"/>
          <cell r="BE129">
            <v>91</v>
          </cell>
          <cell r="BF129"/>
          <cell r="BG129"/>
          <cell r="BH129"/>
          <cell r="BI129" t="str">
            <v>21, 23</v>
          </cell>
          <cell r="BJ129" t="str">
            <v>Obiectivul general al societatii PRIMA SHOES DM SRL consta in diverificarea unitatii existente, achizitionarea echipamentelor necesare pentru fabricarea incaltamintei si angajarea de personal.</v>
          </cell>
        </row>
        <row r="130">
          <cell r="K130">
            <v>324108</v>
          </cell>
          <cell r="L130" t="str">
            <v>Dezvoltarea firmei Top Cosmetic CG Distribution prin atragerea de fonduri nerambursabile</v>
          </cell>
          <cell r="M130">
            <v>13</v>
          </cell>
          <cell r="N130" t="str">
            <v>Contract semnat cu modificări</v>
          </cell>
          <cell r="O130" t="str">
            <v>CONTRACTARE</v>
          </cell>
          <cell r="P130" t="str">
            <v>daniel.nicolescu@adroltenia.ro</v>
          </cell>
          <cell r="Q130" t="str">
            <v>24.02.2026 16:34:04</v>
          </cell>
          <cell r="R130" t="str">
            <v>TOP COSMETIC C&amp;G DISTRIBUTION SRL</v>
          </cell>
          <cell r="S130" t="str">
            <v>26341699</v>
          </cell>
          <cell r="T130" t="str">
            <v>întreprindere mică</v>
          </cell>
          <cell r="U130" t="str">
            <v>Municipiul Craiova, Dolj</v>
          </cell>
          <cell r="V130">
            <v>90</v>
          </cell>
          <cell r="W130"/>
          <cell r="X130" t="str">
            <v>DJ</v>
          </cell>
          <cell r="Y130" t="str">
            <v>Sud-Vest Oltenia</v>
          </cell>
          <cell r="Z130">
            <v>1247739.04</v>
          </cell>
          <cell r="AA130">
            <v>0</v>
          </cell>
          <cell r="AB130">
            <v>973702.5</v>
          </cell>
          <cell r="AC130">
            <v>827647.125</v>
          </cell>
          <cell r="AD130">
            <v>221000.2</v>
          </cell>
          <cell r="AE130">
            <v>221000.2</v>
          </cell>
          <cell r="AF130">
            <v>146055.375</v>
          </cell>
          <cell r="AG130">
            <v>973702.5</v>
          </cell>
          <cell r="AH130">
            <v>1468739.24</v>
          </cell>
          <cell r="AI130">
            <v>16</v>
          </cell>
          <cell r="AJ130" t="str">
            <v>DA</v>
          </cell>
          <cell r="AK130" t="str">
            <v>01.05.2024 19:30:48</v>
          </cell>
          <cell r="AL130"/>
          <cell r="AM130"/>
          <cell r="AN130" t="str">
            <v>ADMIS_ETF</v>
          </cell>
          <cell r="AO130" t="str">
            <v>27.08.2024 15:51:06</v>
          </cell>
          <cell r="AP130"/>
          <cell r="AQ130">
            <v>90</v>
          </cell>
          <cell r="AR130"/>
          <cell r="AS130">
            <v>2</v>
          </cell>
          <cell r="AT130">
            <v>12</v>
          </cell>
          <cell r="AU130">
            <v>12</v>
          </cell>
          <cell r="AV130"/>
          <cell r="AW130" t="str">
            <v>28.01.2025 13:37:03</v>
          </cell>
          <cell r="AX130" t="str">
            <v>28.01.2025 15:31:56</v>
          </cell>
          <cell r="AY130" t="str">
            <v>610</v>
          </cell>
          <cell r="AZ130" t="str">
            <v>23.06.2025 17:05:00</v>
          </cell>
          <cell r="BA130">
            <v>8</v>
          </cell>
          <cell r="BB130"/>
          <cell r="BC130"/>
          <cell r="BD130"/>
          <cell r="BE130">
            <v>147</v>
          </cell>
          <cell r="BF130"/>
          <cell r="BG130"/>
          <cell r="BH130"/>
          <cell r="BI130" t="str">
            <v>21, 23</v>
          </cell>
          <cell r="BJ130" t="str">
            <v>Obiectul principal al proiectului este cresterea competivitatii firmei si dezvoltare antreprenoriatului prin ajutorul nerambursabil acordat pentru realizarea de investitii necesare crestetii capacitatii de prestare servicii si a inovarii. Scopul proiectului presupune consolidarea pe piata a companie Top Cosmetic C&amp;G Distribution S.R.L., precum si cresterea competivitatii firmei si dezvoltarea antreprenoriatului prin achizitia de echipamente si investitii inovative in activitatea intreprinderii. Prin proiectul care se va amplasa in Municipiul Craiova, Tarla 62, Parcela 1, Judetul Dolj, se urmareste introducerea activitatii privind codul CAEN 5210.</v>
          </cell>
        </row>
        <row r="131">
          <cell r="K131">
            <v>324428</v>
          </cell>
          <cell r="L131" t="str">
            <v>Reabilitarea energetică a Spitalului Județean de Urgență Târgu Jiu - locația str. Tudor Vladimirescu</v>
          </cell>
          <cell r="M131">
            <v>14</v>
          </cell>
          <cell r="N131" t="str">
            <v>Contract semnat cu modificări</v>
          </cell>
          <cell r="O131" t="str">
            <v>CONTRACTARE</v>
          </cell>
          <cell r="P131" t="str">
            <v>elena.sirbu@adroltenia.ro</v>
          </cell>
          <cell r="Q131" t="str">
            <v>09.04.2026 15:04:08</v>
          </cell>
          <cell r="R131" t="str">
            <v>JUDEŢUL GORJ</v>
          </cell>
          <cell r="S131" t="str">
            <v>4956057</v>
          </cell>
          <cell r="T131" t="str">
            <v>unitate administrativ teritorială nivel județean</v>
          </cell>
          <cell r="U131" t="str">
            <v>Municipiul Târgu Jiu, Gorj</v>
          </cell>
          <cell r="V131">
            <v>0</v>
          </cell>
          <cell r="W131"/>
          <cell r="X131" t="str">
            <v>GJ</v>
          </cell>
          <cell r="Y131" t="str">
            <v>Sud-Vest Oltenia</v>
          </cell>
          <cell r="Z131">
            <v>7371219.853283505</v>
          </cell>
          <cell r="AA131">
            <v>1150926.7532835049</v>
          </cell>
          <cell r="AB131">
            <v>7223795.46</v>
          </cell>
          <cell r="AC131">
            <v>6265536.8752909796</v>
          </cell>
          <cell r="AD131">
            <v>10089846.566716496</v>
          </cell>
          <cell r="AE131">
            <v>1610983.896716495</v>
          </cell>
          <cell r="AF131">
            <v>958258.58470902033</v>
          </cell>
          <cell r="AG131">
            <v>0</v>
          </cell>
          <cell r="AH131">
            <v>17461066.420000002</v>
          </cell>
          <cell r="AI131">
            <v>0</v>
          </cell>
          <cell r="AJ131" t="str">
            <v>NU</v>
          </cell>
          <cell r="AK131" t="str">
            <v>18.06.2024 11:30:54</v>
          </cell>
          <cell r="AL131"/>
          <cell r="AM131"/>
          <cell r="AN131" t="str">
            <v>ADMIS_ETF</v>
          </cell>
          <cell r="AO131" t="str">
            <v>05.07.2024 15:18:12</v>
          </cell>
          <cell r="AP131"/>
          <cell r="AQ131">
            <v>0</v>
          </cell>
          <cell r="AR131"/>
          <cell r="AS131">
            <v>2</v>
          </cell>
          <cell r="AT131">
            <v>18</v>
          </cell>
          <cell r="AU131">
            <v>27</v>
          </cell>
          <cell r="AV131"/>
          <cell r="AW131" t="str">
            <v>09.07.2024 14:02:41</v>
          </cell>
          <cell r="AX131" t="str">
            <v>10.07.2024 13:36:02</v>
          </cell>
          <cell r="AY131" t="str">
            <v>137</v>
          </cell>
          <cell r="AZ131" t="str">
            <v>20.09.2024 12:12:00</v>
          </cell>
          <cell r="BA131">
            <v>4</v>
          </cell>
          <cell r="BB131"/>
          <cell r="BC131"/>
          <cell r="BD131"/>
          <cell r="BE131">
            <v>72</v>
          </cell>
          <cell r="BF131"/>
          <cell r="BG131"/>
          <cell r="BH131"/>
          <cell r="BI131" t="str">
            <v>80</v>
          </cell>
          <cell r="BJ131" t="str">
            <v>Cresterea eficientei energetice a Spitalului Judetean de Urgenta Targu Jiu - locatia strada Tudor Vladimirescu.</v>
          </cell>
        </row>
        <row r="132">
          <cell r="K132">
            <v>343376</v>
          </cell>
          <cell r="L132" t="str">
            <v>Construire Cresa Regim de inaltime P1 in comuna Isalnita judetul Dolj</v>
          </cell>
          <cell r="M132">
            <v>8</v>
          </cell>
          <cell r="N132" t="str">
            <v>Contract semnat cu modificări</v>
          </cell>
          <cell r="O132" t="str">
            <v>CONTRACTARE</v>
          </cell>
          <cell r="P132" t="str">
            <v>laura.beculescu@adroltenia.ro</v>
          </cell>
          <cell r="Q132" t="str">
            <v>12.03.2026 13:05:18</v>
          </cell>
          <cell r="R132" t="str">
            <v>COMUNA ISALNITA</v>
          </cell>
          <cell r="S132" t="str">
            <v>4553283</v>
          </cell>
          <cell r="T132" t="str">
            <v>Autoritati publice centrale sau locale</v>
          </cell>
          <cell r="U132" t="str">
            <v>Işalniţa, Dolj</v>
          </cell>
          <cell r="V132">
            <v>62</v>
          </cell>
          <cell r="W132"/>
          <cell r="X132" t="str">
            <v>DJ</v>
          </cell>
          <cell r="Y132" t="str">
            <v>Sud-Vest Oltenia</v>
          </cell>
          <cell r="Z132">
            <v>7461999.6053796792</v>
          </cell>
          <cell r="AA132">
            <v>1295057.7853796794</v>
          </cell>
          <cell r="AB132">
            <v>7312759.6100000003</v>
          </cell>
          <cell r="AC132">
            <v>4477199.7632278074</v>
          </cell>
          <cell r="AD132">
            <v>342791.88462032069</v>
          </cell>
          <cell r="AE132">
            <v>49551.39462032068</v>
          </cell>
          <cell r="AF132">
            <v>2835559.846772193</v>
          </cell>
          <cell r="AG132">
            <v>0</v>
          </cell>
          <cell r="AH132">
            <v>7804791.4900000002</v>
          </cell>
          <cell r="AI132">
            <v>0</v>
          </cell>
          <cell r="AJ132" t="str">
            <v>NU</v>
          </cell>
          <cell r="AK132" t="str">
            <v>17.04.2025 19:20:34</v>
          </cell>
          <cell r="AL132"/>
          <cell r="AM132"/>
          <cell r="AN132" t="str">
            <v>ADMIS_ETF</v>
          </cell>
          <cell r="AO132" t="str">
            <v>03.07.2025 13:46:50</v>
          </cell>
          <cell r="AP132"/>
          <cell r="AQ132">
            <v>62</v>
          </cell>
          <cell r="AR132"/>
          <cell r="AS132">
            <v>3</v>
          </cell>
          <cell r="AT132">
            <v>24</v>
          </cell>
          <cell r="AU132">
            <v>32</v>
          </cell>
          <cell r="AV132"/>
          <cell r="AW132" t="str">
            <v>14.07.2025 09:53:03</v>
          </cell>
          <cell r="AX132" t="str">
            <v>14.07.2025 11:20:35</v>
          </cell>
          <cell r="AY132" t="str">
            <v>672</v>
          </cell>
          <cell r="AZ132" t="str">
            <v>04.09.2025 17:00:00</v>
          </cell>
          <cell r="BA132">
            <v>4</v>
          </cell>
          <cell r="BB132"/>
          <cell r="BC132"/>
          <cell r="BD132"/>
          <cell r="BE132">
            <v>53</v>
          </cell>
          <cell r="BF132"/>
          <cell r="BG132"/>
          <cell r="BH132"/>
          <cell r="BI132" t="str">
            <v>121</v>
          </cell>
          <cell r="BJ132" t="str">
            <v>Obiectivul general al proiectului constă în facilitarea accesului, calităţii şi atractivității educaţiei preşcolare din Comuna Isalnita, prin construcţia unei crese, dotată şi echipată la standarde moderne. Prin construcția noii crese, proiectul îşi propune să faciliteze accesul preşcolarilor si anteprescolarilor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Isalnita există o astfel de comunitate.</v>
          </cell>
        </row>
        <row r="133">
          <cell r="K133">
            <v>310572</v>
          </cell>
          <cell r="L133" t="str">
            <v>Conservarea protejarea promovarea si dezvoltarea patrimoniului national si cultural Casa Rusanescu Casa Casatoriilor</v>
          </cell>
          <cell r="M133">
            <v>9</v>
          </cell>
          <cell r="N133" t="str">
            <v>Cu solicitare notificare</v>
          </cell>
          <cell r="O133" t="str">
            <v>CONTRACTARE</v>
          </cell>
          <cell r="P133" t="str">
            <v>bogdan.barbulescu@adroltenia.ro</v>
          </cell>
          <cell r="Q133" t="str">
            <v>27.04.2026 16:04:06</v>
          </cell>
          <cell r="R133" t="str">
            <v>MUNICIPIUL CRAIOVA</v>
          </cell>
          <cell r="S133" t="str">
            <v>4417214</v>
          </cell>
          <cell r="T133" t="str">
            <v>unitate administrativ teritorială nivel local</v>
          </cell>
          <cell r="U133" t="str">
            <v>Municipiul Craiova, Dolj</v>
          </cell>
          <cell r="V133">
            <v>78</v>
          </cell>
          <cell r="W133"/>
          <cell r="X133" t="str">
            <v>DJ</v>
          </cell>
          <cell r="Y133" t="str">
            <v>Sud-Vest Oltenia</v>
          </cell>
          <cell r="Z133">
            <v>22245074.115843609</v>
          </cell>
          <cell r="AA133">
            <v>3534095.4758436098</v>
          </cell>
          <cell r="AB133">
            <v>21800172.600000001</v>
          </cell>
          <cell r="AC133">
            <v>18908312.969170306</v>
          </cell>
          <cell r="AD133">
            <v>2212622.9841563902</v>
          </cell>
          <cell r="AE133">
            <v>353275.94415639009</v>
          </cell>
          <cell r="AF133">
            <v>2891859.6308296956</v>
          </cell>
          <cell r="AG133">
            <v>0</v>
          </cell>
          <cell r="AH133">
            <v>24457697.100000001</v>
          </cell>
          <cell r="AI133">
            <v>0</v>
          </cell>
          <cell r="AJ133" t="str">
            <v>NU</v>
          </cell>
          <cell r="AK133" t="str">
            <v>01.07.2024 16:32:11</v>
          </cell>
          <cell r="AL133"/>
          <cell r="AM133"/>
          <cell r="AN133" t="str">
            <v>ADMIS_ETF</v>
          </cell>
          <cell r="AO133" t="str">
            <v>25.11.2024 15:09:46</v>
          </cell>
          <cell r="AP133"/>
          <cell r="AQ133">
            <v>78</v>
          </cell>
          <cell r="AR133"/>
          <cell r="AS133">
            <v>1</v>
          </cell>
          <cell r="AT133">
            <v>54</v>
          </cell>
          <cell r="AU133">
            <v>145</v>
          </cell>
          <cell r="AV133"/>
          <cell r="AW133" t="str">
            <v>02.04.2025 11:52:06</v>
          </cell>
          <cell r="AX133" t="str">
            <v>02.04.2025 14:40:58</v>
          </cell>
          <cell r="AY133" t="str">
            <v>567</v>
          </cell>
          <cell r="AZ133" t="str">
            <v>12.06.2025 15:36:00</v>
          </cell>
          <cell r="BA133">
            <v>3</v>
          </cell>
          <cell r="BB133"/>
          <cell r="BC133"/>
          <cell r="BD133"/>
          <cell r="BE133">
            <v>72</v>
          </cell>
          <cell r="BF133"/>
          <cell r="BG133"/>
          <cell r="BH133"/>
          <cell r="BI133" t="str">
            <v>166</v>
          </cell>
          <cell r="BJ133" t="str">
            <v>Cultura, ca factor de dezvoltare urbana reafirma importanta identitatii si a specificitatii locale care implica nevoia de protejare a patrimoniului cultural si de constientizare a valorii acestuia de catre comunitate. Masurile intreprinse de administratia publica centrala si locala in acest domeniu trebuie sa sustina contributia culturii si patrimoniului cultural la regenerarea teritoriala a comunitatii respective, prin punerea în valoare a elementelor de identitate locala si regionala si printr-o mai buna protejare a patrimoniului cultural local si national. În România,patrimoniul cultural este recunoscut la nivel national ca fiind principalul domeniu de interes al actiunilor si politicilor culturale nationale.Tot mai multe autoritati locale recunosc cultura drept un element esential al dezvoltarii si realizeaza investitii în infrastructura culturala si în serviciile culturale si creative de natura sa activeze acest potential,cu sprijin de la bugetul de stat si fonduri europene. Proie</v>
          </cell>
        </row>
        <row r="134">
          <cell r="K134">
            <v>331103</v>
          </cell>
          <cell r="L134" t="str">
            <v>ACHIZITIE UTILAJE DE RIDICAT 100 ELECTRICE CU ZERO EMISII IN EXPLOATARE</v>
          </cell>
          <cell r="M134">
            <v>2</v>
          </cell>
          <cell r="N134" t="str">
            <v>Respins ETF</v>
          </cell>
          <cell r="O134" t="str">
            <v>EVALUARE</v>
          </cell>
          <cell r="P134"/>
          <cell r="Q134" t="str">
            <v>15.01.2025 18:21:38</v>
          </cell>
          <cell r="R134" t="str">
            <v>CAZACU ELENA DIRIGINTE DE SANTIER S.R.L.</v>
          </cell>
          <cell r="S134" t="str">
            <v>40996724</v>
          </cell>
          <cell r="T134" t="str">
            <v>microîntreprindere</v>
          </cell>
          <cell r="U134" t="str">
            <v>Vădăstriţa, Olt</v>
          </cell>
          <cell r="V134">
            <v>56</v>
          </cell>
          <cell r="W134"/>
          <cell r="X134" t="str">
            <v>OT</v>
          </cell>
          <cell r="Y134" t="str">
            <v>Sud-Vest Oltenia</v>
          </cell>
          <cell r="Z134">
            <v>1647467.08</v>
          </cell>
          <cell r="AA134">
            <v>262772.73</v>
          </cell>
          <cell r="AB134">
            <v>1478634.5</v>
          </cell>
          <cell r="AC134">
            <v>1256839.325</v>
          </cell>
          <cell r="AD134">
            <v>0</v>
          </cell>
          <cell r="AE134">
            <v>0</v>
          </cell>
          <cell r="AF134">
            <v>221795.17500000005</v>
          </cell>
          <cell r="AG134">
            <v>1478634.5</v>
          </cell>
          <cell r="AH134">
            <v>1647467.08</v>
          </cell>
          <cell r="AI134">
            <v>5</v>
          </cell>
          <cell r="AJ134" t="str">
            <v>DA</v>
          </cell>
          <cell r="AK134" t="str">
            <v>10.08.2024 11:58:00</v>
          </cell>
          <cell r="AL134"/>
          <cell r="AM134"/>
          <cell r="AN134" t="str">
            <v>RESPINS_ETF</v>
          </cell>
          <cell r="AO134" t="str">
            <v>15.11.2024 13:30:35</v>
          </cell>
          <cell r="AP134"/>
          <cell r="AQ134">
            <v>56</v>
          </cell>
          <cell r="AR134"/>
          <cell r="AS134">
            <v>1</v>
          </cell>
          <cell r="AT134">
            <v>24</v>
          </cell>
          <cell r="AU134">
            <v>24</v>
          </cell>
          <cell r="AV134"/>
          <cell r="AW134"/>
          <cell r="AX134"/>
          <cell r="AY134"/>
          <cell r="AZ134"/>
          <cell r="BA134"/>
          <cell r="BB134"/>
          <cell r="BC134"/>
          <cell r="BD134"/>
          <cell r="BE134"/>
          <cell r="BF134"/>
          <cell r="BG134">
            <v>56</v>
          </cell>
          <cell r="BH134" t="str">
            <v>RESPINS_ETF</v>
          </cell>
          <cell r="BI134" t="str">
            <v>21</v>
          </cell>
          <cell r="BJ134" t="str">
            <v>Creșterea competitivității și a inovării în microîntreprindere.</v>
          </cell>
        </row>
        <row r="135">
          <cell r="K135">
            <v>328726</v>
          </cell>
          <cell r="L135" t="str">
            <v>CONSTRUIRE PISCINA ACOPERITA ZONA DE RELAXARE P RECEPTIE VESTIAR P PONTON SI IMPREJMUIRE PROPRIETATE CONFORM CONTRACT DE CONCESIUNE NR.22136 DIN 20.10.2022</v>
          </cell>
          <cell r="M135">
            <v>7</v>
          </cell>
          <cell r="N135" t="str">
            <v>Contract semnat cu modificări</v>
          </cell>
          <cell r="O135" t="str">
            <v>CONTRACTARE</v>
          </cell>
          <cell r="P135" t="str">
            <v>bogdan.badea@adroltenia.ro</v>
          </cell>
          <cell r="Q135" t="str">
            <v>15.07.2025 16:13:23</v>
          </cell>
          <cell r="R135" t="str">
            <v>ANDRA COTTAGE S.R.L.</v>
          </cell>
          <cell r="S135" t="str">
            <v>35251749</v>
          </cell>
          <cell r="T135" t="str">
            <v>Angajator privat</v>
          </cell>
          <cell r="U135" t="str">
            <v>Oraş Horezu, Vâlcea</v>
          </cell>
          <cell r="V135">
            <v>96</v>
          </cell>
          <cell r="W135"/>
          <cell r="X135" t="str">
            <v>VL</v>
          </cell>
          <cell r="Y135" t="str">
            <v>Sud-Vest Oltenia</v>
          </cell>
          <cell r="Z135">
            <v>2483871.5699999998</v>
          </cell>
          <cell r="AA135">
            <v>0</v>
          </cell>
          <cell r="AB135">
            <v>1491060</v>
          </cell>
          <cell r="AC135">
            <v>1267401</v>
          </cell>
          <cell r="AD135">
            <v>573761.1</v>
          </cell>
          <cell r="AE135">
            <v>482985.59</v>
          </cell>
          <cell r="AF135">
            <v>223659</v>
          </cell>
          <cell r="AG135">
            <v>1491060</v>
          </cell>
          <cell r="AH135">
            <v>3057632.67</v>
          </cell>
          <cell r="AI135">
            <v>16</v>
          </cell>
          <cell r="AJ135" t="str">
            <v>DA</v>
          </cell>
          <cell r="AK135" t="str">
            <v>27.06.2024 19:18:43</v>
          </cell>
          <cell r="AL135"/>
          <cell r="AM135"/>
          <cell r="AN135" t="str">
            <v>ADMIS_ETF</v>
          </cell>
          <cell r="AO135" t="str">
            <v>17.10.2024 14:27:12</v>
          </cell>
          <cell r="AP135"/>
          <cell r="AQ135">
            <v>96</v>
          </cell>
          <cell r="AR135"/>
          <cell r="AS135">
            <v>1</v>
          </cell>
          <cell r="AT135">
            <v>24</v>
          </cell>
          <cell r="AU135">
            <v>39</v>
          </cell>
          <cell r="AV135"/>
          <cell r="AW135" t="str">
            <v>19.02.2025 13:36:29</v>
          </cell>
          <cell r="AX135" t="str">
            <v>19.02.2025 15:59:25</v>
          </cell>
          <cell r="AY135" t="str">
            <v>544</v>
          </cell>
          <cell r="AZ135" t="str">
            <v>05.06.2025 13:30:00</v>
          </cell>
          <cell r="BA135">
            <v>5</v>
          </cell>
          <cell r="BB135">
            <v>1</v>
          </cell>
          <cell r="BC135"/>
          <cell r="BD135"/>
          <cell r="BE135">
            <v>106</v>
          </cell>
          <cell r="BF135"/>
          <cell r="BG135"/>
          <cell r="BH135"/>
          <cell r="BI135" t="str">
            <v>10</v>
          </cell>
          <cell r="BJ135" t="str">
            <v>CONSTRUIRE PISCINA ACOPERITA + ZONA DE RELAXARE (P), RECEPTIE + VESTIAR (P), PONTON SI IMPREJMUIRE PROPRIETATE</v>
          </cell>
        </row>
        <row r="136">
          <cell r="K136">
            <v>333310</v>
          </cell>
          <cell r="L136" t="str">
            <v>DEZVOLTAREA SOCIETATII STUDIO ESPACE A TROIS SRL</v>
          </cell>
          <cell r="M136">
            <v>7</v>
          </cell>
          <cell r="N136" t="str">
            <v>Reziliat</v>
          </cell>
          <cell r="O136" t="str">
            <v>CONTRACTARE</v>
          </cell>
          <cell r="P136" t="str">
            <v>sorin.ghita@adroltenia.ro</v>
          </cell>
          <cell r="Q136" t="str">
            <v>12.03.2026 13:19:07</v>
          </cell>
          <cell r="R136" t="str">
            <v>STUDIO ESPACE A TROIS S.R.L.</v>
          </cell>
          <cell r="S136" t="str">
            <v>24496387</v>
          </cell>
          <cell r="T136" t="str">
            <v>microîntreprindere</v>
          </cell>
          <cell r="U136" t="str">
            <v>Municipiul Craiova, Dolj</v>
          </cell>
          <cell r="V136">
            <v>77</v>
          </cell>
          <cell r="W136"/>
          <cell r="X136" t="str">
            <v>DJ</v>
          </cell>
          <cell r="Y136" t="str">
            <v>Sud-Vest Oltenia</v>
          </cell>
          <cell r="Z136">
            <v>403865.1</v>
          </cell>
          <cell r="AA136">
            <v>0</v>
          </cell>
          <cell r="AB136">
            <v>363478.59</v>
          </cell>
          <cell r="AC136">
            <v>308956.8015</v>
          </cell>
          <cell r="AD136">
            <v>76734.37</v>
          </cell>
          <cell r="AE136">
            <v>76734.37</v>
          </cell>
          <cell r="AF136">
            <v>54521.788500000024</v>
          </cell>
          <cell r="AG136">
            <v>363478.59</v>
          </cell>
          <cell r="AH136">
            <v>480599.47</v>
          </cell>
          <cell r="AI136">
            <v>4</v>
          </cell>
          <cell r="AJ136" t="str">
            <v>DA</v>
          </cell>
          <cell r="AK136" t="str">
            <v>23.08.2024 16:40:02</v>
          </cell>
          <cell r="AL136"/>
          <cell r="AM136"/>
          <cell r="AN136" t="str">
            <v>ADMIS_ETF</v>
          </cell>
          <cell r="AO136" t="str">
            <v>08.01.2025 15:40:19</v>
          </cell>
          <cell r="AP136"/>
          <cell r="AQ136">
            <v>77</v>
          </cell>
          <cell r="AR136"/>
          <cell r="AS136">
            <v>1</v>
          </cell>
          <cell r="AT136">
            <v>12</v>
          </cell>
          <cell r="AU136">
            <v>23</v>
          </cell>
          <cell r="AV136"/>
          <cell r="AW136" t="str">
            <v>27.01.2025 11:21:36</v>
          </cell>
          <cell r="AX136" t="str">
            <v>28.01.2025 13:00:04</v>
          </cell>
          <cell r="AY136" t="str">
            <v>385</v>
          </cell>
          <cell r="AZ136" t="str">
            <v>23.04.2025 12:13:00</v>
          </cell>
          <cell r="BA136">
            <v>7</v>
          </cell>
          <cell r="BB136">
            <v>2</v>
          </cell>
          <cell r="BC136"/>
          <cell r="BD136"/>
          <cell r="BE136">
            <v>85</v>
          </cell>
          <cell r="BF136"/>
          <cell r="BG136"/>
          <cell r="BH136"/>
          <cell r="BI136" t="str">
            <v>13</v>
          </cell>
          <cell r="BJ136" t="str">
            <v>Obiectivul general al proiectului consta in cresterea gradului de digitalizare a companiei STUDIO ESPACE A TROIS  , in Regiunea Sud Vest Oltenia, in domeniul sectorului de design specializat,  activ in sectorul regional de specializare inteligenta, pentru a permite accesul la tehnologia digitală care să conducă la avansul tehnologic și la îmbunătățirea proceselor tehnologice.</v>
          </cell>
        </row>
        <row r="137">
          <cell r="K137">
            <v>322399</v>
          </cell>
          <cell r="L137" t="str">
            <v>REGENERAre urbana prin reviTalizarEa zonei centrale Piata Mihai Viteazul Craiova R.E.G.E.N.E.R.A.T.E CRAIOVA Zona Piata Mihai Viteazul</v>
          </cell>
          <cell r="M137">
            <v>11</v>
          </cell>
          <cell r="N137" t="str">
            <v>Contract semnat cu modificări</v>
          </cell>
          <cell r="O137" t="str">
            <v>CONTRACTARE</v>
          </cell>
          <cell r="P137" t="str">
            <v>alexandru.florea@adroltenia.ro</v>
          </cell>
          <cell r="Q137" t="str">
            <v>10.03.2026 14:56:28</v>
          </cell>
          <cell r="R137" t="str">
            <v>MUNICIPIUL CRAIOVA</v>
          </cell>
          <cell r="S137" t="str">
            <v>4417214</v>
          </cell>
          <cell r="T137" t="str">
            <v>unitate administrativ teritorială nivel local</v>
          </cell>
          <cell r="U137" t="str">
            <v>Municipiul Craiova, Dolj</v>
          </cell>
          <cell r="V137">
            <v>77</v>
          </cell>
          <cell r="W137"/>
          <cell r="X137" t="str">
            <v>DJ</v>
          </cell>
          <cell r="Y137" t="str">
            <v>Sud-Vest Oltenia</v>
          </cell>
          <cell r="Z137">
            <v>94797312.359999999</v>
          </cell>
          <cell r="AA137">
            <v>15035621.789999999</v>
          </cell>
          <cell r="AB137">
            <v>92901366.109999999</v>
          </cell>
          <cell r="AC137">
            <v>80577715.381151944</v>
          </cell>
          <cell r="AD137">
            <v>0</v>
          </cell>
          <cell r="AE137">
            <v>0</v>
          </cell>
          <cell r="AF137">
            <v>12323650.728848055</v>
          </cell>
          <cell r="AG137">
            <v>0</v>
          </cell>
          <cell r="AH137">
            <v>94797312.359999999</v>
          </cell>
          <cell r="AI137">
            <v>0</v>
          </cell>
          <cell r="AJ137" t="str">
            <v>NU</v>
          </cell>
          <cell r="AK137" t="str">
            <v>22.08.2024 09:40:53</v>
          </cell>
          <cell r="AL137"/>
          <cell r="AM137"/>
          <cell r="AN137" t="str">
            <v>ADMIS_ETF</v>
          </cell>
          <cell r="AO137" t="str">
            <v>06.12.2024 15:14:51</v>
          </cell>
          <cell r="AP137"/>
          <cell r="AQ137">
            <v>77</v>
          </cell>
          <cell r="AR137"/>
          <cell r="AS137">
            <v>1</v>
          </cell>
          <cell r="AT137">
            <v>41</v>
          </cell>
          <cell r="AU137">
            <v>86</v>
          </cell>
          <cell r="AV137"/>
          <cell r="AW137" t="str">
            <v>12.12.2024 09:44:27</v>
          </cell>
          <cell r="AX137" t="str">
            <v>12.12.2024 16:34:47</v>
          </cell>
          <cell r="AY137" t="str">
            <v>288</v>
          </cell>
          <cell r="AZ137" t="str">
            <v>05.03.2025 11:55:00</v>
          </cell>
          <cell r="BA137">
            <v>5</v>
          </cell>
          <cell r="BB137">
            <v>1</v>
          </cell>
          <cell r="BC137"/>
          <cell r="BD137"/>
          <cell r="BE137">
            <v>83</v>
          </cell>
          <cell r="BF137"/>
          <cell r="BG137"/>
          <cell r="BH137"/>
          <cell r="BI137" t="str">
            <v>166</v>
          </cell>
          <cell r="BJ137" t="str">
            <v>Provocarea viitoare pentru orașe o reprezintă echilibrul dintre eforturile de păstrare a tradițiilor cu necesitatea de dezvoltare și schimbare prin inovare. Există o nouă tendință a orașelor europene în a dezvolta o infrastructură culturală la scală mare, nu doar pentru a deveni mai competitive pe piața globală, dar și pentru întărirea procesului de regenerare urbană. Îmbunătățirea și creșterea nivelului estetic și funcțional al spațiilor urbane contribuie direct la creșterea calității vieții locuitorilor. Regenerarea urbană este viitoarea revoluție a orașelor, momentan fiind atât de necesară inovarea spațiilor publice, reorganizarea acestora, restructurarea elementelor intrusive și eliminarea amenajărilor inestetice,cu alte cuvinte, înfrumusețarea și reinventarea spațiilor publice din orașe, în beneficiul locuitorilor săi, unind nevoia de frumos cu necesitatea asigurării unui spațiu rezilient în fața provocărilor climatice din ce în ce mai prezente în viața noastră. În literatura urba</v>
          </cell>
        </row>
        <row r="138">
          <cell r="K138">
            <v>328254</v>
          </cell>
          <cell r="L138" t="str">
            <v>DIGITALIZAREA ACTIVITATII PRIMARIEI BALCESTI PRIN ADOPTAREA DE SOLUTII HARDWARE SI SOFTWARE IN INTERESUL CETATENILOR</v>
          </cell>
          <cell r="M138">
            <v>9</v>
          </cell>
          <cell r="N138" t="str">
            <v>Cu act adițional</v>
          </cell>
          <cell r="O138" t="str">
            <v>CONTRACTARE</v>
          </cell>
          <cell r="P138" t="str">
            <v>ringo.negoita@adroltenia.ro</v>
          </cell>
          <cell r="Q138" t="str">
            <v>11.03.2026 17:54:05</v>
          </cell>
          <cell r="R138" t="str">
            <v>ORAŞ BĂLCEŞTI</v>
          </cell>
          <cell r="S138" t="str">
            <v>2541720</v>
          </cell>
          <cell r="T138" t="str">
            <v>unitate administrativ teritorială nivel oraș</v>
          </cell>
          <cell r="U138" t="str">
            <v>Oraş Bălceşti, Vâlcea</v>
          </cell>
          <cell r="V138">
            <v>81</v>
          </cell>
          <cell r="W138"/>
          <cell r="X138" t="str">
            <v>VL</v>
          </cell>
          <cell r="Y138" t="str">
            <v>Sud-Vest Oltenia</v>
          </cell>
          <cell r="Z138">
            <v>2984900.8</v>
          </cell>
          <cell r="AA138">
            <v>476580.8</v>
          </cell>
          <cell r="AB138">
            <v>2925202.78</v>
          </cell>
          <cell r="AC138">
            <v>2537165.6280686958</v>
          </cell>
          <cell r="AD138">
            <v>0</v>
          </cell>
          <cell r="AE138">
            <v>0</v>
          </cell>
          <cell r="AF138">
            <v>388037.15193130402</v>
          </cell>
          <cell r="AG138">
            <v>0</v>
          </cell>
          <cell r="AH138">
            <v>2984900.8</v>
          </cell>
          <cell r="AI138">
            <v>0</v>
          </cell>
          <cell r="AJ138" t="str">
            <v>NU</v>
          </cell>
          <cell r="AK138" t="str">
            <v>21.06.2024 16:54:01</v>
          </cell>
          <cell r="AL138"/>
          <cell r="AM138"/>
          <cell r="AN138" t="str">
            <v>ADMIS_ETF</v>
          </cell>
          <cell r="AO138" t="str">
            <v>24.09.2024 15:45:34</v>
          </cell>
          <cell r="AP138"/>
          <cell r="AQ138">
            <v>81</v>
          </cell>
          <cell r="AR138"/>
          <cell r="AS138">
            <v>2</v>
          </cell>
          <cell r="AT138">
            <v>18</v>
          </cell>
          <cell r="AU138">
            <v>28</v>
          </cell>
          <cell r="AV138"/>
          <cell r="AW138" t="str">
            <v>13.01.2025 09:42:58</v>
          </cell>
          <cell r="AX138" t="str">
            <v>13.01.2025 13:37:07</v>
          </cell>
          <cell r="AY138" t="str">
            <v>302</v>
          </cell>
          <cell r="AZ138" t="str">
            <v>20.03.2025 10:57:00</v>
          </cell>
          <cell r="BA138">
            <v>5</v>
          </cell>
          <cell r="BB138"/>
          <cell r="BC138"/>
          <cell r="BD138"/>
          <cell r="BE138">
            <v>66</v>
          </cell>
          <cell r="BF138"/>
          <cell r="BG138"/>
          <cell r="BH138"/>
          <cell r="BI138" t="str">
            <v>16</v>
          </cell>
          <cell r="BJ138" t="str">
            <v>Obiectivul general consta în îmbunatatirea capacitatii administrative, a calitatii si eficientei serviciilor publice furnizate la nivelul unitatii administrativ teritoriale, in beneficiul cetatenilor si companiilor, prin investitii in echipamente hardware si solutii software menite sa eficientizeze cea mai mare parte din activitatile curente din cadrul primariei si punerea in aplicare a principiului „o singura data”.
Prezentul proiect si obiectivele sale se incadreaza in Obiectivul de politică 1 - O Europă mai competitivă și mai inteligentă, prin promovarea unei transformări economice inovatoare și inteligente și a conectivității TIC regionale, Prioritatea 2 - Digitalizare în beneficiul cetățenilor și al firmelor, Obiectivul Specific 1.2 - Valorificarea avantajelor digitalizării, în beneficiul cetățenilor, al companiilor, al organizațiilor de cercetare și al autorităților publice, Acţiunea A - Digitalizare în folosul cetățenilor și vizează transformarea digitală a administrațiilor pub</v>
          </cell>
        </row>
        <row r="139">
          <cell r="K139">
            <v>321968</v>
          </cell>
          <cell r="L139" t="str">
            <v>Restaurarea și revitalizarea Muzeului arhitecturii populare Curtișoara</v>
          </cell>
          <cell r="M139">
            <v>2</v>
          </cell>
          <cell r="N139" t="str">
            <v>Respins ETF</v>
          </cell>
          <cell r="O139" t="str">
            <v>EVALUARE</v>
          </cell>
          <cell r="P139"/>
          <cell r="Q139" t="str">
            <v>26.06.2024 15:58:14</v>
          </cell>
          <cell r="R139" t="str">
            <v>JUDEŢUL GORJ</v>
          </cell>
          <cell r="S139" t="str">
            <v>4956057</v>
          </cell>
          <cell r="T139" t="str">
            <v>unitate administrativ teritorială nivel județean</v>
          </cell>
          <cell r="U139" t="str">
            <v>Municipiul Târgu Jiu, Gorj</v>
          </cell>
          <cell r="V139">
            <v>55</v>
          </cell>
          <cell r="W139"/>
          <cell r="X139" t="str">
            <v>GJ</v>
          </cell>
          <cell r="Y139" t="str">
            <v>Sud-Vest Oltenia</v>
          </cell>
          <cell r="Z139">
            <v>24709999.998464055</v>
          </cell>
          <cell r="AA139">
            <v>3945294.1184640545</v>
          </cell>
          <cell r="AB139">
            <v>24215800</v>
          </cell>
          <cell r="AC139">
            <v>21003499.966151375</v>
          </cell>
          <cell r="AD139">
            <v>71254360.731535941</v>
          </cell>
          <cell r="AE139">
            <v>11236699.681535946</v>
          </cell>
          <cell r="AF139">
            <v>3212300.0338486247</v>
          </cell>
          <cell r="AG139">
            <v>0</v>
          </cell>
          <cell r="AH139">
            <v>95964360.730000004</v>
          </cell>
          <cell r="AI139">
            <v>0</v>
          </cell>
          <cell r="AJ139" t="str">
            <v>NU</v>
          </cell>
          <cell r="AK139" t="str">
            <v>01.04.2024 11:26:19</v>
          </cell>
          <cell r="AL139"/>
          <cell r="AM139"/>
          <cell r="AN139" t="str">
            <v>RESPINS_ETF</v>
          </cell>
          <cell r="AO139" t="str">
            <v>26.06.2024 15:58:14</v>
          </cell>
          <cell r="AP139"/>
          <cell r="AQ139">
            <v>55</v>
          </cell>
          <cell r="AR139"/>
          <cell r="AS139">
            <v>1</v>
          </cell>
          <cell r="AT139">
            <v>50</v>
          </cell>
          <cell r="AU139">
            <v>83</v>
          </cell>
          <cell r="AV139"/>
          <cell r="AW139"/>
          <cell r="AX139"/>
          <cell r="AY139"/>
          <cell r="AZ139"/>
          <cell r="BA139"/>
          <cell r="BB139"/>
          <cell r="BC139"/>
          <cell r="BD139"/>
          <cell r="BE139"/>
          <cell r="BF139"/>
          <cell r="BG139"/>
          <cell r="BH139"/>
          <cell r="BI139" t="str">
            <v>166</v>
          </cell>
          <cell r="BJ139" t="str">
            <v>Obiectivul general al proiectului vizează impulsionarea dezvoltării locale prin protejarea, dezvoltarea și promovarea patrimoniului cultural local – Muzeului Arhitecturii Populare, Curtișoara și a serviciilor culturale</v>
          </cell>
        </row>
        <row r="140">
          <cell r="K140">
            <v>300117</v>
          </cell>
          <cell r="L140" t="str">
            <v>Modernizarea și reabilitarea DJ671E pe tronsonul DN 67A - Pârvulesti -Poiana Severinești-Valea Coșuștei -Jignița Cazanești-Șișești-Ilovăț sectoarele DN67ACorcova int. Pârvulești și DN67Ciovârnășani-int. 671A Șovarna</v>
          </cell>
          <cell r="M140">
            <v>18</v>
          </cell>
          <cell r="N140" t="str">
            <v>Contract semnat cu modificări</v>
          </cell>
          <cell r="O140" t="str">
            <v>CONTRACTARE</v>
          </cell>
          <cell r="P140" t="str">
            <v>alexandru.florea@adroltenia.ro</v>
          </cell>
          <cell r="Q140" t="str">
            <v>12.03.2026 11:36:04</v>
          </cell>
          <cell r="R140" t="str">
            <v>JUDETUL MEHEDINTI</v>
          </cell>
          <cell r="S140" t="str">
            <v>4337344</v>
          </cell>
          <cell r="T140" t="str">
            <v>unitate administrativ teritorială nivel județean</v>
          </cell>
          <cell r="U140" t="str">
            <v>Municipiul Drobeta-Turnu Severin, Mehedinţi</v>
          </cell>
          <cell r="V140">
            <v>67</v>
          </cell>
          <cell r="W140" t="str">
            <v>COMUNA CORCOVA-4818631,COMUNA ILOVAT-4426441,COMUNA SISESTI-4484450</v>
          </cell>
          <cell r="X140" t="str">
            <v>MH</v>
          </cell>
          <cell r="Y140" t="str">
            <v>Sud-Vest Oltenia</v>
          </cell>
          <cell r="Z140">
            <v>47431802.299999997</v>
          </cell>
          <cell r="AA140">
            <v>7788697.2999999998</v>
          </cell>
          <cell r="AB140">
            <v>46483166.25</v>
          </cell>
          <cell r="AC140">
            <v>39561242.160806298</v>
          </cell>
          <cell r="AD140">
            <v>398075</v>
          </cell>
          <cell r="AE140">
            <v>63558.19</v>
          </cell>
          <cell r="AF140">
            <v>6921924.0891937017</v>
          </cell>
          <cell r="AG140">
            <v>0</v>
          </cell>
          <cell r="AH140">
            <v>47829877.299999997</v>
          </cell>
          <cell r="AI140">
            <v>0</v>
          </cell>
          <cell r="AJ140" t="str">
            <v>NU</v>
          </cell>
          <cell r="AK140" t="str">
            <v>27.07.2023 21:54:25</v>
          </cell>
          <cell r="AL140"/>
          <cell r="AM140"/>
          <cell r="AN140" t="str">
            <v>ADMIS_ETF</v>
          </cell>
          <cell r="AO140" t="str">
            <v>12.10.2023 17:02:08</v>
          </cell>
          <cell r="AP140"/>
          <cell r="AQ140">
            <v>67</v>
          </cell>
          <cell r="AR140"/>
          <cell r="AS140">
            <v>2</v>
          </cell>
          <cell r="AT140">
            <v>25</v>
          </cell>
          <cell r="AU140">
            <v>33</v>
          </cell>
          <cell r="AV140"/>
          <cell r="AW140" t="str">
            <v>29.04.2024 14:32:09</v>
          </cell>
          <cell r="AX140" t="str">
            <v>29.04.2024 15:56:11</v>
          </cell>
          <cell r="AY140" t="str">
            <v>27</v>
          </cell>
          <cell r="AZ140" t="str">
            <v>17.05.2024 15:40:00</v>
          </cell>
          <cell r="BA140">
            <v>4</v>
          </cell>
          <cell r="BB140"/>
          <cell r="BC140"/>
          <cell r="BD140"/>
          <cell r="BE140">
            <v>18</v>
          </cell>
          <cell r="BF140"/>
          <cell r="BG140"/>
          <cell r="BH140"/>
          <cell r="BI140" t="str">
            <v>93</v>
          </cell>
          <cell r="BJ140" t="str">
            <v>Imbunătățirea conectivității și accesului la TEN-T în județul Mehedinți</v>
          </cell>
        </row>
        <row r="141">
          <cell r="K141">
            <v>330021</v>
          </cell>
          <cell r="L141" t="str">
            <v>Clinica LUPASCU STOMATOLOGIE SI RADIOLOGIESRL</v>
          </cell>
          <cell r="M141">
            <v>16</v>
          </cell>
          <cell r="N141" t="str">
            <v>Cu act adițional</v>
          </cell>
          <cell r="O141" t="str">
            <v>CONTRACTARE</v>
          </cell>
          <cell r="P141" t="str">
            <v>bogdan.badea@adroltenia.ro</v>
          </cell>
          <cell r="Q141" t="str">
            <v>22.04.2026 12:22:48</v>
          </cell>
          <cell r="R141" t="str">
            <v>LUPAŞCU STOMATOLOGIE ŞI RADIOLOGIE SRL</v>
          </cell>
          <cell r="S141" t="str">
            <v>37225428</v>
          </cell>
          <cell r="T141" t="str">
            <v>microîntreprindere</v>
          </cell>
          <cell r="U141" t="str">
            <v>Municipiul Slatina, Olt</v>
          </cell>
          <cell r="V141">
            <v>86</v>
          </cell>
          <cell r="W141"/>
          <cell r="X141" t="str">
            <v>OT</v>
          </cell>
          <cell r="Y141" t="str">
            <v>Sud-Vest Oltenia</v>
          </cell>
          <cell r="Z141">
            <v>803376.83185636671</v>
          </cell>
          <cell r="AA141">
            <v>128270.25185636673</v>
          </cell>
          <cell r="AB141">
            <v>723039.15</v>
          </cell>
          <cell r="AC141">
            <v>614583.27749999997</v>
          </cell>
          <cell r="AD141">
            <v>44241.84814363328</v>
          </cell>
          <cell r="AE141">
            <v>7063.8281436332809</v>
          </cell>
          <cell r="AF141">
            <v>108455.87250000006</v>
          </cell>
          <cell r="AG141">
            <v>723039.15</v>
          </cell>
          <cell r="AH141">
            <v>847618.68</v>
          </cell>
          <cell r="AI141">
            <v>21</v>
          </cell>
          <cell r="AJ141" t="str">
            <v>DA</v>
          </cell>
          <cell r="AK141" t="str">
            <v>17.07.2024 14:26:44</v>
          </cell>
          <cell r="AL141"/>
          <cell r="AM141"/>
          <cell r="AN141" t="str">
            <v>ADMIS_ETF</v>
          </cell>
          <cell r="AO141" t="str">
            <v>05.11.2024 15:21:15</v>
          </cell>
          <cell r="AP141"/>
          <cell r="AQ141">
            <v>86</v>
          </cell>
          <cell r="AR141"/>
          <cell r="AS141">
            <v>1</v>
          </cell>
          <cell r="AT141">
            <v>17</v>
          </cell>
          <cell r="AU141">
            <v>28</v>
          </cell>
          <cell r="AV141"/>
          <cell r="AW141" t="str">
            <v>21.02.2025 09:30:31</v>
          </cell>
          <cell r="AX141" t="str">
            <v>24.02.2025 15:05:58</v>
          </cell>
          <cell r="AY141" t="str">
            <v>486</v>
          </cell>
          <cell r="AZ141" t="str">
            <v>22.05.2025 15:03:00</v>
          </cell>
          <cell r="BA141">
            <v>4</v>
          </cell>
          <cell r="BB141"/>
          <cell r="BC141"/>
          <cell r="BD141"/>
          <cell r="BE141">
            <v>87</v>
          </cell>
          <cell r="BF141"/>
          <cell r="BG141"/>
          <cell r="BH141"/>
          <cell r="BI141" t="str">
            <v>21, 23</v>
          </cell>
          <cell r="BJ141" t="str">
            <v>Obiectivul general al proiectului depus de LUPASCU STOMATOLOGIE SI RADIOLOGIE SRL în cadrul Programului Regional Sud-Vest Oltenia 2021-2027 este de a consolida capacitatea companiei de a oferi servicii stomatologice de specialitate inovative și accesibile, prin „crearea unei noi unități” în scopul demarării activității vizate prin proiect, și anume „Activități de asistență stomatologică specializată”, la noul sediu secundar (punct de lucru) ce se va regăsi la adresa: Loc. Slatina, str. N. Titulescu, bl. 15, parter, jud. Olt, nr. Cadastral 51335-C1-U2.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v>
          </cell>
        </row>
        <row r="142">
          <cell r="K142">
            <v>300118</v>
          </cell>
          <cell r="L142" t="str">
            <v>Creșterea eficienței energetice în clădirea primăriei orașului Călimănești județul Vâlcea</v>
          </cell>
          <cell r="M142">
            <v>10</v>
          </cell>
          <cell r="N142" t="str">
            <v>Contract semnat cu modificări</v>
          </cell>
          <cell r="O142" t="str">
            <v>CONTRACTARE</v>
          </cell>
          <cell r="P142" t="str">
            <v>alexandru.florea@adroltenia.ro</v>
          </cell>
          <cell r="Q142" t="str">
            <v>21.11.2025 09:22:39</v>
          </cell>
          <cell r="R142" t="str">
            <v>ORAŞ CĂLIMĂNEŞTI</v>
          </cell>
          <cell r="S142" t="str">
            <v>2541630</v>
          </cell>
          <cell r="T142" t="str">
            <v>unitate administrativ teritorială nivel local</v>
          </cell>
          <cell r="U142" t="str">
            <v>Oraş Călimăneşti, Vâlcea</v>
          </cell>
          <cell r="V142">
            <v>55</v>
          </cell>
          <cell r="W142"/>
          <cell r="X142" t="str">
            <v>VL</v>
          </cell>
          <cell r="Y142" t="str">
            <v>Sud-Vest Oltenia</v>
          </cell>
          <cell r="Z142">
            <v>3932996.5410116045</v>
          </cell>
          <cell r="AA142">
            <v>622066.90101160458</v>
          </cell>
          <cell r="AB142">
            <v>3854336.61</v>
          </cell>
          <cell r="AC142">
            <v>3343047.056339832</v>
          </cell>
          <cell r="AD142">
            <v>968273.06898839551</v>
          </cell>
          <cell r="AE142">
            <v>154598.21898839547</v>
          </cell>
          <cell r="AF142">
            <v>511289.55366016785</v>
          </cell>
          <cell r="AG142">
            <v>0</v>
          </cell>
          <cell r="AH142">
            <v>4901269.6100000003</v>
          </cell>
          <cell r="AI142">
            <v>0</v>
          </cell>
          <cell r="AJ142" t="str">
            <v>NU</v>
          </cell>
          <cell r="AK142" t="str">
            <v>09.08.2023 21:15:39</v>
          </cell>
          <cell r="AL142"/>
          <cell r="AM142"/>
          <cell r="AN142" t="str">
            <v>ADMIS_ETF</v>
          </cell>
          <cell r="AO142" t="str">
            <v>19.10.2023 13:28:35</v>
          </cell>
          <cell r="AP142" t="str">
            <v>12.12.2023 11:39:19</v>
          </cell>
          <cell r="AQ142">
            <v>53</v>
          </cell>
          <cell r="AR142"/>
          <cell r="AS142">
            <v>2</v>
          </cell>
          <cell r="AT142">
            <v>36</v>
          </cell>
          <cell r="AU142">
            <v>50</v>
          </cell>
          <cell r="AV142"/>
          <cell r="AW142" t="str">
            <v>12.06.2024 10:54:25</v>
          </cell>
          <cell r="AX142" t="str">
            <v>13.06.2024 16:35:46</v>
          </cell>
          <cell r="AY142" t="str">
            <v>164</v>
          </cell>
          <cell r="AZ142" t="str">
            <v>30.09.2024 15:00:00</v>
          </cell>
          <cell r="BA142">
            <v>5</v>
          </cell>
          <cell r="BB142">
            <v>1</v>
          </cell>
          <cell r="BC142"/>
          <cell r="BD142"/>
          <cell r="BE142">
            <v>109</v>
          </cell>
          <cell r="BF142"/>
          <cell r="BG142">
            <v>55</v>
          </cell>
          <cell r="BH142" t="str">
            <v>ADMIS_ETF</v>
          </cell>
          <cell r="BI142" t="str">
            <v>52</v>
          </cell>
          <cell r="BJ142" t="str">
            <v>Obiectivul general al proiectului îl reprezintă creșterii eficienței energetice în clădirea primăriei orașului Călimănești prin reabilitarea termică și implementarea măsurilor de utilizare a unor surse regenerabile de energie, cu scopul reducerii consumurilor energetice din surse convenţionale şi diminuarea emisiilor de gaze cu efect de seră.</v>
          </cell>
        </row>
        <row r="143">
          <cell r="K143">
            <v>324276</v>
          </cell>
          <cell r="L143" t="str">
            <v>CONSTRUIRE HALA PREZENTARE PARTERETAJ PARTIAL HALA DEPOZITARE PARTER SI IMPREJMUIRE</v>
          </cell>
          <cell r="M143">
            <v>9</v>
          </cell>
          <cell r="N143" t="str">
            <v>Contract semnat</v>
          </cell>
          <cell r="O143" t="str">
            <v>CONTRACTARE</v>
          </cell>
          <cell r="P143" t="str">
            <v>anamaria.iunian@adroltenia.ro</v>
          </cell>
          <cell r="Q143" t="str">
            <v>22.04.2025 16:19:58</v>
          </cell>
          <cell r="R143" t="str">
            <v>GREEMAN SRL</v>
          </cell>
          <cell r="S143" t="str">
            <v>17114204</v>
          </cell>
          <cell r="T143" t="str">
            <v>întreprindere mică</v>
          </cell>
          <cell r="U143" t="str">
            <v>Municipiul Râmnicu Vâlcea, Vâlcea</v>
          </cell>
          <cell r="V143">
            <v>78</v>
          </cell>
          <cell r="W143"/>
          <cell r="X143" t="str">
            <v>VL</v>
          </cell>
          <cell r="Y143" t="str">
            <v>Sud-Vest Oltenia</v>
          </cell>
          <cell r="Z143">
            <v>3028760.86</v>
          </cell>
          <cell r="AA143">
            <v>0</v>
          </cell>
          <cell r="AB143">
            <v>2311595.65</v>
          </cell>
          <cell r="AC143">
            <v>1964856.3025</v>
          </cell>
          <cell r="AD143">
            <v>1106328.3</v>
          </cell>
          <cell r="AE143">
            <v>653718.02</v>
          </cell>
          <cell r="AF143">
            <v>346739.34749999992</v>
          </cell>
          <cell r="AG143">
            <v>2311595.65</v>
          </cell>
          <cell r="AH143">
            <v>4135089.16</v>
          </cell>
          <cell r="AI143">
            <v>13</v>
          </cell>
          <cell r="AJ143" t="str">
            <v>DA</v>
          </cell>
          <cell r="AK143" t="str">
            <v>01.05.2024 17:52:22</v>
          </cell>
          <cell r="AL143"/>
          <cell r="AM143"/>
          <cell r="AN143" t="str">
            <v>ADMIS_ETF</v>
          </cell>
          <cell r="AO143" t="str">
            <v>29.08.2024 15:49:23</v>
          </cell>
          <cell r="AP143"/>
          <cell r="AQ143">
            <v>78</v>
          </cell>
          <cell r="AR143"/>
          <cell r="AS143">
            <v>3</v>
          </cell>
          <cell r="AT143">
            <v>24</v>
          </cell>
          <cell r="AU143">
            <v>37</v>
          </cell>
          <cell r="AV143"/>
          <cell r="AW143" t="str">
            <v>29.01.2025 16:16:39</v>
          </cell>
          <cell r="AX143" t="str">
            <v>31.01.2025 10:30:21</v>
          </cell>
          <cell r="AY143" t="str">
            <v>365</v>
          </cell>
          <cell r="AZ143" t="str">
            <v>11.04.2025 11:27:00</v>
          </cell>
          <cell r="BA143">
            <v>5</v>
          </cell>
          <cell r="BB143"/>
          <cell r="BC143"/>
          <cell r="BD143"/>
          <cell r="BE143">
            <v>71</v>
          </cell>
          <cell r="BF143"/>
          <cell r="BG143"/>
          <cell r="BH143"/>
          <cell r="BI143" t="str">
            <v>21, 23, 75_OP1</v>
          </cell>
          <cell r="BJ143" t="str">
            <v>Cresterea competitivitatii si a inovarii a societatii comerciale GREEMAN  SRL prin realizarea investitiei “ CONSTRUIRE HALA PREZENTARE PARTER+ETAJ PARTIAL, HALA DEPOZITARE PARTER SI IMPREJMUIREI “ pe piata serviciilor locala si internationala</v>
          </cell>
        </row>
        <row r="144">
          <cell r="K144">
            <v>324152</v>
          </cell>
          <cell r="L144" t="str">
            <v>DIVERSIFICAREA ACTIVITĂȚII ANAPROFCONS PRIN ACHIZIȚIA DE ECHIPAMENTE DE RECICLAT</v>
          </cell>
          <cell r="M144">
            <v>16</v>
          </cell>
          <cell r="N144" t="str">
            <v>Contract semnat cu modificări</v>
          </cell>
          <cell r="O144" t="str">
            <v>CONTRACTARE</v>
          </cell>
          <cell r="P144" t="str">
            <v>cristi.deju@adroltenia.ro</v>
          </cell>
          <cell r="Q144" t="str">
            <v>21.04.2026 09:27:06</v>
          </cell>
          <cell r="R144" t="str">
            <v>ANAPROFCONS S.R.L.</v>
          </cell>
          <cell r="S144" t="str">
            <v>41252889</v>
          </cell>
          <cell r="T144" t="str">
            <v>întreprindere mică</v>
          </cell>
          <cell r="U144" t="str">
            <v>Municipiul Craiova, Dolj</v>
          </cell>
          <cell r="V144">
            <v>92</v>
          </cell>
          <cell r="W144"/>
          <cell r="X144" t="str">
            <v>DJ</v>
          </cell>
          <cell r="Y144" t="str">
            <v>Sud-Vest Oltenia</v>
          </cell>
          <cell r="Z144">
            <v>9718804.5299999993</v>
          </cell>
          <cell r="AA144">
            <v>0</v>
          </cell>
          <cell r="AB144">
            <v>7428393.9699999997</v>
          </cell>
          <cell r="AC144">
            <v>6314134.8744999999</v>
          </cell>
          <cell r="AD144">
            <v>1852792.85</v>
          </cell>
          <cell r="AE144">
            <v>1847565.96</v>
          </cell>
          <cell r="AF144">
            <v>1114259.0954999998</v>
          </cell>
          <cell r="AG144">
            <v>7428393.9699999997</v>
          </cell>
          <cell r="AH144">
            <v>11571597.380000001</v>
          </cell>
          <cell r="AI144">
            <v>17</v>
          </cell>
          <cell r="AJ144" t="str">
            <v>DA</v>
          </cell>
          <cell r="AK144" t="str">
            <v>01.05.2024 20:52:44</v>
          </cell>
          <cell r="AL144"/>
          <cell r="AM144"/>
          <cell r="AN144" t="str">
            <v>ADMIS_ETF</v>
          </cell>
          <cell r="AO144" t="str">
            <v>26.08.2024 16:16:41</v>
          </cell>
          <cell r="AP144"/>
          <cell r="AQ144">
            <v>92</v>
          </cell>
          <cell r="AR144"/>
          <cell r="AS144">
            <v>1</v>
          </cell>
          <cell r="AT144">
            <v>24</v>
          </cell>
          <cell r="AU144">
            <v>35</v>
          </cell>
          <cell r="AV144"/>
          <cell r="AW144" t="str">
            <v>13.11.2024 09:42:39</v>
          </cell>
          <cell r="AX144" t="str">
            <v>13.11.2024 17:15:15</v>
          </cell>
          <cell r="AY144" t="str">
            <v>287</v>
          </cell>
          <cell r="AZ144" t="str">
            <v>28.02.2025 14:06:00</v>
          </cell>
          <cell r="BA144">
            <v>10</v>
          </cell>
          <cell r="BB144">
            <v>2</v>
          </cell>
          <cell r="BC144"/>
          <cell r="BD144"/>
          <cell r="BE144">
            <v>107</v>
          </cell>
          <cell r="BF144"/>
          <cell r="BG144"/>
          <cell r="BH144"/>
          <cell r="BI144" t="str">
            <v>21</v>
          </cell>
          <cell r="BJ144" t="str">
            <v>Obiectivul general al proiectului il constituie crearea unei noi unitati de producție, individualizată și autonomă, dotarea acesteia cu echipamente inovatoare și implicit diversificarea portofoliului de produse prin crearea unei pozitii de lider inovator și responsabil în industria reciclării deșeurilor provenite din mase plastice.
Societatea ȋşi propune astfel, să asigure o dezvoltare durabilă prin diversificarea activităţii, ceea ce presupune o nouă abordare şi investiţii în echipamente performante care să asigure calitatea produselor la nivelul standardelor existente pe piaţa internaţională, creşterea portofoliului de comenzi şi a numărului de clienţi, cât și dezvoltarea, diversificarea şi ȋmbunătăţirea constantă a produselor și serviciilor pentru a face faţă concurenţei şi noilor concepte de pe piaţă. 
Prin crearea unei unități de reciclare, dezvoltarea de parteneriate strategice și implementarea tehnologiilor sustenabile, ANAPROFCONS SRL își propune să joace un rol important în re</v>
          </cell>
        </row>
        <row r="145">
          <cell r="K145">
            <v>324405</v>
          </cell>
          <cell r="L145" t="str">
            <v>REALIZAREA RETELEI DE TRANSPORT PUBLIC DE CALATORI IN ORASUL NOVACI JUDETUL GORJ - ETAPA II</v>
          </cell>
          <cell r="M145">
            <v>13</v>
          </cell>
          <cell r="N145" t="str">
            <v>Cu act adițional</v>
          </cell>
          <cell r="O145" t="str">
            <v>CONTRACTARE</v>
          </cell>
          <cell r="P145" t="str">
            <v>alexandru.florea@adroltenia.ro</v>
          </cell>
          <cell r="Q145" t="str">
            <v>17.12.2025 13:37:15</v>
          </cell>
          <cell r="R145" t="str">
            <v>ORAŞUL NOVACI</v>
          </cell>
          <cell r="S145" t="str">
            <v>4666126</v>
          </cell>
          <cell r="T145" t="str">
            <v>unitate administrativ teritorială nivel oraș</v>
          </cell>
          <cell r="U145" t="str">
            <v>Oraş Novaci, Gorj</v>
          </cell>
          <cell r="V145">
            <v>0</v>
          </cell>
          <cell r="W145"/>
          <cell r="X145" t="str">
            <v>GJ</v>
          </cell>
          <cell r="Y145" t="str">
            <v>Sud-Vest Oltenia</v>
          </cell>
          <cell r="Z145">
            <v>5752523.2456147643</v>
          </cell>
          <cell r="AA145">
            <v>914984.04561476398</v>
          </cell>
          <cell r="AB145">
            <v>5637472.7800000003</v>
          </cell>
          <cell r="AC145">
            <v>4889644.7587725492</v>
          </cell>
          <cell r="AD145">
            <v>1902020.334385236</v>
          </cell>
          <cell r="AE145">
            <v>299965.75438523607</v>
          </cell>
          <cell r="AF145">
            <v>747828.02122745104</v>
          </cell>
          <cell r="AG145">
            <v>0</v>
          </cell>
          <cell r="AH145">
            <v>7654543.5800000001</v>
          </cell>
          <cell r="AI145">
            <v>0</v>
          </cell>
          <cell r="AJ145" t="str">
            <v>NU</v>
          </cell>
          <cell r="AK145" t="str">
            <v>17.06.2024 09:58:57</v>
          </cell>
          <cell r="AL145"/>
          <cell r="AM145"/>
          <cell r="AN145" t="str">
            <v>ADMIS_ETF</v>
          </cell>
          <cell r="AO145" t="str">
            <v>05.07.2024 15:22:06</v>
          </cell>
          <cell r="AP145"/>
          <cell r="AQ145">
            <v>0</v>
          </cell>
          <cell r="AR145"/>
          <cell r="AS145">
            <v>1</v>
          </cell>
          <cell r="AT145">
            <v>28</v>
          </cell>
          <cell r="AU145">
            <v>78</v>
          </cell>
          <cell r="AV145"/>
          <cell r="AW145" t="str">
            <v>09.07.2024 14:09:57</v>
          </cell>
          <cell r="AX145" t="str">
            <v>10.07.2024 14:41:03</v>
          </cell>
          <cell r="AY145" t="str">
            <v>131</v>
          </cell>
          <cell r="AZ145" t="str">
            <v>18.09.2024 15:00:00</v>
          </cell>
          <cell r="BA145">
            <v>8</v>
          </cell>
          <cell r="BB145">
            <v>2</v>
          </cell>
          <cell r="BC145"/>
          <cell r="BD145"/>
          <cell r="BE145">
            <v>71</v>
          </cell>
          <cell r="BF145"/>
          <cell r="BG145"/>
          <cell r="BH145"/>
          <cell r="BI145" t="str">
            <v>93_OP2</v>
          </cell>
          <cell r="BJ145" t="str">
            <v>Reducerea emisiilor de carbon in zona orasului Novaci bazata pe Planul de Mobilitate Urbana Durabila.</v>
          </cell>
        </row>
        <row r="146">
          <cell r="K146">
            <v>358901</v>
          </cell>
          <cell r="L146" t="str">
            <v>Cresterea eficientei energetice si masuri pentru utilizarea unor surse regenerabile de energie a Caminului Cultural sat Cervenita com. Prunisor</v>
          </cell>
          <cell r="M146">
            <v>2</v>
          </cell>
          <cell r="N146" t="str">
            <v>În ETF după clarificare</v>
          </cell>
          <cell r="O146" t="str">
            <v>EVALUARE</v>
          </cell>
          <cell r="P146"/>
          <cell r="Q146" t="str">
            <v>21.04.2026 14:25:32</v>
          </cell>
          <cell r="R146" t="str">
            <v>COMUNA PRUNISOR</v>
          </cell>
          <cell r="S146" t="str">
            <v>4484485</v>
          </cell>
          <cell r="T146" t="str">
            <v>Autoritati publice centrale sau locale</v>
          </cell>
          <cell r="U146" t="str">
            <v>Prunişor, Mehedinţi</v>
          </cell>
          <cell r="V146"/>
          <cell r="W146"/>
          <cell r="X146" t="str">
            <v>MH</v>
          </cell>
          <cell r="Y146" t="str">
            <v>Sud-Vest Oltenia</v>
          </cell>
          <cell r="Z146">
            <v>3631590.68</v>
          </cell>
          <cell r="AA146">
            <v>630276.06999999995</v>
          </cell>
          <cell r="AB146">
            <v>3558958.87</v>
          </cell>
          <cell r="AC146">
            <v>3086852.0747497263</v>
          </cell>
          <cell r="AD146">
            <v>572814</v>
          </cell>
          <cell r="AE146">
            <v>99414</v>
          </cell>
          <cell r="AF146">
            <v>472106.79525027378</v>
          </cell>
          <cell r="AG146">
            <v>0</v>
          </cell>
          <cell r="AH146">
            <v>4204404.68</v>
          </cell>
          <cell r="AI146">
            <v>0</v>
          </cell>
          <cell r="AJ146" t="str">
            <v>NU</v>
          </cell>
          <cell r="AK146" t="str">
            <v>02.12.2025 20:25:58</v>
          </cell>
          <cell r="AL146"/>
          <cell r="AM146"/>
          <cell r="AN146"/>
          <cell r="AO146"/>
          <cell r="AP146"/>
          <cell r="AQ146"/>
          <cell r="AR146"/>
          <cell r="AS146">
            <v>1</v>
          </cell>
          <cell r="AT146">
            <v>30</v>
          </cell>
          <cell r="AU146">
            <v>39</v>
          </cell>
          <cell r="AV146"/>
          <cell r="AW146"/>
          <cell r="AX146"/>
          <cell r="AY146"/>
          <cell r="AZ146"/>
          <cell r="BA146"/>
          <cell r="BB146"/>
          <cell r="BC146"/>
          <cell r="BD146"/>
          <cell r="BE146"/>
          <cell r="BF146"/>
          <cell r="BG146"/>
          <cell r="BH146"/>
          <cell r="BI146" t="str">
            <v>45</v>
          </cell>
          <cell r="BJ146" t="str">
            <v>Obiectivul general al proiectului este creșterea eficienței energetice și reducerea impactului asupra mediului al Căminului Cultural din satul Cervenita, comuna Prunișor, prin implementarea unor măsuri integrate de reabilitare energetică și utilizare a surselor regenerabile de energie, în vederea asigurării unui spațiu cultural modern, durabil și sigur pentru întreaga comunitate.
Prin realizarea acestui obiectiv, proiectul urmărește:
Reducerea consumului de energie și a emisiilor de gaze cu efect de seră, contribuind la obiectivele europene și naționale privind schimbările climatice;
Creșterea confortului și siguranței utilizatorilor, prin modernizarea infrastructurii și adaptarea acesteia la fenomene climatice extreme;
Asigurarea continuității activităților culturale și comunitare, prin crearea unui spațiu funcțional, accesibil și durabil;
Promovarea utilizării energiei regenerabile și a soluțiilor tehnologice sustenabile, în concordanță cu principiile dezvoltării durabile.
Astf</v>
          </cell>
        </row>
        <row r="147">
          <cell r="K147">
            <v>323879</v>
          </cell>
          <cell r="L147" t="str">
            <v>CRESTEREA COMPETITIVITATII SOCIETATII STYL SRL PRIN ACHIZITIE DE ECHIPAMENTE</v>
          </cell>
          <cell r="M147">
            <v>16</v>
          </cell>
          <cell r="N147" t="str">
            <v>Cu act adițional</v>
          </cell>
          <cell r="O147" t="str">
            <v>CONTRACTARE</v>
          </cell>
          <cell r="P147" t="str">
            <v>corina.amza@adroltenia.ro</v>
          </cell>
          <cell r="Q147" t="str">
            <v>12.03.2026 14:41:08</v>
          </cell>
          <cell r="R147" t="str">
            <v>STYL SRL</v>
          </cell>
          <cell r="S147" t="str">
            <v>1467595</v>
          </cell>
          <cell r="T147" t="str">
            <v>întreprindere mijlocie</v>
          </cell>
          <cell r="U147" t="str">
            <v>Municipiul Râmnicu Vâlcea, Vâlcea</v>
          </cell>
          <cell r="V147">
            <v>99</v>
          </cell>
          <cell r="W147"/>
          <cell r="X147" t="str">
            <v>VL</v>
          </cell>
          <cell r="Y147" t="str">
            <v>Sud-Vest Oltenia</v>
          </cell>
          <cell r="Z147">
            <v>3943465.23</v>
          </cell>
          <cell r="AA147">
            <v>0</v>
          </cell>
          <cell r="AB147">
            <v>2871983.22</v>
          </cell>
          <cell r="AC147">
            <v>2441185.7370000002</v>
          </cell>
          <cell r="AD147">
            <v>760527.69</v>
          </cell>
          <cell r="AE147">
            <v>751057.69</v>
          </cell>
          <cell r="AF147">
            <v>430797.48300000001</v>
          </cell>
          <cell r="AG147">
            <v>2871983.22</v>
          </cell>
          <cell r="AH147">
            <v>4703992.92</v>
          </cell>
          <cell r="AI147">
            <v>11</v>
          </cell>
          <cell r="AJ147" t="str">
            <v>DA</v>
          </cell>
          <cell r="AK147" t="str">
            <v>27.04.2024 22:57:01</v>
          </cell>
          <cell r="AL147"/>
          <cell r="AM147"/>
          <cell r="AN147" t="str">
            <v>ADMIS_ETF</v>
          </cell>
          <cell r="AO147" t="str">
            <v>09.08.2024 14:03:40</v>
          </cell>
          <cell r="AP147"/>
          <cell r="AQ147">
            <v>99</v>
          </cell>
          <cell r="AR147"/>
          <cell r="AS147">
            <v>1</v>
          </cell>
          <cell r="AT147">
            <v>22</v>
          </cell>
          <cell r="AU147">
            <v>30</v>
          </cell>
          <cell r="AV147"/>
          <cell r="AW147" t="str">
            <v>11.10.2024 11:37:40</v>
          </cell>
          <cell r="AX147" t="str">
            <v>11.10.2024 13:38:10</v>
          </cell>
          <cell r="AY147" t="str">
            <v>190</v>
          </cell>
          <cell r="AZ147" t="str">
            <v>20.11.2024 13:11:00</v>
          </cell>
          <cell r="BA147">
            <v>5</v>
          </cell>
          <cell r="BB147"/>
          <cell r="BC147"/>
          <cell r="BD147"/>
          <cell r="BE147">
            <v>40</v>
          </cell>
          <cell r="BF147"/>
          <cell r="BG147"/>
          <cell r="BH147"/>
          <cell r="BI147" t="str">
            <v>10, 23</v>
          </cell>
          <cell r="BJ147" t="str">
            <v>Obiectivul general al proiectului este consolidarea poziției pe piață  STYL SRL prin dezvoltarea si modernizarea tehnologica intr-un domeniu competitiv identificat in Strategia de specializare inteligentă a Regiunii Sud Vest Oltenia, si anume in Fabricarea bijuteriilor şi articolelor similare din metale şi pietre preţioase obiectiv ce se incadreaza in obiectivul general al Programului Regional Sud Vest Oltenia.</v>
          </cell>
        </row>
        <row r="148">
          <cell r="K148">
            <v>330981</v>
          </cell>
          <cell r="L148" t="str">
            <v>DEZVOLTAREA ACTIVITATII SOCIETATII PROMOTION UNIC CONSULTING SRL</v>
          </cell>
          <cell r="M148">
            <v>8</v>
          </cell>
          <cell r="N148" t="str">
            <v>Contract semnat cu modificări</v>
          </cell>
          <cell r="O148" t="str">
            <v>CONTRACTARE</v>
          </cell>
          <cell r="P148" t="str">
            <v>roxana.murgu@adroltenia.ro</v>
          </cell>
          <cell r="Q148" t="str">
            <v>02.04.2026 14:08:25</v>
          </cell>
          <cell r="R148" t="str">
            <v>PROMOTION UNIC CONSULTING SRL</v>
          </cell>
          <cell r="S148" t="str">
            <v>37408115</v>
          </cell>
          <cell r="T148" t="str">
            <v>microîntreprindere</v>
          </cell>
          <cell r="U148" t="str">
            <v>Feldioara, Braşov</v>
          </cell>
          <cell r="V148">
            <v>83</v>
          </cell>
          <cell r="W148"/>
          <cell r="X148" t="str">
            <v>OT</v>
          </cell>
          <cell r="Y148" t="str">
            <v>Sud-Vest Oltenia</v>
          </cell>
          <cell r="Z148">
            <v>850523.88</v>
          </cell>
          <cell r="AA148">
            <v>0</v>
          </cell>
          <cell r="AB148">
            <v>765471.49</v>
          </cell>
          <cell r="AC148">
            <v>650650.76650000003</v>
          </cell>
          <cell r="AD148">
            <v>201609.69</v>
          </cell>
          <cell r="AE148">
            <v>167987.72</v>
          </cell>
          <cell r="AF148">
            <v>114820.72349999996</v>
          </cell>
          <cell r="AG148">
            <v>765471.49</v>
          </cell>
          <cell r="AH148">
            <v>1052133.57</v>
          </cell>
          <cell r="AI148">
            <v>18</v>
          </cell>
          <cell r="AJ148" t="str">
            <v>DA</v>
          </cell>
          <cell r="AK148" t="str">
            <v>24.07.2024 16:05:24</v>
          </cell>
          <cell r="AL148"/>
          <cell r="AM148"/>
          <cell r="AN148" t="str">
            <v>ADMIS_ETF</v>
          </cell>
          <cell r="AO148" t="str">
            <v>20.11.2024 15:07:52</v>
          </cell>
          <cell r="AP148" t="str">
            <v>10.01.2025 10:54:54</v>
          </cell>
          <cell r="AQ148">
            <v>81</v>
          </cell>
          <cell r="AR148"/>
          <cell r="AS148">
            <v>1</v>
          </cell>
          <cell r="AT148">
            <v>24</v>
          </cell>
          <cell r="AU148">
            <v>35</v>
          </cell>
          <cell r="AV148"/>
          <cell r="AW148" t="str">
            <v>21.02.2025 10:32:16</v>
          </cell>
          <cell r="AX148" t="str">
            <v>27.02.2025 15:49:58</v>
          </cell>
          <cell r="AY148" t="str">
            <v>444</v>
          </cell>
          <cell r="AZ148" t="str">
            <v>13.05.2025 16:20:00</v>
          </cell>
          <cell r="BA148">
            <v>4</v>
          </cell>
          <cell r="BB148"/>
          <cell r="BC148"/>
          <cell r="BD148"/>
          <cell r="BE148">
            <v>76</v>
          </cell>
          <cell r="BF148"/>
          <cell r="BG148">
            <v>83</v>
          </cell>
          <cell r="BH148" t="str">
            <v>ADMIS_ETF</v>
          </cell>
          <cell r="BI148" t="str">
            <v>21, 23</v>
          </cell>
          <cell r="BJ148" t="str">
            <v>Obiectivul general al proiectului il constituie cresterea competatitivitatii intreprinderii PROMOTION UNIC CONSULTING SRL prin realizarea unei investitii initiale in domeniul recuperarea materialelor reciclabile sortate. Proiectul initiat de PROMOTION UNIC CONSULTING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PROMOTION UNIC CONSULTING SRL este in conformitate cu obiectivul de politică: O Europă mai competitivă și mai inteligentă, prin pro</v>
          </cell>
        </row>
        <row r="149">
          <cell r="K149">
            <v>329792</v>
          </cell>
          <cell r="L149" t="str">
            <v>DEZVOLTAREA ACTIVITĂȚII INSTANT MEDICAL SRL PRIN DOTAREA NOII UNITĂȚI CU ECHIPAMENTE INOVATOARE</v>
          </cell>
          <cell r="M149">
            <v>12</v>
          </cell>
          <cell r="N149" t="str">
            <v>Contract semnat cu modificări</v>
          </cell>
          <cell r="O149" t="str">
            <v>CONTRACTARE</v>
          </cell>
          <cell r="P149" t="str">
            <v>cristian.nedeloiu@adroltenia.ro</v>
          </cell>
          <cell r="Q149" t="str">
            <v>04.05.2026 17:00:17</v>
          </cell>
          <cell r="R149" t="str">
            <v>INSTANT MEDICAL S.R.L.</v>
          </cell>
          <cell r="S149" t="str">
            <v>44539490</v>
          </cell>
          <cell r="T149" t="str">
            <v>microîntreprindere</v>
          </cell>
          <cell r="U149" t="str">
            <v>Malu Mare, Dolj</v>
          </cell>
          <cell r="V149">
            <v>80</v>
          </cell>
          <cell r="W149"/>
          <cell r="X149" t="str">
            <v>DJ</v>
          </cell>
          <cell r="Y149" t="str">
            <v>Sud-Vest Oltenia</v>
          </cell>
          <cell r="Z149">
            <v>1655810.7750554283</v>
          </cell>
          <cell r="AA149">
            <v>287372.1250554283</v>
          </cell>
          <cell r="AB149">
            <v>1490229.7</v>
          </cell>
          <cell r="AC149">
            <v>1266695.2450000001</v>
          </cell>
          <cell r="AD149">
            <v>34153.314944571684</v>
          </cell>
          <cell r="AE149">
            <v>5927.4349445716825</v>
          </cell>
          <cell r="AF149">
            <v>223534.45499999984</v>
          </cell>
          <cell r="AG149">
            <v>1490229.7</v>
          </cell>
          <cell r="AH149">
            <v>1689964.09</v>
          </cell>
          <cell r="AI149">
            <v>11</v>
          </cell>
          <cell r="AJ149" t="str">
            <v>DA</v>
          </cell>
          <cell r="AK149" t="str">
            <v>24.07.2024 15:55:04</v>
          </cell>
          <cell r="AL149"/>
          <cell r="AM149"/>
          <cell r="AN149" t="str">
            <v>ADMIS_ETF</v>
          </cell>
          <cell r="AO149" t="str">
            <v>14.11.2024 15:25:54</v>
          </cell>
          <cell r="AP149"/>
          <cell r="AQ149">
            <v>80</v>
          </cell>
          <cell r="AR149"/>
          <cell r="AS149">
            <v>1</v>
          </cell>
          <cell r="AT149">
            <v>12</v>
          </cell>
          <cell r="AU149">
            <v>27</v>
          </cell>
          <cell r="AV149"/>
          <cell r="AW149" t="str">
            <v>23.07.2025 11:48:30</v>
          </cell>
          <cell r="AX149" t="str">
            <v>23.07.2025 14:50:02</v>
          </cell>
          <cell r="AY149" t="str">
            <v>692</v>
          </cell>
          <cell r="AZ149" t="str">
            <v>18.09.2025 00:00:00</v>
          </cell>
          <cell r="BA149">
            <v>5</v>
          </cell>
          <cell r="BB149">
            <v>1</v>
          </cell>
          <cell r="BC149"/>
          <cell r="BD149"/>
          <cell r="BE149">
            <v>57</v>
          </cell>
          <cell r="BF149"/>
          <cell r="BG149"/>
          <cell r="BH149"/>
          <cell r="BI149" t="str">
            <v>21, 23</v>
          </cell>
          <cell r="BJ149" t="str">
            <v>Obiectivul general al proiectului il constituie crearea unei noi unități de prestări servicii medicale, individualizată și autonomă, și dotarea acesteia cu echipamente inovatoare și eficiente din punct de vedere energetic și implicit diversificarea portofoliului de servicii, cu accent pe crearea locurilor de muncă de calitate, durabile, prin investitii productive. 
Datorită echipamentelor propuse spre finanțare, solicitantul crează cadrul propice pentru operaționalizarea unei unități medicale caracterizate de un consum redus de energie. Astfel, solicitantul urmărește să înglobeze echipamente dotate cu tehnologii durabile, eficiente din punct de vedere energetic. Prin intermediul acestui proiect se va crea o nouă unitate medicală formată din patru cabinete medicale în care își vor desfășura activitatea medici din opt specialități – cardiologie, endocrinologie, pediatrie, dermatovenerologie, ORL, oftalmologie, obstretica-ginecologie, chirurgie pediatrica, oferind consultații în cabinetel</v>
          </cell>
        </row>
        <row r="150">
          <cell r="K150">
            <v>359649</v>
          </cell>
          <cell r="L150" t="str">
            <v>Cresterea eficientei energetice la Scoala Primara Olteanu</v>
          </cell>
          <cell r="M150">
            <v>4</v>
          </cell>
          <cell r="N150" t="str">
            <v>Admis ETF</v>
          </cell>
          <cell r="O150" t="str">
            <v>EVALUARE</v>
          </cell>
          <cell r="P150"/>
          <cell r="Q150" t="str">
            <v>28.04.2026 16:26:11</v>
          </cell>
          <cell r="R150" t="str">
            <v>COMUNA GLOGOVA</v>
          </cell>
          <cell r="S150" t="str">
            <v>4510371</v>
          </cell>
          <cell r="T150" t="str">
            <v>unitate administrativ teritorială nivel comună</v>
          </cell>
          <cell r="U150" t="str">
            <v>Glogova, Gorj</v>
          </cell>
          <cell r="V150">
            <v>72</v>
          </cell>
          <cell r="W150"/>
          <cell r="X150" t="str">
            <v>GJ</v>
          </cell>
          <cell r="Y150" t="str">
            <v>Sud-Vest Oltenia</v>
          </cell>
          <cell r="Z150">
            <v>4385002.5999999996</v>
          </cell>
          <cell r="AA150">
            <v>755865.59999999998</v>
          </cell>
          <cell r="AB150">
            <v>4297301.8</v>
          </cell>
          <cell r="AC150">
            <v>3727252.2060754225</v>
          </cell>
          <cell r="AD150">
            <v>467812.4</v>
          </cell>
          <cell r="AE150">
            <v>80942.399999999994</v>
          </cell>
          <cell r="AF150">
            <v>570049.59392457735</v>
          </cell>
          <cell r="AG150">
            <v>0</v>
          </cell>
          <cell r="AH150">
            <v>4852815</v>
          </cell>
          <cell r="AI150">
            <v>0</v>
          </cell>
          <cell r="AJ150" t="str">
            <v>NU</v>
          </cell>
          <cell r="AK150" t="str">
            <v>02.12.2025 15:43:30</v>
          </cell>
          <cell r="AL150"/>
          <cell r="AM150"/>
          <cell r="AN150" t="str">
            <v>ADMIS_ETF</v>
          </cell>
          <cell r="AO150" t="str">
            <v>28.04.2026 16:26:11</v>
          </cell>
          <cell r="AP150"/>
          <cell r="AQ150">
            <v>72</v>
          </cell>
          <cell r="AR150"/>
          <cell r="AS150">
            <v>3</v>
          </cell>
          <cell r="AT150">
            <v>25</v>
          </cell>
          <cell r="AU150">
            <v>30</v>
          </cell>
          <cell r="AV150"/>
          <cell r="AW150"/>
          <cell r="AX150"/>
          <cell r="AY150"/>
          <cell r="AZ150"/>
          <cell r="BA150"/>
          <cell r="BB150"/>
          <cell r="BC150"/>
          <cell r="BD150"/>
          <cell r="BE150"/>
          <cell r="BF150"/>
          <cell r="BG150"/>
          <cell r="BH150"/>
          <cell r="BI150" t="str">
            <v>44</v>
          </cell>
          <cell r="BJ150" t="str">
            <v>Obiectivul principal privind realizarea acestei investiții este creșterea eficienței energetice a Școlii  Primare Olteanu din Comuna Glogova, Județul Gorj. Implementarea măsurilor de eficienta energetica va duce la îmbunătățirea condițiilor de desfășurare a activităților specifice: • Creșterea eficienței energetice a cladirii în scopul reducerii emisiilor de carbon prin sprijinirea eficientei energetice, a gestionarii inteligente a energiei si a utilizării energiei din surse regenerabile în clădirile publice; • Îmbunatățirea performanțelor energetice; • Reducerea consumului termic. Ca urmare a situației prezentate este necesară și oportună realizarea lucrărilor de intervenție asupra imobilelor cu scopul de a crește performanța energetică, respectiv reducerea consumurilor energetice pentru încalzire, în condițiile asigurării și menținerii climatului termic interior, repararea și aducerea la standardele actuale atât a instalațiilor cât și a interioarelor clădirilor precum și ameliorarea</v>
          </cell>
        </row>
        <row r="151">
          <cell r="K151">
            <v>330479</v>
          </cell>
          <cell r="L151" t="str">
            <v>Inovare si competitivitate prin achizitie de echipamente la ALIN PICIU MEDICAL SRL</v>
          </cell>
          <cell r="M151">
            <v>7</v>
          </cell>
          <cell r="N151" t="str">
            <v>Contract semnat</v>
          </cell>
          <cell r="O151" t="str">
            <v>CONTRACTARE</v>
          </cell>
          <cell r="P151" t="str">
            <v>cristian.nedeloiu@adroltenia.ro</v>
          </cell>
          <cell r="Q151" t="str">
            <v>22.04.2026 12:29:30</v>
          </cell>
          <cell r="R151" t="str">
            <v>ALIN PICIU MEDICAL S.R.L.</v>
          </cell>
          <cell r="S151" t="str">
            <v>43718153</v>
          </cell>
          <cell r="T151" t="str">
            <v>microîntreprindere</v>
          </cell>
          <cell r="U151" t="str">
            <v>Călăraşi, Dolj</v>
          </cell>
          <cell r="V151">
            <v>92</v>
          </cell>
          <cell r="W151"/>
          <cell r="X151" t="str">
            <v>DJ</v>
          </cell>
          <cell r="Y151" t="str">
            <v>Sud-Vest Oltenia</v>
          </cell>
          <cell r="Z151">
            <v>1407545.26</v>
          </cell>
          <cell r="AA151">
            <v>224734.12</v>
          </cell>
          <cell r="AB151">
            <v>1266790.74</v>
          </cell>
          <cell r="AC151">
            <v>1076772.129</v>
          </cell>
          <cell r="AD151">
            <v>0</v>
          </cell>
          <cell r="AE151">
            <v>0</v>
          </cell>
          <cell r="AF151">
            <v>190018.61100000003</v>
          </cell>
          <cell r="AG151">
            <v>1266790.74</v>
          </cell>
          <cell r="AH151">
            <v>1407545.26</v>
          </cell>
          <cell r="AI151">
            <v>9</v>
          </cell>
          <cell r="AJ151" t="str">
            <v>DA</v>
          </cell>
          <cell r="AK151" t="str">
            <v>25.07.2024 22:58:46</v>
          </cell>
          <cell r="AL151"/>
          <cell r="AM151"/>
          <cell r="AN151" t="str">
            <v>ADMIS_ETF</v>
          </cell>
          <cell r="AO151" t="str">
            <v>02.09.2024 16:52:30</v>
          </cell>
          <cell r="AP151"/>
          <cell r="AQ151">
            <v>92</v>
          </cell>
          <cell r="AR151"/>
          <cell r="AS151"/>
          <cell r="AT151">
            <v>24</v>
          </cell>
          <cell r="AU151">
            <v>37</v>
          </cell>
          <cell r="AV151"/>
          <cell r="AW151" t="str">
            <v>19.02.2025 14:28:42</v>
          </cell>
          <cell r="AX151" t="str">
            <v>21.02.2025 14:14:39</v>
          </cell>
          <cell r="AY151" t="str">
            <v>512</v>
          </cell>
          <cell r="AZ151" t="str">
            <v>28.05.2025 11:57:00</v>
          </cell>
          <cell r="BA151">
            <v>6</v>
          </cell>
          <cell r="BB151"/>
          <cell r="BC151"/>
          <cell r="BD151"/>
          <cell r="BE151">
            <v>96</v>
          </cell>
          <cell r="BF151"/>
          <cell r="BG151"/>
          <cell r="BH151"/>
          <cell r="BI151" t="str">
            <v>21, 23</v>
          </cell>
          <cell r="BJ151" t="str">
            <v>Obiectivul general al proiectului de investitie propus de ALIN PICIU MEDICAL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medicale in concordanta cu standardele prevazute la nivel European, dar si dezvoltarea regiunii SV Oltenia prin aportul pe care il va aduce la contributiile statului.</v>
          </cell>
        </row>
        <row r="152">
          <cell r="K152">
            <v>331674</v>
          </cell>
          <cell r="L152" t="str">
            <v>CRESTEREA COMPETIVITATII FIRMEI RALCOSM S.R.L.</v>
          </cell>
          <cell r="M152">
            <v>8</v>
          </cell>
          <cell r="N152" t="str">
            <v>Contract semnat cu modificări</v>
          </cell>
          <cell r="O152" t="str">
            <v>CONTRACTARE</v>
          </cell>
          <cell r="P152" t="str">
            <v>bogdan.badea@adroltenia.ro</v>
          </cell>
          <cell r="Q152" t="str">
            <v>22.12.2025 09:09:25</v>
          </cell>
          <cell r="R152" t="str">
            <v>RALCOSM SRL</v>
          </cell>
          <cell r="S152" t="str">
            <v>7605816</v>
          </cell>
          <cell r="T152" t="str">
            <v>microîntreprindere</v>
          </cell>
          <cell r="U152" t="str">
            <v>Oraş Călimăneşti, Vâlcea</v>
          </cell>
          <cell r="V152">
            <v>80</v>
          </cell>
          <cell r="W152"/>
          <cell r="X152" t="str">
            <v>VL</v>
          </cell>
          <cell r="Y152" t="str">
            <v>Sud-Vest Oltenia</v>
          </cell>
          <cell r="Z152">
            <v>849224.01</v>
          </cell>
          <cell r="AA152">
            <v>0</v>
          </cell>
          <cell r="AB152">
            <v>764301.61</v>
          </cell>
          <cell r="AC152">
            <v>649656.36849999998</v>
          </cell>
          <cell r="AD152">
            <v>297064.65999999997</v>
          </cell>
          <cell r="AE152">
            <v>198942.66</v>
          </cell>
          <cell r="AF152">
            <v>114645.2415</v>
          </cell>
          <cell r="AG152">
            <v>764301.61</v>
          </cell>
          <cell r="AH152">
            <v>1146288.67</v>
          </cell>
          <cell r="AI152">
            <v>11</v>
          </cell>
          <cell r="AJ152" t="str">
            <v>DA</v>
          </cell>
          <cell r="AK152" t="str">
            <v>29.07.2024 17:17:54</v>
          </cell>
          <cell r="AL152"/>
          <cell r="AM152"/>
          <cell r="AN152" t="str">
            <v>ADMIS_ETF</v>
          </cell>
          <cell r="AO152" t="str">
            <v>18.10.2024 13:02:55</v>
          </cell>
          <cell r="AP152"/>
          <cell r="AQ152">
            <v>80</v>
          </cell>
          <cell r="AR152"/>
          <cell r="AS152">
            <v>1</v>
          </cell>
          <cell r="AT152">
            <v>24</v>
          </cell>
          <cell r="AU152">
            <v>40</v>
          </cell>
          <cell r="AV152"/>
          <cell r="AW152" t="str">
            <v>23.07.2025 11:48:30</v>
          </cell>
          <cell r="AX152" t="str">
            <v>23.07.2025 15:07:14</v>
          </cell>
          <cell r="AY152" t="str">
            <v>696</v>
          </cell>
          <cell r="AZ152" t="str">
            <v>24.09.2025 13:30:00</v>
          </cell>
          <cell r="BA152">
            <v>5</v>
          </cell>
          <cell r="BB152">
            <v>1</v>
          </cell>
          <cell r="BC152"/>
          <cell r="BD152"/>
          <cell r="BE152">
            <v>63</v>
          </cell>
          <cell r="BF152"/>
          <cell r="BG152"/>
          <cell r="BH152"/>
          <cell r="BI152" t="str">
            <v>21, 23</v>
          </cell>
          <cell r="BJ152" t="str">
            <v>Obiectivul general al proiectului este cresterea competitivitatii si a inovarii a societatii comerciale RALCOSM SRL prin dezvoltarea și îmbunătățirea calității serviciilor de cazare, datorită dezvoltării nivelului tehnologic si a dotarilor de ultima generatie.</v>
          </cell>
        </row>
        <row r="153">
          <cell r="K153">
            <v>333753</v>
          </cell>
          <cell r="L153" t="str">
            <v>DIGITALIZAREA SOCIETĂȚII MC URBAN ENGINEERING</v>
          </cell>
          <cell r="M153">
            <v>9</v>
          </cell>
          <cell r="N153" t="str">
            <v>Contract semnat cu modificări</v>
          </cell>
          <cell r="O153" t="str">
            <v>CONTRACTARE</v>
          </cell>
          <cell r="P153" t="str">
            <v>cristian.nedeloiu@adroltenia.ro</v>
          </cell>
          <cell r="Q153" t="str">
            <v>15.10.2025 10:52:25</v>
          </cell>
          <cell r="R153" t="str">
            <v>MC URBAN ENGINEERING S.R.L.</v>
          </cell>
          <cell r="S153" t="str">
            <v>35800464</v>
          </cell>
          <cell r="T153" t="str">
            <v>microîntreprindere</v>
          </cell>
          <cell r="U153" t="str">
            <v>Oraş Murfatlar, Constanţa</v>
          </cell>
          <cell r="V153">
            <v>92</v>
          </cell>
          <cell r="W153"/>
          <cell r="X153" t="str">
            <v>VL</v>
          </cell>
          <cell r="Y153" t="str">
            <v>Sud-Vest Oltenia</v>
          </cell>
          <cell r="Z153">
            <v>413874.74</v>
          </cell>
          <cell r="AA153">
            <v>66080.84</v>
          </cell>
          <cell r="AB153">
            <v>372486.44</v>
          </cell>
          <cell r="AC153">
            <v>316613.47399999999</v>
          </cell>
          <cell r="AD153">
            <v>0</v>
          </cell>
          <cell r="AE153">
            <v>0</v>
          </cell>
          <cell r="AF153">
            <v>55872.966000000015</v>
          </cell>
          <cell r="AG153">
            <v>372486.44</v>
          </cell>
          <cell r="AH153">
            <v>413874.74</v>
          </cell>
          <cell r="AI153">
            <v>22</v>
          </cell>
          <cell r="AJ153" t="str">
            <v>DA</v>
          </cell>
          <cell r="AK153" t="str">
            <v>24.08.2024 09:12:08</v>
          </cell>
          <cell r="AL153"/>
          <cell r="AM153"/>
          <cell r="AN153" t="str">
            <v>ADMIS_ETF</v>
          </cell>
          <cell r="AO153" t="str">
            <v>23.12.2024 16:11:52</v>
          </cell>
          <cell r="AP153"/>
          <cell r="AQ153">
            <v>92</v>
          </cell>
          <cell r="AR153"/>
          <cell r="AS153">
            <v>1</v>
          </cell>
          <cell r="AT153">
            <v>12</v>
          </cell>
          <cell r="AU153">
            <v>21</v>
          </cell>
          <cell r="AV153"/>
          <cell r="AW153" t="str">
            <v>23.01.2025 10:50:56</v>
          </cell>
          <cell r="AX153" t="str">
            <v>23.01.2025 13:25:19</v>
          </cell>
          <cell r="AY153" t="str">
            <v>340</v>
          </cell>
          <cell r="AZ153" t="str">
            <v>02.04.2025 15:12:00</v>
          </cell>
          <cell r="BA153">
            <v>5</v>
          </cell>
          <cell r="BB153"/>
          <cell r="BC153"/>
          <cell r="BD153"/>
          <cell r="BE153">
            <v>70</v>
          </cell>
          <cell r="BF153"/>
          <cell r="BG153"/>
          <cell r="BH153"/>
          <cell r="BI153" t="str">
            <v>13</v>
          </cell>
          <cell r="BJ153" t="str">
            <v>Obiectivul General - Maximizarea eficienței operaționale și îmbunătățirea calității serviciilor de proiectare oferite prin implementarea soluțiilor digitale integrate, cu scopul de a crește competitivitatea firmei.</v>
          </cell>
        </row>
        <row r="154">
          <cell r="K154">
            <v>343410</v>
          </cell>
          <cell r="L154" t="str">
            <v>CONSTRUIRE SI DOTARE GRADINITA CU PROGRAM PRELUNGIT P1E</v>
          </cell>
          <cell r="M154">
            <v>10</v>
          </cell>
          <cell r="N154" t="str">
            <v>Contract semnat cu modificări</v>
          </cell>
          <cell r="O154" t="str">
            <v>CONTRACTARE</v>
          </cell>
          <cell r="P154" t="str">
            <v>camelia.dinu@adroltenia.ro</v>
          </cell>
          <cell r="Q154" t="str">
            <v>16.03.2026 12:59:46</v>
          </cell>
          <cell r="R154" t="str">
            <v>COMUNA PERIŞANI</v>
          </cell>
          <cell r="S154" t="str">
            <v>2541703</v>
          </cell>
          <cell r="T154" t="str">
            <v>Autoritati publice centrale sau locale</v>
          </cell>
          <cell r="U154" t="str">
            <v>Perişani, Vâlcea</v>
          </cell>
          <cell r="V154">
            <v>66</v>
          </cell>
          <cell r="W154"/>
          <cell r="X154" t="str">
            <v>VL</v>
          </cell>
          <cell r="Y154" t="str">
            <v>Sud-Vest Oltenia</v>
          </cell>
          <cell r="Z154">
            <v>7462008.2793002808</v>
          </cell>
          <cell r="AA154">
            <v>1295059.2893002806</v>
          </cell>
          <cell r="AB154">
            <v>7312768.3200000003</v>
          </cell>
          <cell r="AC154">
            <v>4477204.9675801685</v>
          </cell>
          <cell r="AD154">
            <v>308655.44069971947</v>
          </cell>
          <cell r="AE154">
            <v>43203.300699719483</v>
          </cell>
          <cell r="AF154">
            <v>2835563.3524198318</v>
          </cell>
          <cell r="AG154">
            <v>0</v>
          </cell>
          <cell r="AH154">
            <v>7770663.7199999997</v>
          </cell>
          <cell r="AI154">
            <v>0</v>
          </cell>
          <cell r="AJ154" t="str">
            <v>NU</v>
          </cell>
          <cell r="AK154" t="str">
            <v>18.04.2025 13:37:14</v>
          </cell>
          <cell r="AL154"/>
          <cell r="AM154"/>
          <cell r="AN154" t="str">
            <v>ADMIS_ETF</v>
          </cell>
          <cell r="AO154" t="str">
            <v>22.07.2025 13:08:26</v>
          </cell>
          <cell r="AP154"/>
          <cell r="AQ154">
            <v>66</v>
          </cell>
          <cell r="AR154"/>
          <cell r="AS154">
            <v>3</v>
          </cell>
          <cell r="AT154">
            <v>24</v>
          </cell>
          <cell r="AU154">
            <v>32</v>
          </cell>
          <cell r="AV154"/>
          <cell r="AW154" t="str">
            <v>23.07.2025 16:53:30</v>
          </cell>
          <cell r="AX154" t="str">
            <v>04.08.2025 14:23:07</v>
          </cell>
          <cell r="AY154" t="str">
            <v>746</v>
          </cell>
          <cell r="AZ154" t="str">
            <v>20.10.2025 14:58:00</v>
          </cell>
          <cell r="BA154">
            <v>5</v>
          </cell>
          <cell r="BB154"/>
          <cell r="BC154"/>
          <cell r="BD154"/>
          <cell r="BE154">
            <v>78</v>
          </cell>
          <cell r="BF154"/>
          <cell r="BG154"/>
          <cell r="BH154"/>
          <cell r="BI154" t="str">
            <v>121</v>
          </cell>
          <cell r="BJ154" t="str">
            <v>Obiectivul general al proiectului constă în facilitarea accesului, calităţii şi atractivității educaţiei preşcolare din comuna Predesti,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Predesti există o astfel de comunitate.</v>
          </cell>
        </row>
        <row r="155">
          <cell r="K155">
            <v>331788</v>
          </cell>
          <cell r="L155" t="str">
            <v>DEZVOLTARE FOTO VENUS SRL PRIN ACHIZITIA DE ECHIPAMENTE PENTRU COMPETITIVITATE CRESCUTA SI INOVARE.</v>
          </cell>
          <cell r="M155">
            <v>1</v>
          </cell>
          <cell r="N155" t="str">
            <v>Revocat BO</v>
          </cell>
          <cell r="O155" t="str">
            <v>PRECONTRACTARE</v>
          </cell>
          <cell r="P155" t="str">
            <v>mariana.pasmangia@adroltenia.ro</v>
          </cell>
          <cell r="Q155" t="str">
            <v>28.08.2025 13:29:10</v>
          </cell>
          <cell r="R155" t="str">
            <v>FOTO VENUS SRL</v>
          </cell>
          <cell r="S155" t="str">
            <v>1516345</v>
          </cell>
          <cell r="T155" t="str">
            <v>Angajator privat</v>
          </cell>
          <cell r="U155" t="str">
            <v>Municipiul Caracal, Olt</v>
          </cell>
          <cell r="V155">
            <v>78</v>
          </cell>
          <cell r="W155"/>
          <cell r="X155" t="str">
            <v>OT</v>
          </cell>
          <cell r="Y155" t="str">
            <v>Sud-Vest Oltenia</v>
          </cell>
          <cell r="Z155">
            <v>1656459.27</v>
          </cell>
          <cell r="AA155">
            <v>0</v>
          </cell>
          <cell r="AB155">
            <v>1490813.34</v>
          </cell>
          <cell r="AC155">
            <v>1267191.3389999999</v>
          </cell>
          <cell r="AD155">
            <v>332470.87</v>
          </cell>
          <cell r="AE155">
            <v>317560.27</v>
          </cell>
          <cell r="AF155">
            <v>223622.00100000016</v>
          </cell>
          <cell r="AG155">
            <v>1490813.34</v>
          </cell>
          <cell r="AH155">
            <v>1988930.14</v>
          </cell>
          <cell r="AI155">
            <v>15</v>
          </cell>
          <cell r="AJ155" t="str">
            <v>DA</v>
          </cell>
          <cell r="AK155" t="str">
            <v>09.08.2024 11:13:08</v>
          </cell>
          <cell r="AL155"/>
          <cell r="AM155"/>
          <cell r="AN155" t="str">
            <v>ADMIS_ETF</v>
          </cell>
          <cell r="AO155" t="str">
            <v>21.10.2024 16:00:39</v>
          </cell>
          <cell r="AP155"/>
          <cell r="AQ155">
            <v>78</v>
          </cell>
          <cell r="AR155"/>
          <cell r="AS155">
            <v>2</v>
          </cell>
          <cell r="AT155">
            <v>21</v>
          </cell>
          <cell r="AU155">
            <v>27</v>
          </cell>
          <cell r="AV155"/>
          <cell r="AW155" t="str">
            <v>23.07.2025 11:48:30</v>
          </cell>
          <cell r="AX155" t="str">
            <v>31.07.2025 14:49:03</v>
          </cell>
          <cell r="AY155"/>
          <cell r="AZ155"/>
          <cell r="BA155"/>
          <cell r="BB155"/>
          <cell r="BC155"/>
          <cell r="BD155"/>
          <cell r="BE155"/>
          <cell r="BF155"/>
          <cell r="BG155"/>
          <cell r="BH155"/>
          <cell r="BI155" t="str">
            <v>21, 23</v>
          </cell>
          <cell r="BJ155" t="str">
            <v>Prin implementarea proiectului si a planului de investitii se asteapta sa crească eficiența, siguranța și sustenabilitatea procesului de fabricatie a bunurilor, îmbunătățind în același timp calitatea acestora și capacitatea de a aborda o gamă variată de proiecte în condiții de eficienta maximă.
Obiectivul General contribuie la indeplinirea indicatorilor de realizare, de rezultat si specifici Programului conform Ghidului solicitantului.</v>
          </cell>
        </row>
        <row r="156">
          <cell r="K156">
            <v>358660</v>
          </cell>
          <cell r="L156" t="str">
            <v>CRESTEREA EFICIENTEI ENERGETICE PENTRU IMOBIL SCOALA GENERALA SLAVUTA DIN COMUNA CRUSET JUD. GORJ</v>
          </cell>
          <cell r="M156">
            <v>9</v>
          </cell>
          <cell r="N156" t="str">
            <v>Contract semnat</v>
          </cell>
          <cell r="O156" t="str">
            <v>CONTRACTARE</v>
          </cell>
          <cell r="P156" t="str">
            <v>sorin.georcotina@adroltenia.ro</v>
          </cell>
          <cell r="Q156" t="str">
            <v>30.04.2026 14:21:16</v>
          </cell>
          <cell r="R156" t="str">
            <v>COMUNA CRUŞEŢ</v>
          </cell>
          <cell r="S156" t="str">
            <v>4956219</v>
          </cell>
          <cell r="T156" t="str">
            <v>unitate administrativ teritorială nivel comună</v>
          </cell>
          <cell r="U156" t="str">
            <v>Cruşeţ, Gorj</v>
          </cell>
          <cell r="V156">
            <v>81</v>
          </cell>
          <cell r="W156"/>
          <cell r="X156" t="str">
            <v>GJ</v>
          </cell>
          <cell r="Y156" t="str">
            <v>Sud-Vest Oltenia</v>
          </cell>
          <cell r="Z156">
            <v>10636119.869999999</v>
          </cell>
          <cell r="AA156">
            <v>1833886.87</v>
          </cell>
          <cell r="AB156">
            <v>10423397.470000001</v>
          </cell>
          <cell r="AC156">
            <v>9040701.8799806722</v>
          </cell>
          <cell r="AD156">
            <v>12100</v>
          </cell>
          <cell r="AE156">
            <v>2100</v>
          </cell>
          <cell r="AF156">
            <v>1382695.5900193285</v>
          </cell>
          <cell r="AG156">
            <v>0</v>
          </cell>
          <cell r="AH156">
            <v>10648219.869999999</v>
          </cell>
          <cell r="AI156">
            <v>0</v>
          </cell>
          <cell r="AJ156" t="str">
            <v>NU</v>
          </cell>
          <cell r="AK156" t="str">
            <v>27.11.2025 14:45:47</v>
          </cell>
          <cell r="AL156"/>
          <cell r="AM156"/>
          <cell r="AN156" t="str">
            <v>ADMIS_ETF</v>
          </cell>
          <cell r="AO156" t="str">
            <v>18.02.2026 16:02:46</v>
          </cell>
          <cell r="AP156"/>
          <cell r="AQ156">
            <v>81</v>
          </cell>
          <cell r="AR156"/>
          <cell r="AS156">
            <v>4</v>
          </cell>
          <cell r="AT156">
            <v>24</v>
          </cell>
          <cell r="AU156">
            <v>30</v>
          </cell>
          <cell r="AV156"/>
          <cell r="AW156" t="str">
            <v>10.03.2026 14:35:40</v>
          </cell>
          <cell r="AX156" t="str">
            <v>11.03.2026 09:49:31</v>
          </cell>
          <cell r="AY156" t="str">
            <v>815</v>
          </cell>
          <cell r="AZ156" t="str">
            <v>30.04.2026 14:00:00</v>
          </cell>
          <cell r="BA156">
            <v>4</v>
          </cell>
          <cell r="BB156"/>
          <cell r="BC156"/>
          <cell r="BD156"/>
          <cell r="BE156">
            <v>51</v>
          </cell>
          <cell r="BF156"/>
          <cell r="BG156"/>
          <cell r="BH156"/>
          <cell r="BI156" t="str">
            <v>45</v>
          </cell>
          <cell r="BJ156"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157">
          <cell r="K157">
            <v>323954</v>
          </cell>
          <cell r="L157" t="str">
            <v>Dezvoltare durabila la nivelul ADRILEX IMP.EXP. SRL</v>
          </cell>
          <cell r="M157">
            <v>4</v>
          </cell>
          <cell r="N157" t="str">
            <v>Revocat BO</v>
          </cell>
          <cell r="O157" t="str">
            <v>PRECONTRACTARE</v>
          </cell>
          <cell r="P157" t="str">
            <v>andreea.grigorie@adroltenia.ro</v>
          </cell>
          <cell r="Q157" t="str">
            <v>24.02.2025 17:14:12</v>
          </cell>
          <cell r="R157" t="str">
            <v>ADRILEX IMP.EXP. SRL</v>
          </cell>
          <cell r="S157" t="str">
            <v>17263010</v>
          </cell>
          <cell r="T157" t="str">
            <v>întreprindere mijlocie</v>
          </cell>
          <cell r="U157" t="str">
            <v>Oraş Dăbuleni, Dolj</v>
          </cell>
          <cell r="V157">
            <v>87</v>
          </cell>
          <cell r="W157"/>
          <cell r="X157" t="str">
            <v>DJ</v>
          </cell>
          <cell r="Y157" t="str">
            <v>Sud-Vest Oltenia</v>
          </cell>
          <cell r="Z157">
            <v>9949246.3800000008</v>
          </cell>
          <cell r="AA157">
            <v>0</v>
          </cell>
          <cell r="AB157">
            <v>7124051.6299999999</v>
          </cell>
          <cell r="AC157">
            <v>6055443.8854999999</v>
          </cell>
          <cell r="AD157">
            <v>2416510.96</v>
          </cell>
          <cell r="AE157">
            <v>1974364.62</v>
          </cell>
          <cell r="AF157">
            <v>1068607.7445</v>
          </cell>
          <cell r="AG157">
            <v>7124051.6299999999</v>
          </cell>
          <cell r="AH157">
            <v>12365757.34</v>
          </cell>
          <cell r="AI157">
            <v>14</v>
          </cell>
          <cell r="AJ157" t="str">
            <v>DA</v>
          </cell>
          <cell r="AK157" t="str">
            <v>01.05.2024 15:50:22</v>
          </cell>
          <cell r="AL157"/>
          <cell r="AM157"/>
          <cell r="AN157" t="str">
            <v>ADMIS_ETF</v>
          </cell>
          <cell r="AO157" t="str">
            <v>14.08.2024 16:24:14</v>
          </cell>
          <cell r="AP157"/>
          <cell r="AQ157">
            <v>87</v>
          </cell>
          <cell r="AR157"/>
          <cell r="AS157">
            <v>3</v>
          </cell>
          <cell r="AT157">
            <v>21</v>
          </cell>
          <cell r="AU157">
            <v>21</v>
          </cell>
          <cell r="AV157"/>
          <cell r="AW157" t="str">
            <v>29.01.2025 11:49:01</v>
          </cell>
          <cell r="AX157" t="str">
            <v>29.01.2025 16:54:21</v>
          </cell>
          <cell r="AY157"/>
          <cell r="AZ157"/>
          <cell r="BA157"/>
          <cell r="BB157"/>
          <cell r="BC157"/>
          <cell r="BD157"/>
          <cell r="BE157"/>
          <cell r="BF157"/>
          <cell r="BG157"/>
          <cell r="BH157"/>
          <cell r="BI157" t="str">
            <v>21</v>
          </cell>
          <cell r="BJ157" t="str">
            <v>Domeniul de activitate in care se va realiza investitia este identificat la nivel national prin Programul Regional Sud-Vest Oltenia 2021-2027.
Proiectul „Dezvoltare durabila la nivelul ADRILEX IMP.EXP. SRL„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ADRILEX IMP.EXP. SRL demarează acest proiect pentru a achiziționa utilaje și echipamente moderne esențiale desfășurării activității conform codului CAEN 3832 - Recuperarea materialelo</v>
          </cell>
        </row>
        <row r="158">
          <cell r="K158">
            <v>358896</v>
          </cell>
          <cell r="L158" t="str">
            <v>DACEA Dronă Agricolă de Capacitate Extinsă Autonomă</v>
          </cell>
          <cell r="M158">
            <v>3</v>
          </cell>
          <cell r="N158" t="str">
            <v>Cu cerere de clarificări</v>
          </cell>
          <cell r="O158" t="str">
            <v>PRECONTRACTARE</v>
          </cell>
          <cell r="P158" t="str">
            <v>sorin.georcotina@adroltenia.ro</v>
          </cell>
          <cell r="Q158" t="str">
            <v>21.04.2026 10:14:51</v>
          </cell>
          <cell r="R158" t="str">
            <v>STRAERO-(INSTITUTUL PENTRU CALCULUL SI EXPERIMENTAREA STRUCTURILOR AERO-ASTRONAUTICE) S.A.</v>
          </cell>
          <cell r="S158" t="str">
            <v>451051</v>
          </cell>
          <cell r="T158" t="str">
            <v>Organizație de cercetare</v>
          </cell>
          <cell r="U158" t="str">
            <v>Municipiul Bucureşti, Bucureşti</v>
          </cell>
          <cell r="V158">
            <v>73</v>
          </cell>
          <cell r="W158"/>
          <cell r="X158" t="str">
            <v>DJ</v>
          </cell>
          <cell r="Y158" t="str">
            <v>Sud-Vest Oltenia</v>
          </cell>
          <cell r="Z158">
            <v>8005686.2199999997</v>
          </cell>
          <cell r="AA158">
            <v>0</v>
          </cell>
          <cell r="AB158">
            <v>6259517.9699999997</v>
          </cell>
          <cell r="AC158">
            <v>5320590.2745000003</v>
          </cell>
          <cell r="AD158">
            <v>412901.71</v>
          </cell>
          <cell r="AE158">
            <v>222324.21</v>
          </cell>
          <cell r="AF158">
            <v>938927.69549999945</v>
          </cell>
          <cell r="AG158">
            <v>6259517.9699999997</v>
          </cell>
          <cell r="AH158">
            <v>8418587.9299999997</v>
          </cell>
          <cell r="AI158">
            <v>18</v>
          </cell>
          <cell r="AJ158" t="str">
            <v>DA</v>
          </cell>
          <cell r="AK158" t="str">
            <v>05.12.2025 11:21:24</v>
          </cell>
          <cell r="AL158"/>
          <cell r="AM158"/>
          <cell r="AN158" t="str">
            <v>ADMIS_ETF</v>
          </cell>
          <cell r="AO158" t="str">
            <v>20.02.2026 13:55:45</v>
          </cell>
          <cell r="AP158"/>
          <cell r="AQ158">
            <v>73</v>
          </cell>
          <cell r="AR158"/>
          <cell r="AS158">
            <v>2</v>
          </cell>
          <cell r="AT158">
            <v>36</v>
          </cell>
          <cell r="AU158">
            <v>36</v>
          </cell>
          <cell r="AV158"/>
          <cell r="AW158" t="str">
            <v>27.02.2026 12:06:12</v>
          </cell>
          <cell r="AX158" t="str">
            <v>27.02.2026 14:21:38</v>
          </cell>
          <cell r="AY158"/>
          <cell r="AZ158"/>
          <cell r="BA158"/>
          <cell r="BB158"/>
          <cell r="BC158"/>
          <cell r="BD158"/>
          <cell r="BE158"/>
          <cell r="BF158"/>
          <cell r="BG158"/>
          <cell r="BH158"/>
          <cell r="BI158" t="str">
            <v>10</v>
          </cell>
          <cell r="BJ158" t="str">
            <v>Obiectivul general al proiectului DACEA – Dronă Agricolă de Capacitate Extinsă Autonomă este de a dezvolta, valida și pregăti pentru transfer către piață o tehnologie inovatoare de UAV heavy-lift dedicată agriculturii de precizie și operațiunilor autonome pe suprafețe extinse, care să contribuie direct la creșterea competitivității întreprinderii și la modernizarea sectorului agricol din regiunea Sud-Vest Oltenia. Prin realizarea unei platforme aeriene avansate, cu autonomie extinsă, capacitate mare de încărcare și integrare completă a sistemelor de monitorizare și pulverizare, proiectul urmărește să transforme STRAERO într-un furnizor relevant de soluții tehnologice pentru agricultură, logistică rurală și intervenții în zone greu accesibile.
În contextul schimbărilor accelerate din domeniul agricol – caracterizate prin scăderea forței de muncă disponibile, creșterea costurilor operaționale, necesitatea de intervenții rapide și precise, precum și presiunea adaptării la condiții climat</v>
          </cell>
        </row>
        <row r="159">
          <cell r="K159">
            <v>323707</v>
          </cell>
          <cell r="L159" t="str">
            <v>Dezvoltarea capacităților tehnologice ale FIVEX SRL</v>
          </cell>
          <cell r="M159">
            <v>13</v>
          </cell>
          <cell r="N159" t="str">
            <v>Cu solicitare act adițional</v>
          </cell>
          <cell r="O159" t="str">
            <v>CONTRACTARE</v>
          </cell>
          <cell r="P159" t="str">
            <v>anamaria.iunian@adroltenia.ro</v>
          </cell>
          <cell r="Q159" t="str">
            <v>04.05.2026 14:42:29</v>
          </cell>
          <cell r="R159" t="str">
            <v>FIVEX SRL</v>
          </cell>
          <cell r="S159" t="str">
            <v>5631100</v>
          </cell>
          <cell r="T159" t="str">
            <v>întreprindere mijlocie</v>
          </cell>
          <cell r="U159" t="str">
            <v>Oraş Târgu Cărbuneşti, Gorj</v>
          </cell>
          <cell r="V159">
            <v>93</v>
          </cell>
          <cell r="W159"/>
          <cell r="X159" t="str">
            <v>GJ</v>
          </cell>
          <cell r="Y159" t="str">
            <v>Sud-Vest Oltenia</v>
          </cell>
          <cell r="Z159">
            <v>8730713.6899999995</v>
          </cell>
          <cell r="AA159">
            <v>0</v>
          </cell>
          <cell r="AB159">
            <v>6260788.4500000002</v>
          </cell>
          <cell r="AC159">
            <v>5321670.1825000001</v>
          </cell>
          <cell r="AD159">
            <v>1679557.73</v>
          </cell>
          <cell r="AE159">
            <v>1662144.18</v>
          </cell>
          <cell r="AF159">
            <v>939118.26750000007</v>
          </cell>
          <cell r="AG159">
            <v>6260788.4500000002</v>
          </cell>
          <cell r="AH159">
            <v>10410271.42</v>
          </cell>
          <cell r="AI159">
            <v>9</v>
          </cell>
          <cell r="AJ159" t="str">
            <v>DA</v>
          </cell>
          <cell r="AK159" t="str">
            <v>30.04.2024 16:43:29</v>
          </cell>
          <cell r="AL159"/>
          <cell r="AM159"/>
          <cell r="AN159" t="str">
            <v>ADMIS_ETF</v>
          </cell>
          <cell r="AO159" t="str">
            <v>13.08.2024 15:20:28</v>
          </cell>
          <cell r="AP159"/>
          <cell r="AQ159">
            <v>93</v>
          </cell>
          <cell r="AR159"/>
          <cell r="AS159">
            <v>2</v>
          </cell>
          <cell r="AT159">
            <v>16</v>
          </cell>
          <cell r="AU159">
            <v>28</v>
          </cell>
          <cell r="AV159"/>
          <cell r="AW159" t="str">
            <v>12.11.2024 12:19:37</v>
          </cell>
          <cell r="AX159" t="str">
            <v>12.11.2024 16:18:49</v>
          </cell>
          <cell r="AY159" t="str">
            <v>282</v>
          </cell>
          <cell r="AZ159" t="str">
            <v>27.02.2025 17:59:00</v>
          </cell>
          <cell r="BA159">
            <v>7</v>
          </cell>
          <cell r="BB159">
            <v>1</v>
          </cell>
          <cell r="BC159"/>
          <cell r="BD159"/>
          <cell r="BE159">
            <v>108</v>
          </cell>
          <cell r="BF159"/>
          <cell r="BG159"/>
          <cell r="BH159"/>
          <cell r="BI159" t="str">
            <v>21, 23</v>
          </cell>
          <cell r="BJ159" t="str">
            <v>Obiectivul general al proiectului îl reprezintă dezvoltarea capacităților tehnice ale FIVEX SRL pentru dezvoltarea de noi produse în cadrul companiei.</v>
          </cell>
        </row>
        <row r="160">
          <cell r="K160">
            <v>334310</v>
          </cell>
          <cell r="L160" t="str">
            <v>Creșterea mobilității urbane pietonale și cicliste în Municipiul Râmnicu Vâlcea - Componenta I</v>
          </cell>
          <cell r="M160">
            <v>12</v>
          </cell>
          <cell r="N160" t="str">
            <v>Contract semnat cu modificări</v>
          </cell>
          <cell r="O160" t="str">
            <v>CONTRACTARE</v>
          </cell>
          <cell r="P160" t="str">
            <v>gineta.balasa@adroltenia.ro</v>
          </cell>
          <cell r="Q160" t="str">
            <v>07.08.2025 11:39:37</v>
          </cell>
          <cell r="R160" t="str">
            <v>Unitatea Administrativ-Teritorială Municipiul Râmnicu Vâlcea</v>
          </cell>
          <cell r="S160" t="str">
            <v>2540813</v>
          </cell>
          <cell r="T160" t="str">
            <v>Unitate administrativ teritorială nivel municipiu reședință de județ cu peste 100.000 de locuitori</v>
          </cell>
          <cell r="U160" t="str">
            <v>Municipiul Râmnicu Vâlcea, Vâlcea</v>
          </cell>
          <cell r="V160">
            <v>70</v>
          </cell>
          <cell r="W160"/>
          <cell r="X160" t="str">
            <v>VL</v>
          </cell>
          <cell r="Y160" t="str">
            <v>Sud-Vest Oltenia</v>
          </cell>
          <cell r="Z160">
            <v>52929642.020000003</v>
          </cell>
          <cell r="AA160">
            <v>8412516.4000000004</v>
          </cell>
          <cell r="AB160">
            <v>51871049.18</v>
          </cell>
          <cell r="AC160">
            <v>44990195.625696369</v>
          </cell>
          <cell r="AD160">
            <v>1105324.17</v>
          </cell>
          <cell r="AE160">
            <v>176480.33</v>
          </cell>
          <cell r="AF160">
            <v>6880853.5543036312</v>
          </cell>
          <cell r="AG160">
            <v>0</v>
          </cell>
          <cell r="AH160">
            <v>54034966.189999998</v>
          </cell>
          <cell r="AI160">
            <v>0</v>
          </cell>
          <cell r="AJ160" t="str">
            <v>NU</v>
          </cell>
          <cell r="AK160" t="str">
            <v>14.10.2024 14:56:22</v>
          </cell>
          <cell r="AL160"/>
          <cell r="AM160"/>
          <cell r="AN160" t="str">
            <v>ADMIS_ETF</v>
          </cell>
          <cell r="AO160" t="str">
            <v>22.11.2024 13:04:16</v>
          </cell>
          <cell r="AP160"/>
          <cell r="AQ160">
            <v>70</v>
          </cell>
          <cell r="AR160"/>
          <cell r="AS160">
            <v>2</v>
          </cell>
          <cell r="AT160">
            <v>35</v>
          </cell>
          <cell r="AU160">
            <v>63</v>
          </cell>
          <cell r="AV160"/>
          <cell r="AW160" t="str">
            <v>09.12.2024 08:58:57</v>
          </cell>
          <cell r="AX160" t="str">
            <v>09.12.2024 09:22:20</v>
          </cell>
          <cell r="AY160" t="str">
            <v>266</v>
          </cell>
          <cell r="AZ160" t="str">
            <v>17.02.2025 13:32:00</v>
          </cell>
          <cell r="BA160">
            <v>6</v>
          </cell>
          <cell r="BB160"/>
          <cell r="BC160"/>
          <cell r="BD160"/>
          <cell r="BE160">
            <v>71</v>
          </cell>
          <cell r="BF160"/>
          <cell r="BG160"/>
          <cell r="BH160"/>
          <cell r="BI160" t="str">
            <v>83</v>
          </cell>
          <cell r="BJ160" t="str">
            <v>Obiectivul general al proiectului este reprezentat de promovarea mobilităţii urbane multimodale sustenabile, încurajarea utilizării transportului nemotorizat si dezvoltarea infrastructurii pentru moduri de transport alternative, precum şi reducerea emisiilor de carbon în municipiul Râmnicu Vâlcea.Stabilirea obiectivului general al proiectului a fost efectuată în concordanță cu obiectivele Programului Regional Sud-Vest Oltenia 2021-2027, respectiv Obiectivul de Politică 2 - O Europă mai verde, rezilientă, cu emisii reduse de dioxid de carbon, care se îndreaptă către o economie cu zero emisii de dioxid de carbon, prin promovarea tranziției către o energie curată și echitabilă, a investițiilor verzi și albastre, a economiei circulare, a atenuării schimbărilor climatice și a adaptării la acestea, a prevenirii și gestionării riscurilor, precum și a unei mobilități urbane durabile, Prioritatea 4 – Mobilitate urbană durabilă, Obiectiv specific 2.8 – Promovarea mobilității urbane multimodale s</v>
          </cell>
        </row>
        <row r="161">
          <cell r="K161">
            <v>332110</v>
          </cell>
          <cell r="L161" t="str">
            <v>Construire Pensiune PM si amenajare incinta</v>
          </cell>
          <cell r="M161">
            <v>10</v>
          </cell>
          <cell r="N161" t="str">
            <v>Contract semnat cu modificări</v>
          </cell>
          <cell r="O161" t="str">
            <v>CONTRACTARE</v>
          </cell>
          <cell r="P161" t="str">
            <v>ionut.mircea@adroltenia.ro</v>
          </cell>
          <cell r="Q161" t="str">
            <v>22.04.2026 12:28:32</v>
          </cell>
          <cell r="R161" t="str">
            <v>DUA FORŢA SRL</v>
          </cell>
          <cell r="S161" t="str">
            <v>34640683</v>
          </cell>
          <cell r="T161" t="str">
            <v>microîntreprindere</v>
          </cell>
          <cell r="U161" t="str">
            <v>Sadova, Dolj</v>
          </cell>
          <cell r="V161">
            <v>89</v>
          </cell>
          <cell r="W161"/>
          <cell r="X161" t="str">
            <v>VL</v>
          </cell>
          <cell r="Y161" t="str">
            <v>Sud-Vest Oltenia</v>
          </cell>
          <cell r="Z161">
            <v>1646211.2744248393</v>
          </cell>
          <cell r="AA161">
            <v>262037.04442483938</v>
          </cell>
          <cell r="AB161">
            <v>1481590.15</v>
          </cell>
          <cell r="AC161">
            <v>1259351.6274999999</v>
          </cell>
          <cell r="AD161">
            <v>215991.68557516061</v>
          </cell>
          <cell r="AE161">
            <v>32174.735575160612</v>
          </cell>
          <cell r="AF161">
            <v>222238.52249999996</v>
          </cell>
          <cell r="AG161">
            <v>1481590.15</v>
          </cell>
          <cell r="AH161">
            <v>1862202.96</v>
          </cell>
          <cell r="AI161">
            <v>16</v>
          </cell>
          <cell r="AJ161" t="str">
            <v>DA</v>
          </cell>
          <cell r="AK161" t="str">
            <v>06.08.2024 19:43:18</v>
          </cell>
          <cell r="AL161"/>
          <cell r="AM161"/>
          <cell r="AN161" t="str">
            <v>ADMIS_ETF</v>
          </cell>
          <cell r="AO161" t="str">
            <v>18.11.2024 14:20:35</v>
          </cell>
          <cell r="AP161"/>
          <cell r="AQ161">
            <v>89</v>
          </cell>
          <cell r="AR161"/>
          <cell r="AS161">
            <v>2</v>
          </cell>
          <cell r="AT161">
            <v>24</v>
          </cell>
          <cell r="AU161">
            <v>45</v>
          </cell>
          <cell r="AV161"/>
          <cell r="AW161" t="str">
            <v>19.02.2025 15:14:03</v>
          </cell>
          <cell r="AX161" t="str">
            <v>24.02.2025 16:50:52</v>
          </cell>
          <cell r="AY161" t="str">
            <v>501</v>
          </cell>
          <cell r="AZ161" t="str">
            <v>26.05.2025 15:28:00</v>
          </cell>
          <cell r="BA161">
            <v>5</v>
          </cell>
          <cell r="BB161"/>
          <cell r="BC161"/>
          <cell r="BD161"/>
          <cell r="BE161">
            <v>91</v>
          </cell>
          <cell r="BF161"/>
          <cell r="BG161"/>
          <cell r="BH161"/>
          <cell r="BI161" t="str">
            <v>21, 23</v>
          </cell>
          <cell r="BJ161" t="str">
            <v>Obiectivul general al proiectului este reprezentat de cresterea competitivității societatii DUA FORTA SRL in domeniul activitatilor turistice, prin construirea si dotarea unei noi unitati turistice - pensiune, cu accent pe crearea locurilor de muncă de calitate, durabile, prin investitii productive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v>
          </cell>
        </row>
        <row r="162">
          <cell r="K162">
            <v>321248</v>
          </cell>
          <cell r="L162" t="str">
            <v>Reabilitare Urbana Calea lui Traian</v>
          </cell>
          <cell r="M162">
            <v>14</v>
          </cell>
          <cell r="N162" t="str">
            <v>Contract semnat cu modificări</v>
          </cell>
          <cell r="O162" t="str">
            <v>CONTRACTARE</v>
          </cell>
          <cell r="P162" t="str">
            <v>ovidiu.istinie@adroltenia.ro</v>
          </cell>
          <cell r="Q162" t="str">
            <v>04.07.2025 11:56:33</v>
          </cell>
          <cell r="R162" t="str">
            <v>Unitatea Administrativ-Teritorială Municipiul Râmnicu Vâlcea</v>
          </cell>
          <cell r="S162" t="str">
            <v>2540813</v>
          </cell>
          <cell r="T162" t="str">
            <v>Unitate administrativ teritorială nivel municipiu reședință de județ cu peste 100.000 de locuitori</v>
          </cell>
          <cell r="U162" t="str">
            <v>Municipiul Râmnicu Vâlcea, Vâlcea</v>
          </cell>
          <cell r="V162">
            <v>87</v>
          </cell>
          <cell r="W162"/>
          <cell r="X162" t="str">
            <v>VL</v>
          </cell>
          <cell r="Y162" t="str">
            <v>Sud-Vest Oltenia</v>
          </cell>
          <cell r="Z162">
            <v>78891797.068399996</v>
          </cell>
          <cell r="AA162">
            <v>12512673.178400001</v>
          </cell>
          <cell r="AB162">
            <v>77313961.120000005</v>
          </cell>
          <cell r="AC162">
            <v>67058027.404239506</v>
          </cell>
          <cell r="AD162">
            <v>109000.0016</v>
          </cell>
          <cell r="AE162">
            <v>17403.3616</v>
          </cell>
          <cell r="AF162">
            <v>10255933.715760499</v>
          </cell>
          <cell r="AG162">
            <v>0</v>
          </cell>
          <cell r="AH162">
            <v>79000797.069999993</v>
          </cell>
          <cell r="AI162">
            <v>0</v>
          </cell>
          <cell r="AJ162" t="str">
            <v>NU</v>
          </cell>
          <cell r="AK162" t="str">
            <v>23.05.2024 12:34:23</v>
          </cell>
          <cell r="AL162"/>
          <cell r="AM162"/>
          <cell r="AN162" t="str">
            <v>ADMIS_ETF</v>
          </cell>
          <cell r="AO162" t="str">
            <v>26.07.2024 14:33:18</v>
          </cell>
          <cell r="AP162"/>
          <cell r="AQ162">
            <v>87</v>
          </cell>
          <cell r="AR162"/>
          <cell r="AS162">
            <v>2</v>
          </cell>
          <cell r="AT162">
            <v>28</v>
          </cell>
          <cell r="AU162">
            <v>63</v>
          </cell>
          <cell r="AV162"/>
          <cell r="AW162" t="str">
            <v>01.08.2024 16:11:19</v>
          </cell>
          <cell r="AX162" t="str">
            <v>01.08.2024 16:21:45</v>
          </cell>
          <cell r="AY162" t="str">
            <v>186</v>
          </cell>
          <cell r="AZ162" t="str">
            <v>18.11.2024 16:34:00</v>
          </cell>
          <cell r="BA162">
            <v>7</v>
          </cell>
          <cell r="BB162"/>
          <cell r="BC162"/>
          <cell r="BD162"/>
          <cell r="BE162">
            <v>110</v>
          </cell>
          <cell r="BF162"/>
          <cell r="BG162"/>
          <cell r="BH162"/>
          <cell r="BI162" t="str">
            <v>168</v>
          </cell>
          <cell r="BJ162" t="str">
            <v>Obiective preconizate a fi atinse prin realizarea investiţiei publice "Reabilitare urbana Calea lui Traian" va genera:
- Satisfacerea nevoilor de mobilitate a populaţiei şi asigurarea unei previzibilităţi a timpului de călătorie;
- Incluziunea socială şi accesul la serviciile publice şi locuri de muncă pentru cetăţenii din unele zone periferice ale municipiului prin reducerea timpului necesar pentru a ajunge de la domiciliu la instituţiile publice, locurile de muncă, spaţiile comerciale, etc.;
- Dezvoltarea echilibrată şi durabilă a municipiului Ramnicu Valcea prin abordarea de proiecte integrate;
- Sistemul integrat de management al traficului va urmări în principal acordarea prioritatii in trafic pentru utilizatorii modurilor de deplasare nemotorizate, conducand la creşterea atractivitătii acestor moduri de transport, precum si implementarea de solutii inteligente pentru fluidizarea traficului rutier;
- Cresterea suprafetei de spatiu verde;
- Cresterea calitatii vietii prin imbunatat</v>
          </cell>
        </row>
        <row r="163">
          <cell r="K163">
            <v>323075</v>
          </cell>
          <cell r="L163" t="str">
            <v>CONSTRUIRE SPATII DE CAZARE P</v>
          </cell>
          <cell r="M163">
            <v>8</v>
          </cell>
          <cell r="N163" t="str">
            <v>Contract semnat</v>
          </cell>
          <cell r="O163" t="str">
            <v>CONTRACTARE</v>
          </cell>
          <cell r="P163" t="str">
            <v>bogdan.barbulescu@adroltenia.ro</v>
          </cell>
          <cell r="Q163" t="str">
            <v>24.02.2026 10:19:47</v>
          </cell>
          <cell r="R163" t="str">
            <v>KREMARIO CAFFE &amp; PUB  SRL</v>
          </cell>
          <cell r="S163" t="str">
            <v>37532732</v>
          </cell>
          <cell r="T163" t="str">
            <v>întreprindere mică</v>
          </cell>
          <cell r="U163" t="str">
            <v>Municipiul Târgu Jiu, Gorj</v>
          </cell>
          <cell r="V163">
            <v>86</v>
          </cell>
          <cell r="W163"/>
          <cell r="X163" t="str">
            <v>GJ</v>
          </cell>
          <cell r="Y163" t="str">
            <v>Sud-Vest Oltenia</v>
          </cell>
          <cell r="Z163">
            <v>10445791.6</v>
          </cell>
          <cell r="AA163">
            <v>0</v>
          </cell>
          <cell r="AB163">
            <v>7462163</v>
          </cell>
          <cell r="AC163">
            <v>6342838.5499999998</v>
          </cell>
          <cell r="AD163">
            <v>5266595.26</v>
          </cell>
          <cell r="AE163">
            <v>2494496.2999999998</v>
          </cell>
          <cell r="AF163">
            <v>1119324.4500000002</v>
          </cell>
          <cell r="AG163">
            <v>7462163</v>
          </cell>
          <cell r="AH163">
            <v>15712386.859999999</v>
          </cell>
          <cell r="AI163">
            <v>16</v>
          </cell>
          <cell r="AJ163" t="str">
            <v>DA</v>
          </cell>
          <cell r="AK163" t="str">
            <v>02.05.2024 10:45:18</v>
          </cell>
          <cell r="AL163"/>
          <cell r="AM163"/>
          <cell r="AN163" t="str">
            <v>ADMIS_ETF</v>
          </cell>
          <cell r="AO163" t="str">
            <v>06.09.2024 14:47:32</v>
          </cell>
          <cell r="AP163"/>
          <cell r="AQ163">
            <v>86</v>
          </cell>
          <cell r="AR163"/>
          <cell r="AS163">
            <v>1</v>
          </cell>
          <cell r="AT163">
            <v>24</v>
          </cell>
          <cell r="AU163">
            <v>40</v>
          </cell>
          <cell r="AV163"/>
          <cell r="AW163" t="str">
            <v>29.01.2025 12:04:25</v>
          </cell>
          <cell r="AX163" t="str">
            <v>29.01.2025 14:18:34</v>
          </cell>
          <cell r="AY163" t="str">
            <v>581</v>
          </cell>
          <cell r="AZ163" t="str">
            <v>16.06.2025 16:56:00</v>
          </cell>
          <cell r="BA163">
            <v>8</v>
          </cell>
          <cell r="BB163">
            <v>2</v>
          </cell>
          <cell r="BC163"/>
          <cell r="BD163"/>
          <cell r="BE163">
            <v>139</v>
          </cell>
          <cell r="BF163"/>
          <cell r="BG163"/>
          <cell r="BH163"/>
          <cell r="BI163" t="str">
            <v>21, 23</v>
          </cell>
          <cell r="BJ163" t="str">
            <v>Obiectivul general al proiectului este „Imbunatatirea  competitivitatii firmei KREMARIO CAFFE &amp; PUB SRL si crearea de locuri de munca” – in domeniul Facilități de cazare pentru vacante si perioade de scurta durata, Cod CAEN 5520, prin constructia unei pensiuni, mobilarea si dotarea acestuia cu echipamente functionale noi necesare pentru desfasurarea activitatii.</v>
          </cell>
        </row>
        <row r="164">
          <cell r="K164">
            <v>329432</v>
          </cell>
          <cell r="L164" t="str">
            <v>Modernizarea extinderea şi reabilitarea spaţiilor verzi în Oraşul Filiaşi</v>
          </cell>
          <cell r="M164">
            <v>13</v>
          </cell>
          <cell r="N164" t="str">
            <v>Cu act adițional</v>
          </cell>
          <cell r="O164" t="str">
            <v>CONTRACTARE</v>
          </cell>
          <cell r="P164" t="str">
            <v>sorin.buzatu@adroltenia.ro</v>
          </cell>
          <cell r="Q164" t="str">
            <v>06.03.2026 13:29:35</v>
          </cell>
          <cell r="R164" t="str">
            <v>ORAŞ FILIAŞI</v>
          </cell>
          <cell r="S164" t="str">
            <v>4553372</v>
          </cell>
          <cell r="T164" t="str">
            <v>unitate administrativ teritorială nivel local</v>
          </cell>
          <cell r="U164" t="str">
            <v>Oraş Filiaşi, Dolj</v>
          </cell>
          <cell r="V164">
            <v>69</v>
          </cell>
          <cell r="W164"/>
          <cell r="X164" t="str">
            <v>DJ</v>
          </cell>
          <cell r="Y164" t="str">
            <v>Sud-Vest Oltenia</v>
          </cell>
          <cell r="Z164">
            <v>8440049.5099999998</v>
          </cell>
          <cell r="AA164">
            <v>1445702.59</v>
          </cell>
          <cell r="AB164">
            <v>8271248.5099999998</v>
          </cell>
          <cell r="AC164">
            <v>7174042.0759461559</v>
          </cell>
          <cell r="AD164">
            <v>7793060.3200000003</v>
          </cell>
          <cell r="AE164">
            <v>1346972.5</v>
          </cell>
          <cell r="AF164">
            <v>1097206.4340538438</v>
          </cell>
          <cell r="AG164">
            <v>0</v>
          </cell>
          <cell r="AH164">
            <v>16233109.83</v>
          </cell>
          <cell r="AI164">
            <v>0</v>
          </cell>
          <cell r="AJ164" t="str">
            <v>NU</v>
          </cell>
          <cell r="AK164" t="str">
            <v>08.07.2024 08:59:08</v>
          </cell>
          <cell r="AL164"/>
          <cell r="AM164"/>
          <cell r="AN164" t="str">
            <v>ADMIS_ETF</v>
          </cell>
          <cell r="AO164" t="str">
            <v>08.10.2024 14:18:35</v>
          </cell>
          <cell r="AP164"/>
          <cell r="AQ164">
            <v>69</v>
          </cell>
          <cell r="AR164"/>
          <cell r="AS164">
            <v>3</v>
          </cell>
          <cell r="AT164">
            <v>25</v>
          </cell>
          <cell r="AU164">
            <v>44</v>
          </cell>
          <cell r="AV164"/>
          <cell r="AW164" t="str">
            <v>16.10.2024 10:14:00</v>
          </cell>
          <cell r="AX164" t="str">
            <v>16.10.2024 15:51:37</v>
          </cell>
          <cell r="AY164" t="str">
            <v>283</v>
          </cell>
          <cell r="AZ164" t="str">
            <v>28.02.2025 14:15:00</v>
          </cell>
          <cell r="BA164">
            <v>8</v>
          </cell>
          <cell r="BB164">
            <v>1</v>
          </cell>
          <cell r="BC164"/>
          <cell r="BD164"/>
          <cell r="BE164">
            <v>135</v>
          </cell>
          <cell r="BF164"/>
          <cell r="BG164"/>
          <cell r="BH164"/>
          <cell r="BI164" t="str">
            <v>79</v>
          </cell>
          <cell r="BJ164" t="str">
            <v>Obiectivul general al proiectului “Modernizarea, extinderea şi reabilitarea spaţiilor verzi în Oraşul Filiaşi” este reprezentat de realizarea acţiunilor de protecţie şi conservare a
naturii, a biodiversitatii şi a infrastructurii verzi, precum şi de reducerea formelor de poluare de la nivel urban, prin modernizarea, extinderea şi reabilitarea spaţiilor verzi din
Oraşul Filiaşi, ce vor furniza o gamă largă de servicii ecosistemice. Obiectivul general al proiectului “Modernizarea, extinderea şi reabilitarea spaţiilor verzi în Oraşul Filiaşi” este
în acord cu Direcţia strategică “5.1. Dezvoltare urbană durabilă și creșterea atractivității”, Obiectivul strategic “5.1.1 Înfiinţarea/reabilitarea, dezvoltarea/extinderea și
modernizarea infrastructurii tehnico – edilitare la nivelul întregului oraș conform standardelor europene” din SIDU Filiaşi 2024-2030. Proiectul contribuie la realizarea ţintelor de
mediu stabilite prin SIDU Filiaşi 2024-2030, prin faptul că acesta contribuie la modernizare</v>
          </cell>
        </row>
        <row r="165">
          <cell r="K165">
            <v>347141</v>
          </cell>
          <cell r="L165" t="str">
            <v>Implementarea unui sistem de învățare profundă și statistică a morfologiei fetale etc. în viața reală</v>
          </cell>
          <cell r="M165">
            <v>14</v>
          </cell>
          <cell r="N165" t="str">
            <v>Cu cerere documente justificative</v>
          </cell>
          <cell r="O165" t="str">
            <v>CONTRACTARE</v>
          </cell>
          <cell r="P165" t="str">
            <v>gineta.balasa@adroltenia.ro</v>
          </cell>
          <cell r="Q165" t="str">
            <v>04.05.2026 12:29:17</v>
          </cell>
          <cell r="R165" t="str">
            <v>UNIVERSITATEA DIN CRAIOVA</v>
          </cell>
          <cell r="S165" t="str">
            <v>4553380</v>
          </cell>
          <cell r="T165" t="str">
            <v>instituție de învățământ superior de stat acreditată</v>
          </cell>
          <cell r="U165" t="str">
            <v>Municipiul Craiova, Dolj</v>
          </cell>
          <cell r="V165">
            <v>76</v>
          </cell>
          <cell r="W165" t="str">
            <v>CADIAX MED SRL-34701497,MEDGIN S.R.L.-23413782,PAN MED SRL-14687703</v>
          </cell>
          <cell r="X165" t="str">
            <v>DJ</v>
          </cell>
          <cell r="Y165" t="str">
            <v>Sud-Vest Oltenia</v>
          </cell>
          <cell r="Z165">
            <v>13152981.403846389</v>
          </cell>
          <cell r="AA165">
            <v>1528028.973846389</v>
          </cell>
          <cell r="AB165">
            <v>12437252.66</v>
          </cell>
          <cell r="AC165">
            <v>10571664.761</v>
          </cell>
          <cell r="AD165">
            <v>209272.7661536111</v>
          </cell>
          <cell r="AE165">
            <v>36320.0661536111</v>
          </cell>
          <cell r="AF165">
            <v>1865587.8990000002</v>
          </cell>
          <cell r="AG165">
            <v>4220225.43</v>
          </cell>
          <cell r="AH165">
            <v>13362254.17</v>
          </cell>
          <cell r="AI165">
            <v>18</v>
          </cell>
          <cell r="AJ165" t="str">
            <v>DA</v>
          </cell>
          <cell r="AK165" t="str">
            <v>04.07.2025 09:31:27</v>
          </cell>
          <cell r="AL165"/>
          <cell r="AM165"/>
          <cell r="AN165" t="str">
            <v>ADMIS_ETF</v>
          </cell>
          <cell r="AO165" t="str">
            <v>19.09.2025 13:17:16</v>
          </cell>
          <cell r="AP165"/>
          <cell r="AQ165">
            <v>76</v>
          </cell>
          <cell r="AR165"/>
          <cell r="AS165">
            <v>2</v>
          </cell>
          <cell r="AT165">
            <v>46</v>
          </cell>
          <cell r="AU165">
            <v>49</v>
          </cell>
          <cell r="AV165"/>
          <cell r="AW165" t="str">
            <v>30.10.2025 08:38:49</v>
          </cell>
          <cell r="AX165" t="str">
            <v>30.10.2025 14:45:28</v>
          </cell>
          <cell r="AY165" t="str">
            <v>797</v>
          </cell>
          <cell r="AZ165" t="str">
            <v>19.02.2026 12:30:00</v>
          </cell>
          <cell r="BA165">
            <v>9</v>
          </cell>
          <cell r="BB165"/>
          <cell r="BC165"/>
          <cell r="BD165"/>
          <cell r="BE165">
            <v>112</v>
          </cell>
          <cell r="BF165"/>
          <cell r="BG165">
            <v>76</v>
          </cell>
          <cell r="BH165" t="str">
            <v>RESPINS ETF</v>
          </cell>
          <cell r="BI165" t="str">
            <v>12</v>
          </cell>
          <cell r="BJ165" t="str">
            <v>Dezvoltarea și validarea unui prototip clinic de inteligență artificială explicabilă (Explainable AI) destinat sprijinirii deciziilor medicale în specialitățile obstetrică, cardiologie și gastroenterologie, cu scopul de a crește calitatea diagnosticării, a reduce inegalitățile de acces la expertiză medicală și a accelera integrarea soluțiilor digitale inovatoare în practica medicală românească.</v>
          </cell>
        </row>
        <row r="166">
          <cell r="K166">
            <v>330781</v>
          </cell>
          <cell r="L166" t="str">
            <v>DEZVOLTAREA SOCIETATII JULIANO FAST CLEAN SRL PRIN ACHIZITIA DE ECHIPAMENTE SPECIFICE SPALATORIEI AUTO SELF-WASH</v>
          </cell>
          <cell r="M166">
            <v>10</v>
          </cell>
          <cell r="N166" t="str">
            <v>Contract semnat cu modificări</v>
          </cell>
          <cell r="O166" t="str">
            <v>CONTRACTARE</v>
          </cell>
          <cell r="P166" t="str">
            <v>bogdan.badea@adroltenia.ro</v>
          </cell>
          <cell r="Q166" t="str">
            <v>27.04.2026 15:08:43</v>
          </cell>
          <cell r="R166" t="str">
            <v>JULIANO FAST CLEAN SRL</v>
          </cell>
          <cell r="S166" t="str">
            <v>31664386</v>
          </cell>
          <cell r="T166" t="str">
            <v>microîntreprindere</v>
          </cell>
          <cell r="U166" t="str">
            <v>Municipiul Craiova, Dolj</v>
          </cell>
          <cell r="V166">
            <v>73</v>
          </cell>
          <cell r="W166"/>
          <cell r="X166" t="str">
            <v>DJ</v>
          </cell>
          <cell r="Y166" t="str">
            <v>Sud-Vest Oltenia</v>
          </cell>
          <cell r="Z166">
            <v>462401.71956459613</v>
          </cell>
          <cell r="AA166">
            <v>80043.279564596145</v>
          </cell>
          <cell r="AB166">
            <v>416161.55</v>
          </cell>
          <cell r="AC166">
            <v>353737.3175</v>
          </cell>
          <cell r="AD166">
            <v>23866.14043540385</v>
          </cell>
          <cell r="AE166">
            <v>4142.0604354038514</v>
          </cell>
          <cell r="AF166">
            <v>62424.232499999984</v>
          </cell>
          <cell r="AG166">
            <v>416161.55</v>
          </cell>
          <cell r="AH166">
            <v>486267.86</v>
          </cell>
          <cell r="AI166">
            <v>12</v>
          </cell>
          <cell r="AJ166" t="str">
            <v>DA</v>
          </cell>
          <cell r="AK166" t="str">
            <v>30.07.2024 16:27:32</v>
          </cell>
          <cell r="AL166"/>
          <cell r="AM166"/>
          <cell r="AN166" t="str">
            <v>ADMIS_ETF</v>
          </cell>
          <cell r="AO166" t="str">
            <v>12.11.2024 15:01:41</v>
          </cell>
          <cell r="AP166" t="str">
            <v>16.12.2024 21:23:47</v>
          </cell>
          <cell r="AQ166">
            <v>71</v>
          </cell>
          <cell r="AR166"/>
          <cell r="AS166">
            <v>1</v>
          </cell>
          <cell r="AT166">
            <v>24</v>
          </cell>
          <cell r="AU166">
            <v>24</v>
          </cell>
          <cell r="AV166"/>
          <cell r="AW166" t="str">
            <v>23.07.2025 11:33:11</v>
          </cell>
          <cell r="AX166" t="str">
            <v>04.08.2025 15:07:21</v>
          </cell>
          <cell r="AY166" t="str">
            <v>787</v>
          </cell>
          <cell r="AZ166" t="str">
            <v>28.11.2025 13:38:00</v>
          </cell>
          <cell r="BA166">
            <v>7</v>
          </cell>
          <cell r="BB166"/>
          <cell r="BC166"/>
          <cell r="BD166"/>
          <cell r="BE166">
            <v>116</v>
          </cell>
          <cell r="BF166"/>
          <cell r="BG166">
            <v>73</v>
          </cell>
          <cell r="BH166" t="str">
            <v>ADMIS_ETF</v>
          </cell>
          <cell r="BI166" t="str">
            <v>21, 23</v>
          </cell>
          <cell r="BJ166" t="str">
            <v>Obiectivul general al proiectului este modernizarea și extinderea spălătoriei auto self-service a societății JULIANO FAST CLEAN SRL prin înlocuirea echipamentelor existente cu unele noi, eficiente energetic. Investiția vizează creșterea competitivității IMM-ului și îmbunătățirea calității serviciilor oferite. Implementarea proiectului va optimiza procesele de spălare, va reduce costurile operaționale și va contribui la protecția mediului prin utilizarea de tehnologii avansate care minimizează consumul de apă și energie. Proiectul are scopul de a răspunde cererii crescute pentru servicii auto eficiente, de a crea noi locuri de muncă și de a stimula dezvoltarea economică locală.</v>
          </cell>
        </row>
        <row r="167">
          <cell r="K167">
            <v>321888</v>
          </cell>
          <cell r="L167" t="str">
            <v>Digitalizarea proceselor la nivelul regiunii Sud-Vest Oltenia - Orașul Strehaia</v>
          </cell>
          <cell r="M167">
            <v>9</v>
          </cell>
          <cell r="N167" t="str">
            <v>Contract semnat cu modificări</v>
          </cell>
          <cell r="O167" t="str">
            <v>CONTRACTARE</v>
          </cell>
          <cell r="P167" t="str">
            <v>sorin.ghita@adroltenia.ro</v>
          </cell>
          <cell r="Q167" t="str">
            <v>01.04.2026 19:25:55</v>
          </cell>
          <cell r="R167" t="str">
            <v>ORAŞ STREHAIA</v>
          </cell>
          <cell r="S167" t="str">
            <v>6044227</v>
          </cell>
          <cell r="T167" t="str">
            <v>Autoritati publice centrale sau locale</v>
          </cell>
          <cell r="U167" t="str">
            <v>Oraş Strehaia, Mehedinţi</v>
          </cell>
          <cell r="V167">
            <v>64</v>
          </cell>
          <cell r="W167"/>
          <cell r="X167" t="str">
            <v>MH</v>
          </cell>
          <cell r="Y167" t="str">
            <v>Sud-Vest Oltenia</v>
          </cell>
          <cell r="Z167">
            <v>2960303.5</v>
          </cell>
          <cell r="AA167">
            <v>472653.5</v>
          </cell>
          <cell r="AB167">
            <v>2901097.43</v>
          </cell>
          <cell r="AC167">
            <v>2516257.9234966398</v>
          </cell>
          <cell r="AD167">
            <v>0</v>
          </cell>
          <cell r="AE167">
            <v>0</v>
          </cell>
          <cell r="AF167">
            <v>384839.50650336035</v>
          </cell>
          <cell r="AG167">
            <v>0</v>
          </cell>
          <cell r="AH167">
            <v>2960303.5</v>
          </cell>
          <cell r="AI167">
            <v>0</v>
          </cell>
          <cell r="AJ167" t="str">
            <v>NU</v>
          </cell>
          <cell r="AK167" t="str">
            <v>22.06.2024 10:04:26</v>
          </cell>
          <cell r="AL167"/>
          <cell r="AM167"/>
          <cell r="AN167" t="str">
            <v>ADMIS_ETF</v>
          </cell>
          <cell r="AO167" t="str">
            <v>07.11.2024 15:34:41</v>
          </cell>
          <cell r="AP167"/>
          <cell r="AQ167">
            <v>64</v>
          </cell>
          <cell r="AR167"/>
          <cell r="AS167">
            <v>2</v>
          </cell>
          <cell r="AT167">
            <v>19</v>
          </cell>
          <cell r="AU167">
            <v>35</v>
          </cell>
          <cell r="AV167"/>
          <cell r="AW167" t="str">
            <v>01.04.2025 14:07:40</v>
          </cell>
          <cell r="AX167" t="str">
            <v>01.04.2025 16:59:35</v>
          </cell>
          <cell r="AY167" t="str">
            <v>634</v>
          </cell>
          <cell r="AZ167" t="str">
            <v>30.06.2025 14:48:00</v>
          </cell>
          <cell r="BA167">
            <v>5</v>
          </cell>
          <cell r="BB167"/>
          <cell r="BC167"/>
          <cell r="BD167"/>
          <cell r="BE167">
            <v>90</v>
          </cell>
          <cell r="BF167"/>
          <cell r="BG167"/>
          <cell r="BH167"/>
          <cell r="BI167" t="str">
            <v>17</v>
          </cell>
          <cell r="BJ167" t="str">
            <v>„Valorificarea avantajelor digitalizării, în beneficiul cetățenilor, al companiilor, al organizațiilor de cercetare și al autorităților publice”, cod RSO1.2 - FEDR - RSO1.2 reprezintă obiectivul general al proiectului cu titlul „Digitalizarea proceselor la nivelul regiunii Sud-Vest Oltenia - Oraș Strehaia” pe care Oraș Strehaia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 soluții integrate ca</v>
          </cell>
        </row>
        <row r="168">
          <cell r="K168">
            <v>331769</v>
          </cell>
          <cell r="L168" t="str">
            <v>Construire spalatorie tir tip portal si spalatorie auto tip self service</v>
          </cell>
          <cell r="M168">
            <v>6</v>
          </cell>
          <cell r="N168" t="str">
            <v>Contract semnat</v>
          </cell>
          <cell r="O168" t="str">
            <v>CONTRACTARE</v>
          </cell>
          <cell r="P168" t="str">
            <v>cristian.nedeloiu@adroltenia.ro</v>
          </cell>
          <cell r="Q168" t="str">
            <v>20.11.2025 09:47:54</v>
          </cell>
          <cell r="R168" t="str">
            <v>ANAGIPEV COM SRL</v>
          </cell>
          <cell r="S168" t="str">
            <v>35449356</v>
          </cell>
          <cell r="T168" t="str">
            <v>microîntreprindere</v>
          </cell>
          <cell r="U168" t="str">
            <v>Oraş Filiaşi, Dolj</v>
          </cell>
          <cell r="V168">
            <v>80</v>
          </cell>
          <cell r="W168"/>
          <cell r="X168" t="str">
            <v>DJ</v>
          </cell>
          <cell r="Y168" t="str">
            <v>Sud-Vest Oltenia</v>
          </cell>
          <cell r="Z168">
            <v>1655318.46</v>
          </cell>
          <cell r="AA168">
            <v>0</v>
          </cell>
          <cell r="AB168">
            <v>1489786.62</v>
          </cell>
          <cell r="AC168">
            <v>1266318.6270000001</v>
          </cell>
          <cell r="AD168">
            <v>996203.19</v>
          </cell>
          <cell r="AE168">
            <v>458214.61</v>
          </cell>
          <cell r="AF168">
            <v>223467.99300000002</v>
          </cell>
          <cell r="AG168">
            <v>1489786.62</v>
          </cell>
          <cell r="AH168">
            <v>2651521.65</v>
          </cell>
          <cell r="AI168">
            <v>21</v>
          </cell>
          <cell r="AJ168" t="str">
            <v>DA</v>
          </cell>
          <cell r="AK168" t="str">
            <v>02.08.2024 13:21:12</v>
          </cell>
          <cell r="AL168"/>
          <cell r="AM168"/>
          <cell r="AN168" t="str">
            <v>ADMIS_ETF</v>
          </cell>
          <cell r="AO168" t="str">
            <v>17.10.2024 14:32:02</v>
          </cell>
          <cell r="AP168" t="str">
            <v>09.12.2024 18:34:50</v>
          </cell>
          <cell r="AQ168">
            <v>80</v>
          </cell>
          <cell r="AR168"/>
          <cell r="AS168">
            <v>1</v>
          </cell>
          <cell r="AT168">
            <v>24</v>
          </cell>
          <cell r="AU168">
            <v>41</v>
          </cell>
          <cell r="AV168"/>
          <cell r="AW168" t="str">
            <v>23.07.2025 11:48:30</v>
          </cell>
          <cell r="AX168" t="str">
            <v>23.07.2025 14:43:39</v>
          </cell>
          <cell r="AY168" t="str">
            <v>776</v>
          </cell>
          <cell r="AZ168" t="str">
            <v>12.11.2025 14:10:00</v>
          </cell>
          <cell r="BA168">
            <v>5</v>
          </cell>
          <cell r="BB168">
            <v>1</v>
          </cell>
          <cell r="BC168"/>
          <cell r="BD168"/>
          <cell r="BE168">
            <v>112</v>
          </cell>
          <cell r="BF168"/>
          <cell r="BG168">
            <v>80</v>
          </cell>
          <cell r="BH168" t="str">
            <v>ADMIS_ETF</v>
          </cell>
          <cell r="BI168" t="str">
            <v>21, 23</v>
          </cell>
          <cell r="BJ168" t="str">
            <v>Realizarea unei capacitatii de prestare servicii spalatorie auto</v>
          </cell>
        </row>
        <row r="169">
          <cell r="K169">
            <v>324281</v>
          </cell>
          <cell r="L169" t="str">
            <v>CONSTRUIRE SALA ACTIVITATI RECREATIVE SI IMPREJMUIRE</v>
          </cell>
          <cell r="M169">
            <v>1</v>
          </cell>
          <cell r="N169" t="str">
            <v>Revocat BO</v>
          </cell>
          <cell r="O169" t="str">
            <v>PRECONTRACTARE</v>
          </cell>
          <cell r="P169" t="str">
            <v>mariana.pasmangia@adroltenia.ro</v>
          </cell>
          <cell r="Q169" t="str">
            <v>27.02.2025 11:04:01</v>
          </cell>
          <cell r="R169" t="str">
            <v>SOEX 93 SRL</v>
          </cell>
          <cell r="S169" t="str">
            <v>3992760</v>
          </cell>
          <cell r="T169" t="str">
            <v>microîntreprindere</v>
          </cell>
          <cell r="U169" t="str">
            <v>Municipiul Slatina, Olt</v>
          </cell>
          <cell r="V169">
            <v>68</v>
          </cell>
          <cell r="W169"/>
          <cell r="X169" t="str">
            <v>VL</v>
          </cell>
          <cell r="Y169" t="str">
            <v>Sud-Vest Oltenia</v>
          </cell>
          <cell r="Z169">
            <v>5164067.6500000004</v>
          </cell>
          <cell r="AA169">
            <v>0</v>
          </cell>
          <cell r="AB169">
            <v>3929125.73</v>
          </cell>
          <cell r="AC169">
            <v>3339756.8705000002</v>
          </cell>
          <cell r="AD169">
            <v>1495537.1</v>
          </cell>
          <cell r="AE169">
            <v>1049724.8500000001</v>
          </cell>
          <cell r="AF169">
            <v>589368.85949999979</v>
          </cell>
          <cell r="AG169">
            <v>3929125.73</v>
          </cell>
          <cell r="AH169">
            <v>6659604.75</v>
          </cell>
          <cell r="AI169">
            <v>22</v>
          </cell>
          <cell r="AJ169" t="str">
            <v>DA</v>
          </cell>
          <cell r="AK169" t="str">
            <v>02.05.2024 00:34:17</v>
          </cell>
          <cell r="AL169"/>
          <cell r="AM169"/>
          <cell r="AN169" t="str">
            <v>ADMIS_ETF</v>
          </cell>
          <cell r="AO169" t="str">
            <v>16.09.2024 15:01:24</v>
          </cell>
          <cell r="AP169"/>
          <cell r="AQ169">
            <v>68</v>
          </cell>
          <cell r="AR169"/>
          <cell r="AS169">
            <v>2</v>
          </cell>
          <cell r="AT169">
            <v>24</v>
          </cell>
          <cell r="AU169">
            <v>29</v>
          </cell>
          <cell r="AV169"/>
          <cell r="AW169" t="str">
            <v>29.01.2025 16:16:39</v>
          </cell>
          <cell r="AX169" t="str">
            <v>03.02.2025 14:22:59</v>
          </cell>
          <cell r="AY169"/>
          <cell r="AZ169"/>
          <cell r="BA169"/>
          <cell r="BB169"/>
          <cell r="BC169"/>
          <cell r="BD169"/>
          <cell r="BE169"/>
          <cell r="BF169"/>
          <cell r="BG169"/>
          <cell r="BH169"/>
          <cell r="BI169" t="str">
            <v>21, 23</v>
          </cell>
          <cell r="BJ169" t="str">
            <v>Cresterea competitivitatii si a inovarii a societatii comerciale  prin realizarea investitiei “ CONSTRUIRE SALA ACTIVITATI RECREATIVE SI IMPREJMUIRE “ pe piata serviciilor locala si internationala.</v>
          </cell>
        </row>
        <row r="170">
          <cell r="K170">
            <v>324233</v>
          </cell>
          <cell r="L170" t="str">
            <v>HOTEL ZEFIR REALIZARE AMENAJARI EXTERIOARE IMPREJMUIRE</v>
          </cell>
          <cell r="M170">
            <v>8</v>
          </cell>
          <cell r="N170" t="str">
            <v>Contract semnat cu modificări</v>
          </cell>
          <cell r="O170" t="str">
            <v>CONTRACTARE</v>
          </cell>
          <cell r="P170" t="str">
            <v>corina.amza@adroltenia.ro</v>
          </cell>
          <cell r="Q170" t="str">
            <v>27.08.2025 09:30:46</v>
          </cell>
          <cell r="R170" t="str">
            <v>ALEXPERT SRL</v>
          </cell>
          <cell r="S170" t="str">
            <v>17975506</v>
          </cell>
          <cell r="T170" t="str">
            <v>microîntreprindere</v>
          </cell>
          <cell r="U170" t="str">
            <v>Municipiul Râmnicu Vâlcea, Vâlcea</v>
          </cell>
          <cell r="V170">
            <v>86</v>
          </cell>
          <cell r="W170"/>
          <cell r="X170" t="str">
            <v>VL</v>
          </cell>
          <cell r="Y170" t="str">
            <v>Sud-Vest Oltenia</v>
          </cell>
          <cell r="Z170">
            <v>10097732.720000001</v>
          </cell>
          <cell r="AA170">
            <v>0</v>
          </cell>
          <cell r="AB170">
            <v>7462950</v>
          </cell>
          <cell r="AC170">
            <v>6343507.5</v>
          </cell>
          <cell r="AD170">
            <v>2111582.2599999998</v>
          </cell>
          <cell r="AE170">
            <v>1939495.56</v>
          </cell>
          <cell r="AF170">
            <v>1119442.5</v>
          </cell>
          <cell r="AG170">
            <v>7462950</v>
          </cell>
          <cell r="AH170">
            <v>12209314.98</v>
          </cell>
          <cell r="AI170">
            <v>17</v>
          </cell>
          <cell r="AJ170" t="str">
            <v>DA</v>
          </cell>
          <cell r="AK170" t="str">
            <v>02.05.2024 00:46:42</v>
          </cell>
          <cell r="AL170"/>
          <cell r="AM170"/>
          <cell r="AN170" t="str">
            <v>ADMIS_ETF</v>
          </cell>
          <cell r="AO170" t="str">
            <v>27.08.2024 15:53:08</v>
          </cell>
          <cell r="AP170" t="str">
            <v>14.10.2024 17:03:01</v>
          </cell>
          <cell r="AQ170">
            <v>81</v>
          </cell>
          <cell r="AR170"/>
          <cell r="AS170">
            <v>1</v>
          </cell>
          <cell r="AT170">
            <v>24</v>
          </cell>
          <cell r="AU170">
            <v>38</v>
          </cell>
          <cell r="AV170"/>
          <cell r="AW170" t="str">
            <v>29.01.2025 12:08:53</v>
          </cell>
          <cell r="AX170" t="str">
            <v>29.01.2025 13:11:39</v>
          </cell>
          <cell r="AY170" t="str">
            <v>353</v>
          </cell>
          <cell r="AZ170" t="str">
            <v>08.04.2025 14:22:00</v>
          </cell>
          <cell r="BA170">
            <v>5</v>
          </cell>
          <cell r="BB170"/>
          <cell r="BC170"/>
          <cell r="BD170"/>
          <cell r="BE170">
            <v>70</v>
          </cell>
          <cell r="BF170"/>
          <cell r="BG170">
            <v>86</v>
          </cell>
          <cell r="BH170" t="str">
            <v>ADMIS_ETF</v>
          </cell>
          <cell r="BI170" t="str">
            <v>21, 23</v>
          </cell>
          <cell r="BJ170" t="str">
            <v>Obiectivul general al proiectului este reprezentat de îmbunătățirea competitivității societatii ALEXPERT  SRL in domeniul activitatilor turistice, prin crearea si dotarea unei noi unitati turistice – hotel de trei stele,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v>
          </cell>
        </row>
        <row r="171">
          <cell r="K171">
            <v>358734</v>
          </cell>
          <cell r="L171" t="str">
            <v>REABILITARE MODERNIZARE ȘI DOTARE UNITATE DE ÎNVĂȚĂMÂNT SAT GREBLEȘTI COMUNA CÂINENI JUDȚUL VÂLCEA</v>
          </cell>
          <cell r="M171">
            <v>3</v>
          </cell>
          <cell r="N171" t="str">
            <v>Admis ETF</v>
          </cell>
          <cell r="O171" t="str">
            <v>EVALUARE</v>
          </cell>
          <cell r="P171"/>
          <cell r="Q171" t="str">
            <v>08.04.2026 16:22:01</v>
          </cell>
          <cell r="R171" t="str">
            <v>COMUNA CÂINENI</v>
          </cell>
          <cell r="S171" t="str">
            <v>2541681</v>
          </cell>
          <cell r="T171" t="str">
            <v>unitate administrativ teritorială nivel comună</v>
          </cell>
          <cell r="U171" t="str">
            <v>Câineni, Vâlcea</v>
          </cell>
          <cell r="V171">
            <v>82</v>
          </cell>
          <cell r="W171"/>
          <cell r="X171" t="str">
            <v>VL</v>
          </cell>
          <cell r="Y171" t="str">
            <v>Sud-Vest Oltenia</v>
          </cell>
          <cell r="Z171">
            <v>6925019.3847103454</v>
          </cell>
          <cell r="AA171">
            <v>1195218.2847103458</v>
          </cell>
          <cell r="AB171">
            <v>6786518.9900000002</v>
          </cell>
          <cell r="AC171">
            <v>5886266.470805902</v>
          </cell>
          <cell r="AD171">
            <v>4776400.4352896539</v>
          </cell>
          <cell r="AE171">
            <v>824965.43528965418</v>
          </cell>
          <cell r="AF171">
            <v>900252.51919409819</v>
          </cell>
          <cell r="AG171">
            <v>0</v>
          </cell>
          <cell r="AH171">
            <v>11701419.82</v>
          </cell>
          <cell r="AI171">
            <v>0</v>
          </cell>
          <cell r="AJ171" t="str">
            <v>NU</v>
          </cell>
          <cell r="AK171" t="str">
            <v>02.12.2025 23:43:17</v>
          </cell>
          <cell r="AL171"/>
          <cell r="AM171"/>
          <cell r="AN171" t="str">
            <v>ADMIS_ETF</v>
          </cell>
          <cell r="AO171" t="str">
            <v>08.04.2026 16:22:01</v>
          </cell>
          <cell r="AP171"/>
          <cell r="AQ171">
            <v>82</v>
          </cell>
          <cell r="AR171"/>
          <cell r="AS171">
            <v>2</v>
          </cell>
          <cell r="AT171">
            <v>24</v>
          </cell>
          <cell r="AU171">
            <v>29</v>
          </cell>
          <cell r="AV171"/>
          <cell r="AW171"/>
          <cell r="AX171"/>
          <cell r="AY171"/>
          <cell r="AZ171"/>
          <cell r="BA171"/>
          <cell r="BB171"/>
          <cell r="BC171"/>
          <cell r="BD171"/>
          <cell r="BE171"/>
          <cell r="BF171"/>
          <cell r="BG171"/>
          <cell r="BH171"/>
          <cell r="BI171" t="str">
            <v>44</v>
          </cell>
          <cell r="BJ171" t="str">
            <v>Obiectivul general al proiectului este modernizarea complexă a infrastructurii educaționale din satul Greblești, astfel încât unitatea de învățământ să ofere un cadru adecvat procesului educațional, sigur, sănătos și adaptat nevoilor actuale ale comunității. Proiectul urmărește transformarea școlii într-un spațiu funcțional, modern și confortabil, capabil să sprijine dezvoltarea elevilor și să contribuie la creșterea calității actului educațional.
Prin această investiție, Comuna Câineni își propune:
creșterea nivelului de siguranță și funcționalitate a clădirii, prin modernizarea infrastructurii existente;
asigurarea unor condiții optime de desfășurare a activităților școlare, care să sprijine buna dezvoltare a elevilor și îmbunătățirea performanței școlare;
îmbunătățirea infrastructurii publice din mediul rural, pentru reducerea disparităților față de mediul urban;
creșterea atractivității unității de învățământ pentru familiile din comunitate, reducând riscul de depopulare școla</v>
          </cell>
        </row>
        <row r="172">
          <cell r="K172">
            <v>316628</v>
          </cell>
          <cell r="L172" t="str">
            <v>Modernizarea infrastructurii verzi-albastre din municipiul Craiova prin infiintarea Parcului Cernele</v>
          </cell>
          <cell r="M172">
            <v>19</v>
          </cell>
          <cell r="N172" t="str">
            <v>Contract semnat cu modificări</v>
          </cell>
          <cell r="O172" t="str">
            <v>CONTRACTARE</v>
          </cell>
          <cell r="P172" t="str">
            <v>alexandru.florea@adroltenia.ro</v>
          </cell>
          <cell r="Q172" t="str">
            <v>21.04.2026 14:04:55</v>
          </cell>
          <cell r="R172" t="str">
            <v>MUNICIPIUL CRAIOVA</v>
          </cell>
          <cell r="S172" t="str">
            <v>4417214</v>
          </cell>
          <cell r="T172" t="str">
            <v>unitate administrativ teritorială nivel local</v>
          </cell>
          <cell r="U172" t="str">
            <v>Municipiul Craiova, Dolj</v>
          </cell>
          <cell r="V172">
            <v>75</v>
          </cell>
          <cell r="W172"/>
          <cell r="X172" t="str">
            <v>DJ</v>
          </cell>
          <cell r="Y172" t="str">
            <v>Sud-Vest Oltenia</v>
          </cell>
          <cell r="Z172">
            <v>59169600.000886671</v>
          </cell>
          <cell r="AA172">
            <v>10158017.020886671</v>
          </cell>
          <cell r="AB172">
            <v>57986208</v>
          </cell>
          <cell r="AC172">
            <v>50294159.947796881</v>
          </cell>
          <cell r="AD172">
            <v>15217330.499113329</v>
          </cell>
          <cell r="AE172">
            <v>2641024.299113329</v>
          </cell>
          <cell r="AF172">
            <v>7692048.0522031188</v>
          </cell>
          <cell r="AG172">
            <v>0</v>
          </cell>
          <cell r="AH172">
            <v>74386930.5</v>
          </cell>
          <cell r="AI172">
            <v>0</v>
          </cell>
          <cell r="AJ172" t="str">
            <v>NU</v>
          </cell>
          <cell r="AK172" t="str">
            <v>05.08.2024 16:36:39</v>
          </cell>
          <cell r="AL172"/>
          <cell r="AM172"/>
          <cell r="AN172" t="str">
            <v>ADMIS_ETF</v>
          </cell>
          <cell r="AO172" t="str">
            <v>24.09.2024 15:33:36</v>
          </cell>
          <cell r="AP172"/>
          <cell r="AQ172">
            <v>75</v>
          </cell>
          <cell r="AR172"/>
          <cell r="AS172">
            <v>2</v>
          </cell>
          <cell r="AT172">
            <v>46</v>
          </cell>
          <cell r="AU172">
            <v>87</v>
          </cell>
          <cell r="AV172"/>
          <cell r="AW172" t="str">
            <v>03.10.2024 15:16:03</v>
          </cell>
          <cell r="AX172" t="str">
            <v>03.10.2024 15:18:43</v>
          </cell>
          <cell r="AY172" t="str">
            <v>194</v>
          </cell>
          <cell r="AZ172" t="str">
            <v>22.11.2024 09:05:00</v>
          </cell>
          <cell r="BA172">
            <v>5</v>
          </cell>
          <cell r="BB172"/>
          <cell r="BC172"/>
          <cell r="BD172"/>
          <cell r="BE172">
            <v>50</v>
          </cell>
          <cell r="BF172"/>
          <cell r="BG172"/>
          <cell r="BH172"/>
          <cell r="BI172" t="str">
            <v>79</v>
          </cell>
          <cell r="BJ172" t="str">
            <v>Creșterea suprafețelor de spații verzi și înlesnirea accesului la acestea, este una din cele mai sigure metode de a crește calitatea vieții într-un oraș. Rolul spațiilor verzi nu este numai îmbunătățirea calitatii vieții, ci și asigurarea unui nivel de sănătate mai bun. În afară de beneficii recreative și ecologice clare (reducerea poluării aerului, diminuarea efectului de insulă de căldură, controlarea scurgerii apelor), spațiile verzi au și un beneficiu psihologic bine documentat. Dezvoltarea, reabilitarea și mentenanța infrastructurii vezi urbane ar trebui sa se inscrie ca o prioritate absolută pentru orice administratie publica locala. Infrastructura verde este, din păcate, slab dezvoltată în România. Dintre reședințele de județ din România, numai 5 au mai mult de 26 m2 de spații verzi per capita – marja recomandată de Comisia Europeană pentru spațiile urbane. Craiova este una dintre aceste 5 reședințe de județ, cu 36,5 m2 de spații verzi per capita, conform adresei nr. 200477/28.0</v>
          </cell>
        </row>
        <row r="173">
          <cell r="K173">
            <v>331201</v>
          </cell>
          <cell r="L173" t="str">
            <v>Imbunatatirea competitivitatii si a inovarii in microintreprinderea SALUTEN EDU SRL</v>
          </cell>
          <cell r="M173">
            <v>13</v>
          </cell>
          <cell r="N173" t="str">
            <v>Contract semnat cu modificări</v>
          </cell>
          <cell r="O173" t="str">
            <v>CONTRACTARE</v>
          </cell>
          <cell r="P173" t="str">
            <v>ionut.mircea@adroltenia.ro</v>
          </cell>
          <cell r="Q173" t="str">
            <v>12.02.2026 16:49:53</v>
          </cell>
          <cell r="R173" t="str">
            <v>SALUTEN EDU S.R.L.</v>
          </cell>
          <cell r="S173" t="str">
            <v>40224732</v>
          </cell>
          <cell r="T173" t="str">
            <v>microîntreprindere</v>
          </cell>
          <cell r="U173" t="str">
            <v>Municipiul Craiova, Dolj</v>
          </cell>
          <cell r="V173">
            <v>92</v>
          </cell>
          <cell r="W173"/>
          <cell r="X173" t="str">
            <v>DJ</v>
          </cell>
          <cell r="Y173" t="str">
            <v>Sud-Vest Oltenia</v>
          </cell>
          <cell r="Z173">
            <v>1619463.25</v>
          </cell>
          <cell r="AA173">
            <v>242359.17</v>
          </cell>
          <cell r="AB173">
            <v>1457516.92</v>
          </cell>
          <cell r="AC173">
            <v>1238889.382</v>
          </cell>
          <cell r="AD173">
            <v>35263.14</v>
          </cell>
          <cell r="AE173">
            <v>35263.14</v>
          </cell>
          <cell r="AF173">
            <v>218627.53799999994</v>
          </cell>
          <cell r="AG173">
            <v>1457516.92</v>
          </cell>
          <cell r="AH173">
            <v>1654726.39</v>
          </cell>
          <cell r="AI173">
            <v>54</v>
          </cell>
          <cell r="AJ173" t="str">
            <v>DA</v>
          </cell>
          <cell r="AK173" t="str">
            <v>09.08.2024 07:13:15</v>
          </cell>
          <cell r="AL173"/>
          <cell r="AM173"/>
          <cell r="AN173" t="str">
            <v>ADMIS_ETF</v>
          </cell>
          <cell r="AO173" t="str">
            <v>10.10.2024 15:41:53</v>
          </cell>
          <cell r="AP173"/>
          <cell r="AQ173">
            <v>92</v>
          </cell>
          <cell r="AR173"/>
          <cell r="AS173">
            <v>1</v>
          </cell>
          <cell r="AT173">
            <v>24</v>
          </cell>
          <cell r="AU173">
            <v>37</v>
          </cell>
          <cell r="AV173"/>
          <cell r="AW173" t="str">
            <v>19.02.2025 14:30:19</v>
          </cell>
          <cell r="AX173" t="str">
            <v>21.02.2025 10:35:32</v>
          </cell>
          <cell r="AY173" t="str">
            <v>572</v>
          </cell>
          <cell r="AZ173" t="str">
            <v>12.06.2025 16:34:00</v>
          </cell>
          <cell r="BA173">
            <v>9</v>
          </cell>
          <cell r="BB173"/>
          <cell r="BC173"/>
          <cell r="BD173"/>
          <cell r="BE173">
            <v>112</v>
          </cell>
          <cell r="BF173"/>
          <cell r="BG173"/>
          <cell r="BH173"/>
          <cell r="BI173" t="str">
            <v>21, 23</v>
          </cell>
          <cell r="BJ173" t="str">
            <v>Obiectivul General al proiectului vizează creșterea sustenabilă, creșterea competitivității și crearea de noi locuri de muncă în cadrul micro-întreprinderii SALUTEN EDU SRL  prin integrarea de tehnologii noi care favorizează modernizarea cabinetului medical, cu accent pe îmbunătățirea serviciilor oferite clienților, și eficientizarea energiei prin achiziția de echipamente ce utilizează surse regenerabile de energie ce nu aduc efecte negative mediului incojurator. Astfel, ținta generală a proiectului este achizitia de echipamente performante menite sa îmbunătățească din punct de vedere tehnic societatea. Echipamentele performante ce vor fi achizitionate vor fi esentiale în cadrul clinicii noastre pentru a favoriza dezvoltarea de servicii, mai exact cu ajutorul acestora vom putea oferi tratamente de înaltă calitate, vom asigura confortul și siguranța pacienților, mai mult, acestea ne vor spori eficiența și productivitatea în cadrul practicii medicale. De asemenea, prin prisma modernizări</v>
          </cell>
        </row>
        <row r="174">
          <cell r="K174">
            <v>322546</v>
          </cell>
          <cell r="L174" t="str">
            <v>CRESTEREA COMPETITIVITATII PRIN INVESTITII PRODUCTIVE A SC CEZAR RECYCLE SRL SI CREAREA DE LOCURI DE MUNCA</v>
          </cell>
          <cell r="M174">
            <v>7</v>
          </cell>
          <cell r="N174" t="str">
            <v>Revocat BO</v>
          </cell>
          <cell r="O174" t="str">
            <v>PRECONTRACTARE</v>
          </cell>
          <cell r="P174" t="str">
            <v>camelia.dinu@adroltenia.ro</v>
          </cell>
          <cell r="Q174" t="str">
            <v>07.04.2025 11:45:02</v>
          </cell>
          <cell r="R174" t="str">
            <v>CEZAR RECYCLE S.R.L.</v>
          </cell>
          <cell r="S174" t="str">
            <v>46618299</v>
          </cell>
          <cell r="T174" t="str">
            <v>microîntreprindere</v>
          </cell>
          <cell r="U174" t="str">
            <v>Brebeni, Olt</v>
          </cell>
          <cell r="V174">
            <v>92</v>
          </cell>
          <cell r="W174"/>
          <cell r="X174" t="str">
            <v>OT</v>
          </cell>
          <cell r="Y174" t="str">
            <v>Sud-Vest Oltenia</v>
          </cell>
          <cell r="Z174">
            <v>1722609.87</v>
          </cell>
          <cell r="AA174">
            <v>261534.16</v>
          </cell>
          <cell r="AB174">
            <v>1335758.1499999999</v>
          </cell>
          <cell r="AC174">
            <v>1135394.4275</v>
          </cell>
          <cell r="AD174">
            <v>0</v>
          </cell>
          <cell r="AE174">
            <v>0</v>
          </cell>
          <cell r="AF174">
            <v>200363.72249999992</v>
          </cell>
          <cell r="AG174">
            <v>1335758.1499999999</v>
          </cell>
          <cell r="AH174">
            <v>1722609.87</v>
          </cell>
          <cell r="AI174">
            <v>13</v>
          </cell>
          <cell r="AJ174" t="str">
            <v>DA</v>
          </cell>
          <cell r="AK174" t="str">
            <v>30.04.2024 18:32:45</v>
          </cell>
          <cell r="AL174"/>
          <cell r="AM174"/>
          <cell r="AN174" t="str">
            <v>ADMIS_ETF</v>
          </cell>
          <cell r="AO174" t="str">
            <v>16.07.2024 15:46:43</v>
          </cell>
          <cell r="AP174"/>
          <cell r="AQ174">
            <v>92</v>
          </cell>
          <cell r="AR174"/>
          <cell r="AS174">
            <v>3</v>
          </cell>
          <cell r="AT174">
            <v>12</v>
          </cell>
          <cell r="AU174">
            <v>12</v>
          </cell>
          <cell r="AV174"/>
          <cell r="AW174" t="str">
            <v>13.11.2024 09:25:24</v>
          </cell>
          <cell r="AX174" t="str">
            <v>13.11.2024 16:06:34</v>
          </cell>
          <cell r="AY174"/>
          <cell r="AZ174"/>
          <cell r="BA174"/>
          <cell r="BB174"/>
          <cell r="BC174"/>
          <cell r="BD174"/>
          <cell r="BE174"/>
          <cell r="BF174"/>
          <cell r="BG174"/>
          <cell r="BH174"/>
          <cell r="BI174" t="str">
            <v>10</v>
          </cell>
          <cell r="BJ174" t="str">
            <v>Obiectivul principal al proiectului este cresterea competitivitatii firmei si dezvoltarea antreprenoriatului prin ajutorul nerambursabil acordat pentru realizarea de investitii necesare cresterii capacitatii de prestare servicii si a inovarii.
Scopul proiectului presupune consolidarea pe piata a companiei CEZAR RECYCLE SRL, precum si cresterea competitivitatii firmei si dezvoltarea antreprenoriatului prin achizitia de echipamente si investitii inovative in activitatea intreprinderii. 
Prin proiectul care se va amplasa in comuna Brebeni, judetul Olt, se urmareste introducerea activitatii privind codul caen 3101.  Prin realizarea obiectivului general al proiectului se urmareste diversificarea economiei rurale in comuna Brebeni, prin stimularea mediului de afaceri din mediul rural si urban.</v>
          </cell>
        </row>
        <row r="175">
          <cell r="K175">
            <v>358658</v>
          </cell>
          <cell r="L175" t="str">
            <v>CRESTEREA EFICIENTEI ENERGETICE PENTRU IMOBIL SCOALA PRIMARA NR. 1 MAIAG DIN COMUNA CRUSET JUD. GORJ</v>
          </cell>
          <cell r="M175">
            <v>9</v>
          </cell>
          <cell r="N175" t="str">
            <v>Contract semnat</v>
          </cell>
          <cell r="O175" t="str">
            <v>CONTRACTARE</v>
          </cell>
          <cell r="P175" t="str">
            <v>ramona.mircea@adroltenia.ro</v>
          </cell>
          <cell r="Q175" t="str">
            <v>30.04.2026 15:00:36</v>
          </cell>
          <cell r="R175" t="str">
            <v>COMUNA CRUŞEŢ</v>
          </cell>
          <cell r="S175" t="str">
            <v>4956219</v>
          </cell>
          <cell r="T175" t="str">
            <v>unitate administrativ teritorială nivel comună</v>
          </cell>
          <cell r="U175" t="str">
            <v>Cruşeţ, Gorj</v>
          </cell>
          <cell r="V175">
            <v>81</v>
          </cell>
          <cell r="W175"/>
          <cell r="X175" t="str">
            <v>GJ</v>
          </cell>
          <cell r="Y175" t="str">
            <v>Sud-Vest Oltenia</v>
          </cell>
          <cell r="Z175">
            <v>7166754.6600000001</v>
          </cell>
          <cell r="AA175">
            <v>1235215.6399999999</v>
          </cell>
          <cell r="AB175">
            <v>7023419.5700000003</v>
          </cell>
          <cell r="AC175">
            <v>6091741.4545857543</v>
          </cell>
          <cell r="AD175">
            <v>12100</v>
          </cell>
          <cell r="AE175">
            <v>2100</v>
          </cell>
          <cell r="AF175">
            <v>931678.11541424599</v>
          </cell>
          <cell r="AG175">
            <v>0</v>
          </cell>
          <cell r="AH175">
            <v>7178854.6600000001</v>
          </cell>
          <cell r="AI175">
            <v>0</v>
          </cell>
          <cell r="AJ175" t="str">
            <v>NU</v>
          </cell>
          <cell r="AK175" t="str">
            <v>27.11.2025 14:30:30</v>
          </cell>
          <cell r="AL175"/>
          <cell r="AM175"/>
          <cell r="AN175" t="str">
            <v>ADMIS_ETF</v>
          </cell>
          <cell r="AO175" t="str">
            <v>18.02.2026 14:01:30</v>
          </cell>
          <cell r="AP175"/>
          <cell r="AQ175">
            <v>81</v>
          </cell>
          <cell r="AR175"/>
          <cell r="AS175">
            <v>4</v>
          </cell>
          <cell r="AT175">
            <v>24</v>
          </cell>
          <cell r="AU175">
            <v>30</v>
          </cell>
          <cell r="AV175"/>
          <cell r="AW175" t="str">
            <v>10.03.2026 14:35:40</v>
          </cell>
          <cell r="AX175" t="str">
            <v>11.03.2026 11:58:42</v>
          </cell>
          <cell r="AY175" t="str">
            <v>814</v>
          </cell>
          <cell r="AZ175" t="str">
            <v>30.04.2026 00:00:00</v>
          </cell>
          <cell r="BA175">
            <v>4</v>
          </cell>
          <cell r="BB175"/>
          <cell r="BC175"/>
          <cell r="BD175"/>
          <cell r="BE175">
            <v>50</v>
          </cell>
          <cell r="BF175"/>
          <cell r="BG175"/>
          <cell r="BH175"/>
          <cell r="BI175" t="str">
            <v>45</v>
          </cell>
          <cell r="BJ175"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176">
          <cell r="K176">
            <v>323837</v>
          </cell>
          <cell r="L176" t="str">
            <v>Inovare si competitivitate la Optim Center SRL</v>
          </cell>
          <cell r="M176">
            <v>15</v>
          </cell>
          <cell r="N176" t="str">
            <v>Cu act adițional</v>
          </cell>
          <cell r="O176" t="str">
            <v>CONTRACTARE</v>
          </cell>
          <cell r="P176" t="str">
            <v>nicolae.nicola@adroltenia.ro</v>
          </cell>
          <cell r="Q176" t="str">
            <v>22.10.2025 09:03:19</v>
          </cell>
          <cell r="R176" t="str">
            <v>OPTIM CENTER S.R.L.</v>
          </cell>
          <cell r="S176" t="str">
            <v>32242479</v>
          </cell>
          <cell r="T176" t="str">
            <v>întreprindere mică</v>
          </cell>
          <cell r="U176" t="str">
            <v>Municipiul Craiova, Dolj</v>
          </cell>
          <cell r="V176">
            <v>93</v>
          </cell>
          <cell r="W176"/>
          <cell r="X176" t="str">
            <v>DJ</v>
          </cell>
          <cell r="Y176" t="str">
            <v>Sud-Vest Oltenia</v>
          </cell>
          <cell r="Z176">
            <v>7053227.5099999998</v>
          </cell>
          <cell r="AA176">
            <v>1120053.4099999999</v>
          </cell>
          <cell r="AB176">
            <v>5390527.96</v>
          </cell>
          <cell r="AC176">
            <v>4581948.7659999998</v>
          </cell>
          <cell r="AD176">
            <v>13623.06</v>
          </cell>
          <cell r="AE176">
            <v>8267.2999999999993</v>
          </cell>
          <cell r="AF176">
            <v>808579.19400000013</v>
          </cell>
          <cell r="AG176">
            <v>5390527.96</v>
          </cell>
          <cell r="AH176">
            <v>7066850.5700000003</v>
          </cell>
          <cell r="AI176">
            <v>42</v>
          </cell>
          <cell r="AJ176" t="str">
            <v>DA</v>
          </cell>
          <cell r="AK176" t="str">
            <v>30.04.2024 12:41:15</v>
          </cell>
          <cell r="AL176"/>
          <cell r="AM176"/>
          <cell r="AN176" t="str">
            <v>ADMIS_ETF</v>
          </cell>
          <cell r="AO176" t="str">
            <v>31.05.2024 15:26:26</v>
          </cell>
          <cell r="AP176"/>
          <cell r="AQ176">
            <v>93</v>
          </cell>
          <cell r="AR176"/>
          <cell r="AS176">
            <v>1</v>
          </cell>
          <cell r="AT176">
            <v>24</v>
          </cell>
          <cell r="AU176">
            <v>36</v>
          </cell>
          <cell r="AV176"/>
          <cell r="AW176" t="str">
            <v>12.11.2024 12:15:03</v>
          </cell>
          <cell r="AX176" t="str">
            <v>12.11.2024 15:29:42</v>
          </cell>
          <cell r="AY176" t="str">
            <v>285</v>
          </cell>
          <cell r="AZ176" t="str">
            <v>28.02.2025 14:30:00</v>
          </cell>
          <cell r="BA176">
            <v>9</v>
          </cell>
          <cell r="BB176">
            <v>2</v>
          </cell>
          <cell r="BC176"/>
          <cell r="BD176"/>
          <cell r="BE176">
            <v>108</v>
          </cell>
          <cell r="BF176"/>
          <cell r="BG176"/>
          <cell r="BH176"/>
          <cell r="BI176" t="str">
            <v>21, 23</v>
          </cell>
          <cell r="BJ176" t="str">
            <v>Obiectivul general al proiectului Optim Center SRL este diversificarea portofoliului de servicii oferite prin operaționalizarea unui centru de recuperare medicală de specialitate la locația din Podari. Această extindere va contribui la consolidarea competitivității companiei pe piață, la promovarea inovării în domeniul recuperării medicale, contribuind semnificativ la îmbunătățirea calității vieții seniorilor și pacienților din regiune.
Scopul prezentului proiect constă în implementarea unor servicii inovative de recuperare medicală pentru pacienți care se confruntă cu diverse traume și afecțiuni medicale. Prin implementarea strategiilor de dezvoltare și achiziționare a echipamentelor medicale de ultimă generație, proiectul vizează creșterea semnificativă a competitivității societății pe piața de profil. Această abordare va conduce la extinderea și diversificarea gamei de servicii oferite, contribuind la îmbunătățirea calității vieții pacienților și la consolidarea poziției companiei c</v>
          </cell>
        </row>
        <row r="177">
          <cell r="K177">
            <v>359682</v>
          </cell>
          <cell r="L177" t="str">
            <v>CONSTRUIRE PARC TEMATIC LÂNGĂ SITUL ARHEOLOGIC DE LA REȘCA-ROMULA COMUNA DOBROSLOVENI JUDEȚUL OLT</v>
          </cell>
          <cell r="M177">
            <v>2</v>
          </cell>
          <cell r="N177" t="str">
            <v>Contestat ETF</v>
          </cell>
          <cell r="O177" t="str">
            <v>EVALUARE</v>
          </cell>
          <cell r="P177"/>
          <cell r="Q177" t="str">
            <v>23.04.2026 16:22:08</v>
          </cell>
          <cell r="R177" t="str">
            <v>COMUNA DOBROSLOVENI</v>
          </cell>
          <cell r="S177" t="str">
            <v>4395035</v>
          </cell>
          <cell r="T177" t="str">
            <v>unitate administrativ teritorială nivel comună</v>
          </cell>
          <cell r="U177" t="str">
            <v>Dobrosloveni, Olt</v>
          </cell>
          <cell r="V177">
            <v>76</v>
          </cell>
          <cell r="W177"/>
          <cell r="X177" t="str">
            <v>OT</v>
          </cell>
          <cell r="Y177" t="str">
            <v>Sud-Vest Oltenia</v>
          </cell>
          <cell r="Z177">
            <v>17643685.927999999</v>
          </cell>
          <cell r="AA177">
            <v>3041489.818</v>
          </cell>
          <cell r="AB177">
            <v>17290812.239999998</v>
          </cell>
          <cell r="AC177">
            <v>14997133.015563266</v>
          </cell>
          <cell r="AD177">
            <v>84366.282000000007</v>
          </cell>
          <cell r="AE177">
            <v>14642.082</v>
          </cell>
          <cell r="AF177">
            <v>2293679.224436732</v>
          </cell>
          <cell r="AG177">
            <v>0</v>
          </cell>
          <cell r="AH177">
            <v>17728052.210000001</v>
          </cell>
          <cell r="AI177">
            <v>0</v>
          </cell>
          <cell r="AJ177" t="str">
            <v>NU</v>
          </cell>
          <cell r="AK177" t="str">
            <v>03.12.2025 11:47:52</v>
          </cell>
          <cell r="AL177"/>
          <cell r="AM177"/>
          <cell r="AN177" t="str">
            <v>RESPINS_ETF</v>
          </cell>
          <cell r="AO177" t="str">
            <v>26.03.2026 17:01:44</v>
          </cell>
          <cell r="AP177"/>
          <cell r="AQ177">
            <v>76</v>
          </cell>
          <cell r="AR177"/>
          <cell r="AS177">
            <v>2</v>
          </cell>
          <cell r="AT177">
            <v>29</v>
          </cell>
          <cell r="AU177">
            <v>36</v>
          </cell>
          <cell r="AV177"/>
          <cell r="AW177"/>
          <cell r="AX177"/>
          <cell r="AY177"/>
          <cell r="AZ177"/>
          <cell r="BA177"/>
          <cell r="BB177"/>
          <cell r="BC177"/>
          <cell r="BD177"/>
          <cell r="BE177"/>
          <cell r="BF177"/>
          <cell r="BG177">
            <v>76</v>
          </cell>
          <cell r="BH177" t="str">
            <v>RESPINS ETF</v>
          </cell>
          <cell r="BI177" t="str">
            <v>166</v>
          </cell>
          <cell r="BJ177" t="str">
            <v>Proiectul vizează realizarea, în termen de maximum 29 de luni, a unei infrastructuri culturale, educaționale și turistice integrate în comuna Dobrosloveni prin construirea și operaționalizarea Parcului Tematic Reșca–Romula, care valorifică patrimoniul arheologic de importanță națională și inclus pe Lista Patrimoniului Mondial UNESCO, asigurând o creștere măsurabilă cu minimum 15% a fluxului turistic anual, pentru a consolida identitatea culturală locală, a facilita accesul public la activități educaționale și experiențe tematice moderne și a integra armonios aceste elemente în contextul sitului arheologic și al mediului local.</v>
          </cell>
        </row>
        <row r="178">
          <cell r="K178">
            <v>359626</v>
          </cell>
          <cell r="L178" t="str">
            <v>CONSOLIDAREA RESTAURAREA ȘI PUNEREA ÎN VALOARE A FOSTULUI SCHIT SCĂUENI COMUNA BERISLĂVEȘTI JUD. VÂLCEA</v>
          </cell>
          <cell r="M178">
            <v>3</v>
          </cell>
          <cell r="N178" t="str">
            <v>Admis ETF</v>
          </cell>
          <cell r="O178" t="str">
            <v>EVALUARE</v>
          </cell>
          <cell r="P178"/>
          <cell r="Q178" t="str">
            <v>15.04.2026 13:21:10</v>
          </cell>
          <cell r="R178" t="str">
            <v>PAROHIA SCĂUENI</v>
          </cell>
          <cell r="S178" t="str">
            <v>22271000</v>
          </cell>
          <cell r="T178" t="str">
            <v>instituție de cult</v>
          </cell>
          <cell r="U178" t="str">
            <v>Berislăveşti, Vâlcea</v>
          </cell>
          <cell r="V178">
            <v>84</v>
          </cell>
          <cell r="W178"/>
          <cell r="X178" t="str">
            <v>VL</v>
          </cell>
          <cell r="Y178" t="str">
            <v>Sud-Vest Oltenia</v>
          </cell>
          <cell r="Z178">
            <v>17733251.890000001</v>
          </cell>
          <cell r="AA178">
            <v>3056048.82</v>
          </cell>
          <cell r="AB178">
            <v>17378586.84</v>
          </cell>
          <cell r="AC178">
            <v>14771798.791112401</v>
          </cell>
          <cell r="AD178">
            <v>0</v>
          </cell>
          <cell r="AE178">
            <v>0</v>
          </cell>
          <cell r="AF178">
            <v>2606788.0488875993</v>
          </cell>
          <cell r="AG178">
            <v>0</v>
          </cell>
          <cell r="AH178">
            <v>17733251.890000001</v>
          </cell>
          <cell r="AI178">
            <v>0</v>
          </cell>
          <cell r="AJ178" t="str">
            <v>NU</v>
          </cell>
          <cell r="AK178" t="str">
            <v>02.12.2025 12:13:34</v>
          </cell>
          <cell r="AL178"/>
          <cell r="AM178"/>
          <cell r="AN178" t="str">
            <v>ADMIS_ETF</v>
          </cell>
          <cell r="AO178" t="str">
            <v>15.04.2026 13:21:10</v>
          </cell>
          <cell r="AP178"/>
          <cell r="AQ178">
            <v>84</v>
          </cell>
          <cell r="AR178"/>
          <cell r="AS178">
            <v>2</v>
          </cell>
          <cell r="AT178">
            <v>34</v>
          </cell>
          <cell r="AU178">
            <v>44</v>
          </cell>
          <cell r="AV178"/>
          <cell r="AW178"/>
          <cell r="AX178"/>
          <cell r="AY178"/>
          <cell r="AZ178"/>
          <cell r="BA178"/>
          <cell r="BB178"/>
          <cell r="BC178"/>
          <cell r="BD178"/>
          <cell r="BE178"/>
          <cell r="BF178"/>
          <cell r="BG178"/>
          <cell r="BH178"/>
          <cell r="BI178" t="str">
            <v>166</v>
          </cell>
          <cell r="BJ178" t="str">
            <v>Obiectivul general al acestui proiect constă în asigurarea unei stări de conservare optime pentru monumentul istoric de importanță națională prin lucrări de restaurare și punere în valoare a ansamblului Fostului Schit Scăueni.</v>
          </cell>
        </row>
        <row r="179">
          <cell r="K179">
            <v>334436</v>
          </cell>
          <cell r="L179" t="str">
            <v>Creșterea mobilitățății urbane pietonale și cicliste în Municipiul Râmnicu Vâlcea - Componenta II</v>
          </cell>
          <cell r="M179">
            <v>8</v>
          </cell>
          <cell r="N179" t="str">
            <v>Contract semnat cu modificări</v>
          </cell>
          <cell r="O179" t="str">
            <v>CONTRACTARE</v>
          </cell>
          <cell r="P179" t="str">
            <v>daniel.nicolescu@adroltenia.ro</v>
          </cell>
          <cell r="Q179" t="str">
            <v>23.07.2025 08:52:47</v>
          </cell>
          <cell r="R179" t="str">
            <v>Unitatea Administrativ-Teritorială Municipiul Râmnicu Vâlcea</v>
          </cell>
          <cell r="S179" t="str">
            <v>2540813</v>
          </cell>
          <cell r="T179" t="str">
            <v>Unitate administrativ teritorială nivel municipiu reședință de județ cu peste 100.000 de locuitori</v>
          </cell>
          <cell r="U179" t="str">
            <v>Municipiul Râmnicu Vâlcea, Vâlcea</v>
          </cell>
          <cell r="V179">
            <v>70</v>
          </cell>
          <cell r="W179"/>
          <cell r="X179" t="str">
            <v>VL</v>
          </cell>
          <cell r="Y179" t="str">
            <v>Sud-Vest Oltenia</v>
          </cell>
          <cell r="Z179">
            <v>43703161.43</v>
          </cell>
          <cell r="AA179">
            <v>6947068.21</v>
          </cell>
          <cell r="AB179">
            <v>42829098.200000003</v>
          </cell>
          <cell r="AC179">
            <v>37147687.14011205</v>
          </cell>
          <cell r="AD179">
            <v>670156.43999999994</v>
          </cell>
          <cell r="AE179">
            <v>106999.77</v>
          </cell>
          <cell r="AF179">
            <v>5681411.0598879531</v>
          </cell>
          <cell r="AG179">
            <v>0</v>
          </cell>
          <cell r="AH179">
            <v>44373317.869999997</v>
          </cell>
          <cell r="AI179">
            <v>0</v>
          </cell>
          <cell r="AJ179" t="str">
            <v>NU</v>
          </cell>
          <cell r="AK179" t="str">
            <v>14.10.2024 15:01:12</v>
          </cell>
          <cell r="AL179"/>
          <cell r="AM179"/>
          <cell r="AN179" t="str">
            <v>ADMIS_ETF</v>
          </cell>
          <cell r="AO179" t="str">
            <v>22.11.2024 13:04:45</v>
          </cell>
          <cell r="AP179"/>
          <cell r="AQ179">
            <v>70</v>
          </cell>
          <cell r="AR179"/>
          <cell r="AS179">
            <v>1</v>
          </cell>
          <cell r="AT179">
            <v>35</v>
          </cell>
          <cell r="AU179">
            <v>67</v>
          </cell>
          <cell r="AV179"/>
          <cell r="AW179" t="str">
            <v>31.03.2025 13:26:09</v>
          </cell>
          <cell r="AX179" t="str">
            <v>31.03.2025 16:24:20</v>
          </cell>
          <cell r="AY179" t="str">
            <v>586</v>
          </cell>
          <cell r="AZ179" t="str">
            <v>17.06.2025 17:00:00</v>
          </cell>
          <cell r="BA179">
            <v>5</v>
          </cell>
          <cell r="BB179">
            <v>1</v>
          </cell>
          <cell r="BC179"/>
          <cell r="BD179"/>
          <cell r="BE179">
            <v>79</v>
          </cell>
          <cell r="BF179"/>
          <cell r="BG179"/>
          <cell r="BH179"/>
          <cell r="BI179" t="str">
            <v>83</v>
          </cell>
          <cell r="BJ179" t="str">
            <v>Obiectivul general al proiectului este reprezentat de promovarea mobilității urbane multimodale sustenabile, încurajarea utilizării transportului nemotorizat și dezvoltarea infrastructurii pentru moduri de transport alternative, precum și reducerea emisiilor de carbon în Municipiului Râmnicu Vâlcea. 
Stabilirea obiectivului general al proiectului a fost efectuată în concordanță cu obiectivele Programului Regional Sud-Vest Oltenia 2021-2027, respectiv Obiectivul de Politică 2 - O Europă mai verde, rezilientă, cu emisii reduse de dioxid de carbon, care se îndreaptă către o economie cu zero emisii de dioxid de carbon, prin promovarea tranziției către o energie curată și echitabilă, a investițiilor verzi și albastre, a economiei circulare, a atenuării schimbărilor climatice și a adaptării la acestea, a prevenirii și gestionării riscurilor, precum și a unei mobilități urbane durabile, Prioritatea 4 – Mobilitate urbană durabilă, Obiectiv specific 2.8 – Promovarea mobilității urbane multimoda</v>
          </cell>
        </row>
        <row r="180">
          <cell r="K180">
            <v>322688</v>
          </cell>
          <cell r="L180" t="str">
            <v>Construire și dotare complex turistic în orașul Călimănești județul Vâlcea</v>
          </cell>
          <cell r="M180">
            <v>8</v>
          </cell>
          <cell r="N180" t="str">
            <v>Contract semnat</v>
          </cell>
          <cell r="O180" t="str">
            <v>CONTRACTARE</v>
          </cell>
          <cell r="P180" t="str">
            <v>alexandru.florea@adroltenia.ro</v>
          </cell>
          <cell r="Q180" t="str">
            <v>22.04.2025 16:31:06</v>
          </cell>
          <cell r="R180" t="str">
            <v>LINEST GRUP SRL</v>
          </cell>
          <cell r="S180" t="str">
            <v>26653860</v>
          </cell>
          <cell r="T180" t="str">
            <v>întreprindere mijlocie</v>
          </cell>
          <cell r="U180" t="str">
            <v>Bujoreni, Vâlcea</v>
          </cell>
          <cell r="V180">
            <v>88</v>
          </cell>
          <cell r="W180"/>
          <cell r="X180" t="str">
            <v>VL</v>
          </cell>
          <cell r="Y180" t="str">
            <v>Sud-Vest Oltenia</v>
          </cell>
          <cell r="Z180">
            <v>10661357.140000001</v>
          </cell>
          <cell r="AA180">
            <v>0</v>
          </cell>
          <cell r="AB180">
            <v>7462950</v>
          </cell>
          <cell r="AC180">
            <v>6343507.5</v>
          </cell>
          <cell r="AD180">
            <v>9870162.1999999993</v>
          </cell>
          <cell r="AE180">
            <v>3256613.93</v>
          </cell>
          <cell r="AF180">
            <v>1119442.5</v>
          </cell>
          <cell r="AG180">
            <v>7462950</v>
          </cell>
          <cell r="AH180">
            <v>20531519.34</v>
          </cell>
          <cell r="AI180">
            <v>13</v>
          </cell>
          <cell r="AJ180" t="str">
            <v>DA</v>
          </cell>
          <cell r="AK180" t="str">
            <v>26.04.2024 21:32:35</v>
          </cell>
          <cell r="AL180"/>
          <cell r="AM180"/>
          <cell r="AN180" t="str">
            <v>ADMIS_ETF</v>
          </cell>
          <cell r="AO180" t="str">
            <v>05.08.2024 15:38:07</v>
          </cell>
          <cell r="AP180"/>
          <cell r="AQ180">
            <v>88</v>
          </cell>
          <cell r="AR180"/>
          <cell r="AS180">
            <v>1</v>
          </cell>
          <cell r="AT180">
            <v>24</v>
          </cell>
          <cell r="AU180">
            <v>42</v>
          </cell>
          <cell r="AV180"/>
          <cell r="AW180" t="str">
            <v>28.01.2025 13:49:31</v>
          </cell>
          <cell r="AX180" t="str">
            <v>28.01.2025 15:18:54</v>
          </cell>
          <cell r="AY180" t="str">
            <v>360</v>
          </cell>
          <cell r="AZ180" t="str">
            <v>10.04.2025 15:19:00</v>
          </cell>
          <cell r="BA180">
            <v>6</v>
          </cell>
          <cell r="BB180"/>
          <cell r="BC180"/>
          <cell r="BD180"/>
          <cell r="BE180">
            <v>73</v>
          </cell>
          <cell r="BF180"/>
          <cell r="BG180"/>
          <cell r="BH180"/>
          <cell r="BI180" t="str">
            <v>21</v>
          </cell>
          <cell r="BJ180" t="str">
            <v>Obiectivul general al proiectului: Creșterea competitivității și dezvoltarea durabilă și sustenabilă a societății Linest Grup SRL prin construirea unui complex turistic în orașul Călimănești, județul Vâlcea. Investiția are ca obiectiv atât stimularea unei creșteri durabile și sustenabile a societății, cât și crearea de noi oportunități de angajare și dezvoltare a competențelor profesionale în sectorul turismului, contribuind astfel la dezvoltarea infrastructurii turistice și a serviciilor asociate în regiune. Obiectivul proiectului coincinde cu Obiectivul de politică 1 - O Europă mai competitivă și mai inteligentă, prin promovarea unei transformări economice inovatoare și inteligente și a conectivității TIC regionale. Prin construirea și operarea complexului turistic, Linest Grup SRL urmărește creșterea sustenabilă și competitivă a afacerii sale, în timp ce contribuie la dezvoltarea economică a regiunii și la crearea de locuri de muncă durabile. De asemenea, proiectul își propune să de</v>
          </cell>
        </row>
        <row r="181">
          <cell r="K181">
            <v>300152</v>
          </cell>
          <cell r="L181" t="str">
            <v>Cresterea eficientei energetice prin reabilitare termica si consolidare a Scolii cu clasele 0-IV Balcesti</v>
          </cell>
          <cell r="M181">
            <v>4</v>
          </cell>
          <cell r="N181" t="str">
            <v>Revocat FO</v>
          </cell>
          <cell r="O181" t="str">
            <v>PRECONTRACTARE</v>
          </cell>
          <cell r="P181" t="str">
            <v>andreea.grigorie@adroltenia.ro</v>
          </cell>
          <cell r="Q181" t="str">
            <v>18.12.2023 10:16:09</v>
          </cell>
          <cell r="R181" t="str">
            <v>ORAŞ BĂLCEŞTI</v>
          </cell>
          <cell r="S181" t="str">
            <v>2541720</v>
          </cell>
          <cell r="T181" t="str">
            <v>unitate administrativ teritorială nivel oraș</v>
          </cell>
          <cell r="U181" t="str">
            <v>Oraş Bălceşti, Vâlcea</v>
          </cell>
          <cell r="V181">
            <v>74</v>
          </cell>
          <cell r="W181"/>
          <cell r="X181" t="str">
            <v>VL</v>
          </cell>
          <cell r="Y181" t="str">
            <v>Sud-Vest Oltenia</v>
          </cell>
          <cell r="Z181">
            <v>6201481.2507432438</v>
          </cell>
          <cell r="AA181">
            <v>986300.57074324391</v>
          </cell>
          <cell r="AB181">
            <v>6077451.6299999999</v>
          </cell>
          <cell r="AC181">
            <v>5271259.0575814312</v>
          </cell>
          <cell r="AD181">
            <v>766902.27925675618</v>
          </cell>
          <cell r="AE181">
            <v>120961.70925675613</v>
          </cell>
          <cell r="AF181">
            <v>806192.57241856866</v>
          </cell>
          <cell r="AG181">
            <v>0</v>
          </cell>
          <cell r="AH181">
            <v>6968383.5300000003</v>
          </cell>
          <cell r="AI181">
            <v>0</v>
          </cell>
          <cell r="AJ181" t="str">
            <v>NU</v>
          </cell>
          <cell r="AK181" t="str">
            <v>25.10.2023 20:45:11</v>
          </cell>
          <cell r="AL181"/>
          <cell r="AM181"/>
          <cell r="AN181" t="str">
            <v>ADMIS_ETF</v>
          </cell>
          <cell r="AO181" t="str">
            <v>04.12.2023 16:33:25</v>
          </cell>
          <cell r="AP181"/>
          <cell r="AQ181">
            <v>74</v>
          </cell>
          <cell r="AR181"/>
          <cell r="AS181">
            <v>3</v>
          </cell>
          <cell r="AT181">
            <v>37</v>
          </cell>
          <cell r="AU181">
            <v>44</v>
          </cell>
          <cell r="AV181"/>
          <cell r="AW181" t="str">
            <v>05.12.2023 10:40:26</v>
          </cell>
          <cell r="AX181" t="str">
            <v>14.12.2023 12:29:26</v>
          </cell>
          <cell r="AY181"/>
          <cell r="AZ181"/>
          <cell r="BA181"/>
          <cell r="BB181"/>
          <cell r="BC181"/>
          <cell r="BD181"/>
          <cell r="BE181"/>
          <cell r="BF181"/>
          <cell r="BG181"/>
          <cell r="BH181"/>
          <cell r="BI181" t="str">
            <v>45</v>
          </cell>
          <cell r="BJ181" t="str">
            <v>Cresterea eficientei energetice prin reabilitare termica si consolidare a Scolii cu clasele 0-IV Balcesti
Principalul obiectiv al acestui proiect il prezinta posibilitatea de eficientizare energetica prin reabilitarea si consolidarea Scolii cu clasele 0-IV Balcesti amplasata în orasul Balcesti, str. Ecaterina Teodoroiu, nr. 50, jud. Valcea, în scopul asigurarii conditiilor optime pentru cresterea confortului si sigurantei desfasurarii activitatilor specifice acestei institutii. In acest scop este necesara si oportuna realizarea lucrarilor de interventie asupra cladirii, cu scopul de a creste performanta energetica, respectiv reducerea consumurilor energetice pentru încalzire, în conditiile asigurarii si mentinerii climatului termic interior, repararea si aducerea la standarde actuale atat a instalatiilor cat si a cladirii în ansamblul ei. Implementarea masurilor de eficientizare
energetica  va duce la imbunatatirea conditiilor de desfasurare a activitatilor specifice scolii.</v>
          </cell>
        </row>
        <row r="182">
          <cell r="K182">
            <v>364810</v>
          </cell>
          <cell r="L182" t="str">
            <v>Definirea unei zone cu emisii scăzute în centrul orașului</v>
          </cell>
          <cell r="M182">
            <v>1</v>
          </cell>
          <cell r="N182" t="str">
            <v>Spre evaluare</v>
          </cell>
          <cell r="O182" t="str">
            <v>EVALUARE</v>
          </cell>
          <cell r="P182"/>
          <cell r="Q182" t="str">
            <v>24.03.2026 15:40:04</v>
          </cell>
          <cell r="R182" t="str">
            <v>MUNICIPIUL SLATINA</v>
          </cell>
          <cell r="S182" t="str">
            <v>4394811</v>
          </cell>
          <cell r="T182" t="str">
            <v>unitate administrativ teritorială nivel local</v>
          </cell>
          <cell r="U182" t="str">
            <v>Municipiul Slatina, Olt</v>
          </cell>
          <cell r="V182"/>
          <cell r="W182"/>
          <cell r="X182" t="str">
            <v>OT</v>
          </cell>
          <cell r="Y182" t="str">
            <v>Sud-Vest Oltenia</v>
          </cell>
          <cell r="Z182">
            <v>58853615.454416126</v>
          </cell>
          <cell r="AA182">
            <v>10153348.624416126</v>
          </cell>
          <cell r="AB182">
            <v>57676543.140000001</v>
          </cell>
          <cell r="AC182">
            <v>50025573.058743499</v>
          </cell>
          <cell r="AD182">
            <v>816948.64558387385</v>
          </cell>
          <cell r="AE182">
            <v>141784.47558387383</v>
          </cell>
          <cell r="AF182">
            <v>7650970.0812565014</v>
          </cell>
          <cell r="AG182">
            <v>0</v>
          </cell>
          <cell r="AH182">
            <v>59670564.100000001</v>
          </cell>
          <cell r="AI182">
            <v>0</v>
          </cell>
          <cell r="AJ182" t="str">
            <v>NU</v>
          </cell>
          <cell r="AK182" t="str">
            <v>24.03.2026 15:29:33</v>
          </cell>
          <cell r="AL182"/>
          <cell r="AM182"/>
          <cell r="AN182"/>
          <cell r="AO182"/>
          <cell r="AP182"/>
          <cell r="AQ182"/>
          <cell r="AR182"/>
          <cell r="AS182"/>
          <cell r="AT182">
            <v>33</v>
          </cell>
          <cell r="AU182">
            <v>56</v>
          </cell>
          <cell r="AV182"/>
          <cell r="AW182"/>
          <cell r="AX182"/>
          <cell r="AY182"/>
          <cell r="AZ182"/>
          <cell r="BA182"/>
          <cell r="BB182"/>
          <cell r="BC182"/>
          <cell r="BD182"/>
          <cell r="BE182"/>
          <cell r="BF182"/>
          <cell r="BG182"/>
          <cell r="BH182"/>
          <cell r="BI182"/>
          <cell r="BJ182" t="str">
            <v>Obiectivul general al proiectului, conform ghidului de finanțare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Investiția propusă, „Definirea unei zone cu emisii scăzute în centrul orașului”, își propune să contribuie la creșterea calității vieții locuitorilor prin extinderea și modernizarea infrastructurii verzi-albastre, reducerea efectelor schimbărilor climatice și îmbunătățirea biodiversității. Proiectul urmărește să asigure dezvoltarea durabilă a orașului, aliniindu-se strategiilor europene și naționale pentru mediu și urbanism sustenabil. Investiția în definirea unei zone cu emisii scăzute în centrul orașului reprezintă o necesitate urgentă pentr</v>
          </cell>
        </row>
        <row r="183">
          <cell r="K183">
            <v>320384</v>
          </cell>
          <cell r="L183" t="str">
            <v>CONSOLIDARE RESTAURARE ȘI PUNERE ÎN VALOARE BISERICA SF. SPIRIDON ȘI SF. NICOLAE</v>
          </cell>
          <cell r="M183">
            <v>10</v>
          </cell>
          <cell r="N183" t="str">
            <v>Contract semnat</v>
          </cell>
          <cell r="O183" t="str">
            <v>CONTRACTARE</v>
          </cell>
          <cell r="P183" t="str">
            <v>cristi.deju@adroltenia.ro</v>
          </cell>
          <cell r="Q183" t="str">
            <v>01.04.2026 18:33:57</v>
          </cell>
          <cell r="R183" t="str">
            <v>PAROHIA "SF.SPIRIDON"</v>
          </cell>
          <cell r="S183" t="str">
            <v>9790086</v>
          </cell>
          <cell r="T183" t="str">
            <v>instituție de cult</v>
          </cell>
          <cell r="U183" t="str">
            <v>Municipiul Craiova, Dolj</v>
          </cell>
          <cell r="V183">
            <v>81</v>
          </cell>
          <cell r="W183"/>
          <cell r="X183" t="str">
            <v>DJ</v>
          </cell>
          <cell r="Y183" t="str">
            <v>Sud-Vest Oltenia</v>
          </cell>
          <cell r="Z183">
            <v>33493359.260000002</v>
          </cell>
          <cell r="AA183">
            <v>5312189.05</v>
          </cell>
          <cell r="AB183">
            <v>32823492.359999999</v>
          </cell>
          <cell r="AC183">
            <v>27899968.46277146</v>
          </cell>
          <cell r="AD183">
            <v>0</v>
          </cell>
          <cell r="AE183">
            <v>0</v>
          </cell>
          <cell r="AF183">
            <v>4923523.897228539</v>
          </cell>
          <cell r="AG183">
            <v>0</v>
          </cell>
          <cell r="AH183">
            <v>33493359.260000002</v>
          </cell>
          <cell r="AI183">
            <v>0</v>
          </cell>
          <cell r="AJ183" t="str">
            <v>NU</v>
          </cell>
          <cell r="AK183" t="str">
            <v>01.03.2024 10:50:45</v>
          </cell>
          <cell r="AL183"/>
          <cell r="AM183"/>
          <cell r="AN183" t="str">
            <v>ADMIS_ETF</v>
          </cell>
          <cell r="AO183" t="str">
            <v>18.07.2024 16:39:40</v>
          </cell>
          <cell r="AP183"/>
          <cell r="AQ183">
            <v>81</v>
          </cell>
          <cell r="AR183"/>
          <cell r="AS183">
            <v>2</v>
          </cell>
          <cell r="AT183">
            <v>39</v>
          </cell>
          <cell r="AU183">
            <v>69</v>
          </cell>
          <cell r="AV183"/>
          <cell r="AW183" t="str">
            <v>19.07.2024 13:59:02</v>
          </cell>
          <cell r="AX183" t="str">
            <v>19.07.2024 16:16:52</v>
          </cell>
          <cell r="AY183" t="str">
            <v>607</v>
          </cell>
          <cell r="AZ183" t="str">
            <v>23.06.2025 15:30:00</v>
          </cell>
          <cell r="BA183">
            <v>7</v>
          </cell>
          <cell r="BB183"/>
          <cell r="BC183"/>
          <cell r="BD183"/>
          <cell r="BE183">
            <v>339</v>
          </cell>
          <cell r="BF183"/>
          <cell r="BG183"/>
          <cell r="BH183"/>
          <cell r="BI183" t="str">
            <v>166</v>
          </cell>
          <cell r="BJ183" t="str">
            <v>Obiectivul general al proiectului îl reprezintă conservarea, protejarea și valorificarea patrimoniului cultural Biserica „Sf. Spiridon” și „Sf. Nicolae” localizată în zona centrală a municipiului Craiova, pe str. Jean Negulescu, nr. 3A (fosta str. Borzești, nr. 9), fiind înscrisă în Lista Monumentelor Istorice 2015 a județului Dolj la poziția 275, avand codul DJ-II-m-B-08083. 
În 2022 a fost emis Ordinul Ministerului Culturii privind schimbarea de grupă valorică din B în A a monumentului istoric Biserica „Sf. Spiridon” și „Sf. Nicolae”, publicat în Monitorul Oficial nr. 917/19.IX.2022. Astfel, începând cu anul 2022, codul L.M.I. devine DJ-II-m-A-08083</v>
          </cell>
        </row>
        <row r="184">
          <cell r="K184">
            <v>326662</v>
          </cell>
          <cell r="L184" t="str">
            <v>Digitalizare în folosul cetățenilor și al firmelor în Municipiul Slatina</v>
          </cell>
          <cell r="M184">
            <v>14</v>
          </cell>
          <cell r="N184" t="str">
            <v>Cu act adițional</v>
          </cell>
          <cell r="O184" t="str">
            <v>CONTRACTARE</v>
          </cell>
          <cell r="P184" t="str">
            <v>sorin.ghita@adroltenia.ro</v>
          </cell>
          <cell r="Q184" t="str">
            <v>01.04.2026 19:23:00</v>
          </cell>
          <cell r="R184" t="str">
            <v>MUNICIPIUL SLATINA</v>
          </cell>
          <cell r="S184" t="str">
            <v>4394811</v>
          </cell>
          <cell r="T184" t="str">
            <v>unitate administrativ teritorială nivel local</v>
          </cell>
          <cell r="U184" t="str">
            <v>Municipiul Slatina, Olt</v>
          </cell>
          <cell r="V184">
            <v>68</v>
          </cell>
          <cell r="W184"/>
          <cell r="X184" t="str">
            <v>OT</v>
          </cell>
          <cell r="Y184" t="str">
            <v>Sud-Vest Oltenia</v>
          </cell>
          <cell r="Z184">
            <v>2960303.5</v>
          </cell>
          <cell r="AA184">
            <v>512647.71</v>
          </cell>
          <cell r="AB184">
            <v>2901097.42</v>
          </cell>
          <cell r="AC184">
            <v>2516257.9234966398</v>
          </cell>
          <cell r="AD184">
            <v>0</v>
          </cell>
          <cell r="AE184">
            <v>0</v>
          </cell>
          <cell r="AF184">
            <v>384839.4965033601</v>
          </cell>
          <cell r="AG184">
            <v>0</v>
          </cell>
          <cell r="AH184">
            <v>2960303.5</v>
          </cell>
          <cell r="AI184">
            <v>0</v>
          </cell>
          <cell r="AJ184" t="str">
            <v>NU</v>
          </cell>
          <cell r="AK184" t="str">
            <v>22.06.2024 02:12:05</v>
          </cell>
          <cell r="AL184"/>
          <cell r="AM184"/>
          <cell r="AN184" t="str">
            <v>ADMIS_ETF</v>
          </cell>
          <cell r="AO184" t="str">
            <v>06.11.2024 15:58:55</v>
          </cell>
          <cell r="AP184"/>
          <cell r="AQ184">
            <v>68</v>
          </cell>
          <cell r="AR184"/>
          <cell r="AS184">
            <v>3</v>
          </cell>
          <cell r="AT184">
            <v>19</v>
          </cell>
          <cell r="AU184">
            <v>30</v>
          </cell>
          <cell r="AV184"/>
          <cell r="AW184" t="str">
            <v>13.01.2025 09:42:58</v>
          </cell>
          <cell r="AX184" t="str">
            <v>13.01.2025 14:20:59</v>
          </cell>
          <cell r="AY184" t="str">
            <v>295</v>
          </cell>
          <cell r="AZ184" t="str">
            <v>20.03.2025 13:20:00</v>
          </cell>
          <cell r="BA184">
            <v>3</v>
          </cell>
          <cell r="BB184"/>
          <cell r="BC184"/>
          <cell r="BD184"/>
          <cell r="BE184">
            <v>66</v>
          </cell>
          <cell r="BF184"/>
          <cell r="BG184"/>
          <cell r="BH184"/>
          <cell r="BI184" t="str">
            <v>16</v>
          </cell>
          <cell r="BJ184" t="str">
            <v>„Valorificarea avantajelor digitalizării, în beneficiul cetățenilor, al companiilor, al organizațiilor de cercetare și al autorităților publice”, cod RSO1.2 - FEDR - RSO1.2 reprezintă obiectivul general al proiectului cu titlul „Digitalizare în folosul cetățenilor și al firmelor în Municipiul Slatina” pe care UAT Municipiul Slatina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 soluții integrat</v>
          </cell>
        </row>
        <row r="185">
          <cell r="K185">
            <v>333726</v>
          </cell>
          <cell r="L185" t="str">
            <v>Digitalizarea All Instal SRL prin achizitia de echipamente</v>
          </cell>
          <cell r="M185">
            <v>10</v>
          </cell>
          <cell r="N185" t="str">
            <v>Contract semnat cu modificări</v>
          </cell>
          <cell r="O185" t="str">
            <v>CONTRACTARE</v>
          </cell>
          <cell r="P185" t="str">
            <v>cristian.ionescu@adroltenia.ro</v>
          </cell>
          <cell r="Q185" t="str">
            <v>19.12.2025 10:18:53</v>
          </cell>
          <cell r="R185" t="str">
            <v>ALL INSTAL SRL</v>
          </cell>
          <cell r="S185" t="str">
            <v>21250131</v>
          </cell>
          <cell r="T185" t="str">
            <v>întreprindere mică</v>
          </cell>
          <cell r="U185" t="str">
            <v>Municipiul Craiova, Dolj</v>
          </cell>
          <cell r="V185">
            <v>91</v>
          </cell>
          <cell r="W185"/>
          <cell r="X185" t="str">
            <v>DJ</v>
          </cell>
          <cell r="Y185" t="str">
            <v>Sud-Vest Oltenia</v>
          </cell>
          <cell r="Z185">
            <v>411723.94</v>
          </cell>
          <cell r="AA185">
            <v>0</v>
          </cell>
          <cell r="AB185">
            <v>370551.54</v>
          </cell>
          <cell r="AC185">
            <v>314968.80900000001</v>
          </cell>
          <cell r="AD185">
            <v>78227.570000000007</v>
          </cell>
          <cell r="AE185">
            <v>78227.570000000007</v>
          </cell>
          <cell r="AF185">
            <v>55582.730999999971</v>
          </cell>
          <cell r="AG185">
            <v>370551.54</v>
          </cell>
          <cell r="AH185">
            <v>489951.51</v>
          </cell>
          <cell r="AI185">
            <v>9</v>
          </cell>
          <cell r="AJ185" t="str">
            <v>DA</v>
          </cell>
          <cell r="AK185" t="str">
            <v>24.08.2024 00:05:42</v>
          </cell>
          <cell r="AL185"/>
          <cell r="AM185"/>
          <cell r="AN185" t="str">
            <v>ADMIS_ETF</v>
          </cell>
          <cell r="AO185" t="str">
            <v>28.11.2024 14:51:31</v>
          </cell>
          <cell r="AP185"/>
          <cell r="AQ185">
            <v>91</v>
          </cell>
          <cell r="AR185"/>
          <cell r="AS185"/>
          <cell r="AT185">
            <v>14</v>
          </cell>
          <cell r="AU185">
            <v>23</v>
          </cell>
          <cell r="AV185"/>
          <cell r="AW185" t="str">
            <v>23.01.2025 10:50:56</v>
          </cell>
          <cell r="AX185" t="str">
            <v>23.01.2025 14:20:16</v>
          </cell>
          <cell r="AY185" t="str">
            <v>366</v>
          </cell>
          <cell r="AZ185" t="str">
            <v>14.04.2025 14:30:00</v>
          </cell>
          <cell r="BA185">
            <v>5</v>
          </cell>
          <cell r="BB185"/>
          <cell r="BC185"/>
          <cell r="BD185"/>
          <cell r="BE185">
            <v>82</v>
          </cell>
          <cell r="BF185"/>
          <cell r="BG185"/>
          <cell r="BH185"/>
          <cell r="BI185" t="str">
            <v>13</v>
          </cell>
          <cell r="BJ185" t="str">
            <v>Obiectul specific al acestui proiect se concentrează pe digitalizarea întreprinderii prin achiziționarea de aplicatii software și echipamente TIC. Acest demers are scopul de a îmbunătăți eficiența operativă si de a moderniza procesele de business,  în structura companiei.</v>
          </cell>
        </row>
        <row r="186">
          <cell r="K186">
            <v>322366</v>
          </cell>
          <cell r="L186" t="str">
            <v>IMBUNATATIREA PERFORMANTELOR ECONOMICE</v>
          </cell>
          <cell r="M186">
            <v>2</v>
          </cell>
          <cell r="N186" t="str">
            <v>Respins ETF</v>
          </cell>
          <cell r="O186" t="str">
            <v>EVALUARE</v>
          </cell>
          <cell r="P186"/>
          <cell r="Q186" t="str">
            <v>01.10.2024 16:29:17</v>
          </cell>
          <cell r="R186" t="str">
            <v>DARK FOREST SRL</v>
          </cell>
          <cell r="S186" t="str">
            <v>19014058</v>
          </cell>
          <cell r="T186" t="str">
            <v>întreprindere mică</v>
          </cell>
          <cell r="U186" t="str">
            <v>Municipiul Drobeta-Turnu Severin, Mehedinţi</v>
          </cell>
          <cell r="V186">
            <v>42</v>
          </cell>
          <cell r="W186"/>
          <cell r="X186" t="str">
            <v>MH</v>
          </cell>
          <cell r="Y186" t="str">
            <v>Sud-Vest Oltenia</v>
          </cell>
          <cell r="Z186">
            <v>1910044</v>
          </cell>
          <cell r="AA186">
            <v>0</v>
          </cell>
          <cell r="AB186">
            <v>1719039.6</v>
          </cell>
          <cell r="AC186">
            <v>1461183.66</v>
          </cell>
          <cell r="AD186">
            <v>362908.36</v>
          </cell>
          <cell r="AE186">
            <v>362908.36</v>
          </cell>
          <cell r="AF186">
            <v>257855.94000000018</v>
          </cell>
          <cell r="AG186">
            <v>1719039.6</v>
          </cell>
          <cell r="AH186">
            <v>2272952.36</v>
          </cell>
          <cell r="AI186">
            <v>8</v>
          </cell>
          <cell r="AJ186" t="str">
            <v>DA</v>
          </cell>
          <cell r="AK186" t="str">
            <v>02.05.2024 10:43:20</v>
          </cell>
          <cell r="AL186"/>
          <cell r="AM186"/>
          <cell r="AN186" t="str">
            <v>RESPINS_ETF</v>
          </cell>
          <cell r="AO186" t="str">
            <v>30.08.2024 14:28:46</v>
          </cell>
          <cell r="AP186"/>
          <cell r="AQ186">
            <v>42</v>
          </cell>
          <cell r="AR186"/>
          <cell r="AS186">
            <v>1</v>
          </cell>
          <cell r="AT186">
            <v>13</v>
          </cell>
          <cell r="AU186">
            <v>21</v>
          </cell>
          <cell r="AV186"/>
          <cell r="AW186"/>
          <cell r="AX186"/>
          <cell r="AY186"/>
          <cell r="AZ186"/>
          <cell r="BA186"/>
          <cell r="BB186"/>
          <cell r="BC186"/>
          <cell r="BD186"/>
          <cell r="BE186"/>
          <cell r="BF186"/>
          <cell r="BG186">
            <v>42</v>
          </cell>
          <cell r="BH186" t="str">
            <v>RESPINS_ETF</v>
          </cell>
          <cell r="BI186" t="str">
            <v>21</v>
          </cell>
          <cell r="BJ186" t="str">
            <v>Imbunatatirea performantelor economice ale societatii prin achizitia de echipamente specifice</v>
          </cell>
        </row>
        <row r="187">
          <cell r="K187">
            <v>323732</v>
          </cell>
          <cell r="L187" t="str">
            <v>Imbunatatirea competitivitatii si a inovarii in cadrul ALX-ROM SRL</v>
          </cell>
          <cell r="M187">
            <v>2</v>
          </cell>
          <cell r="N187" t="str">
            <v>Revocat BO</v>
          </cell>
          <cell r="O187" t="str">
            <v>PRECONTRACTARE</v>
          </cell>
          <cell r="P187" t="str">
            <v>camelia.dinu@adroltenia.ro</v>
          </cell>
          <cell r="Q187" t="str">
            <v>21.02.2025 12:13:29</v>
          </cell>
          <cell r="R187" t="str">
            <v>ALX-ROM S.R.L.</v>
          </cell>
          <cell r="S187" t="str">
            <v>7093040</v>
          </cell>
          <cell r="T187" t="str">
            <v>întreprindere mijlocie</v>
          </cell>
          <cell r="U187" t="str">
            <v>Rusăneşti, Olt</v>
          </cell>
          <cell r="V187">
            <v>88</v>
          </cell>
          <cell r="W187"/>
          <cell r="X187" t="str">
            <v>OT</v>
          </cell>
          <cell r="Y187" t="str">
            <v>Sud-Vest Oltenia</v>
          </cell>
          <cell r="Z187">
            <v>11072971.939999999</v>
          </cell>
          <cell r="AA187">
            <v>0</v>
          </cell>
          <cell r="AB187">
            <v>7920203.3700000001</v>
          </cell>
          <cell r="AC187">
            <v>6732172.8645000001</v>
          </cell>
          <cell r="AD187">
            <v>2118739.67</v>
          </cell>
          <cell r="AE187">
            <v>2106239.67</v>
          </cell>
          <cell r="AF187">
            <v>1188030.5055</v>
          </cell>
          <cell r="AG187">
            <v>7920203.3700000001</v>
          </cell>
          <cell r="AH187">
            <v>13191711.609999999</v>
          </cell>
          <cell r="AI187">
            <v>14</v>
          </cell>
          <cell r="AJ187" t="str">
            <v>DA</v>
          </cell>
          <cell r="AK187" t="str">
            <v>26.04.2024 18:40:35</v>
          </cell>
          <cell r="AL187"/>
          <cell r="AM187"/>
          <cell r="AN187" t="str">
            <v>ADMIS_ETF</v>
          </cell>
          <cell r="AO187" t="str">
            <v>08.08.2024 15:39:23</v>
          </cell>
          <cell r="AP187" t="str">
            <v>10.09.2024 12:44:18</v>
          </cell>
          <cell r="AQ187">
            <v>88</v>
          </cell>
          <cell r="AR187"/>
          <cell r="AS187">
            <v>1</v>
          </cell>
          <cell r="AT187">
            <v>24</v>
          </cell>
          <cell r="AU187">
            <v>34</v>
          </cell>
          <cell r="AV187"/>
          <cell r="AW187" t="str">
            <v>28.01.2025 13:48:21</v>
          </cell>
          <cell r="AX187" t="str">
            <v>28.01.2025 15:12:55</v>
          </cell>
          <cell r="AY187"/>
          <cell r="AZ187"/>
          <cell r="BA187"/>
          <cell r="BB187"/>
          <cell r="BC187"/>
          <cell r="BD187"/>
          <cell r="BE187"/>
          <cell r="BF187"/>
          <cell r="BG187">
            <v>88</v>
          </cell>
          <cell r="BH187" t="str">
            <v>ADMIS_ETF</v>
          </cell>
          <cell r="BI187" t="str">
            <v>21</v>
          </cell>
          <cell r="BJ187" t="str">
            <v>Obiectivul general al proiectului: extinderea capacitatii de productie a ALX-ROM SRL prin achizitia de echipamente de ultima tehnologie si crearea de locuri de munca, in scopul cresterii sustenabilitatii si competitivitatii societatii. Rezultate asteptate:
•	o investitie initiala realizata;
•	produse inovative realizate: chifle si bagheste din faina integrala ecologice, chifle si baghete cu seminte de floarea soarelui, in, dovleac, etc., chifle si baghete fara sare, croissante cu faina integrala, etc.;
•	4 locuri de munca create;
•	contracte comerciale noi pe piete externe;
•	solutii de economie circulara implementate: reducerea deseurilor.</v>
          </cell>
        </row>
        <row r="188">
          <cell r="K188">
            <v>330435</v>
          </cell>
          <cell r="L188" t="str">
            <v>ÎMBUNĂTĂȚIREA COMPETITIVITĂȚII și a INOVĂRII Societății CC CONSTRUCT SRL prin INVESTIȚII în echipamente specifice acțiunii Operaţiuni de mecanică generală</v>
          </cell>
          <cell r="M188">
            <v>8</v>
          </cell>
          <cell r="N188" t="str">
            <v>Contract semnat</v>
          </cell>
          <cell r="O188" t="str">
            <v>CONTRACTARE</v>
          </cell>
          <cell r="P188" t="str">
            <v>roxana.murgu@adroltenia.ro</v>
          </cell>
          <cell r="Q188" t="str">
            <v>20.06.2025 10:00:15</v>
          </cell>
          <cell r="R188" t="str">
            <v>C&amp;C CONSTRUCT SRL</v>
          </cell>
          <cell r="S188" t="str">
            <v>18482190</v>
          </cell>
          <cell r="T188" t="str">
            <v>microîntreprindere</v>
          </cell>
          <cell r="U188" t="str">
            <v>Municipiul Craiova, Dolj</v>
          </cell>
          <cell r="V188">
            <v>90</v>
          </cell>
          <cell r="W188"/>
          <cell r="X188" t="str">
            <v>DJ</v>
          </cell>
          <cell r="Y188" t="str">
            <v>Sud-Vest Oltenia</v>
          </cell>
          <cell r="Z188">
            <v>1655528.03</v>
          </cell>
          <cell r="AA188">
            <v>0</v>
          </cell>
          <cell r="AB188">
            <v>1489975.23</v>
          </cell>
          <cell r="AC188">
            <v>1266478.9454999999</v>
          </cell>
          <cell r="AD188">
            <v>92656.12</v>
          </cell>
          <cell r="AE188">
            <v>56924.67</v>
          </cell>
          <cell r="AF188">
            <v>223496.28450000007</v>
          </cell>
          <cell r="AG188">
            <v>1489975.23</v>
          </cell>
          <cell r="AH188">
            <v>1748184.15</v>
          </cell>
          <cell r="AI188">
            <v>11</v>
          </cell>
          <cell r="AJ188" t="str">
            <v>DA</v>
          </cell>
          <cell r="AK188" t="str">
            <v>28.07.2024 01:06:27</v>
          </cell>
          <cell r="AL188"/>
          <cell r="AM188"/>
          <cell r="AN188" t="str">
            <v>ADMIS_ETF</v>
          </cell>
          <cell r="AO188" t="str">
            <v>12.11.2024 14:48:33</v>
          </cell>
          <cell r="AP188"/>
          <cell r="AQ188">
            <v>90</v>
          </cell>
          <cell r="AR188"/>
          <cell r="AS188">
            <v>1</v>
          </cell>
          <cell r="AT188">
            <v>24</v>
          </cell>
          <cell r="AU188">
            <v>37</v>
          </cell>
          <cell r="AV188"/>
          <cell r="AW188" t="str">
            <v>19.02.2025 14:47:11</v>
          </cell>
          <cell r="AX188" t="str">
            <v>24.02.2025 15:30:54</v>
          </cell>
          <cell r="AY188" t="str">
            <v>566</v>
          </cell>
          <cell r="AZ188" t="str">
            <v>12.06.2025 15:33:00</v>
          </cell>
          <cell r="BA188">
            <v>7</v>
          </cell>
          <cell r="BB188">
            <v>1</v>
          </cell>
          <cell r="BC188"/>
          <cell r="BD188"/>
          <cell r="BE188">
            <v>109</v>
          </cell>
          <cell r="BF188"/>
          <cell r="BG188"/>
          <cell r="BH188"/>
          <cell r="BI188" t="str">
            <v>21, 23</v>
          </cell>
          <cell r="BJ188" t="str">
            <v>Obiectivul general al proiectului
Obiectivul general al proiectului depus de C&amp;C CONSTRUCT SRL în cadrul Programului Regional Sud-Vest Oltenia 2021-2027 este de a consolida capacitatea companiei de a prelucra diverse “piese brute” metalice (ca de exemplu: bare metalice, plăci metalice, blocuri metalice) și de a obține un “produs finit” (care poate fi: piesă prelucrată, componentă mecanică, piesă de precizie, piesă frezată, piesă metalică prelucrată, etc.) de înaltă calitate, prin crearea unei noi unități de producție și adoptarea tehnologiilor avansate. Proiectul urmărește să stimuleze competitivitatea și sustenabilitatea economică a companiei, aliniindu-se direct cu obiectivele Programului Regional de a promova o transformare economică inovatoare și inteligentă.
Pentru a fi in concordanță cu obiectivul general al proiectului, societatea va înființa un nou punct de lucru la adresa: Municipiul Craiova, strada Burebista, numărul 3, Județul Dolj, și va activarea într-un nou domeniu de a</v>
          </cell>
        </row>
        <row r="189">
          <cell r="K189">
            <v>328268</v>
          </cell>
          <cell r="L189" t="str">
            <v>Digitalizarea proceselor la nivelul regiunii Sud-Vest Oltenia - Orașul Bechet</v>
          </cell>
          <cell r="M189">
            <v>14</v>
          </cell>
          <cell r="N189" t="str">
            <v>Contract semnat cu modificări</v>
          </cell>
          <cell r="O189" t="str">
            <v>CONTRACTARE</v>
          </cell>
          <cell r="P189" t="str">
            <v>sorin.ghita@adroltenia.ro</v>
          </cell>
          <cell r="Q189" t="str">
            <v>01.04.2026 19:25:19</v>
          </cell>
          <cell r="R189" t="str">
            <v>ORAŞ BECHET</v>
          </cell>
          <cell r="S189" t="str">
            <v>4941390</v>
          </cell>
          <cell r="T189" t="str">
            <v>unitate administrativ teritorială nivel oraș</v>
          </cell>
          <cell r="U189" t="str">
            <v>Oraş Bechet, Dolj</v>
          </cell>
          <cell r="V189">
            <v>64</v>
          </cell>
          <cell r="W189"/>
          <cell r="X189" t="str">
            <v>DJ</v>
          </cell>
          <cell r="Y189" t="str">
            <v>Sud-Vest Oltenia</v>
          </cell>
          <cell r="Z189">
            <v>2960303.5</v>
          </cell>
          <cell r="AA189">
            <v>472653.5</v>
          </cell>
          <cell r="AB189">
            <v>2901097.43</v>
          </cell>
          <cell r="AC189">
            <v>2516257.9234966398</v>
          </cell>
          <cell r="AD189">
            <v>0</v>
          </cell>
          <cell r="AE189">
            <v>0</v>
          </cell>
          <cell r="AF189">
            <v>384839.50650336035</v>
          </cell>
          <cell r="AG189">
            <v>0</v>
          </cell>
          <cell r="AH189">
            <v>2960303.5</v>
          </cell>
          <cell r="AI189">
            <v>0</v>
          </cell>
          <cell r="AJ189" t="str">
            <v>NU</v>
          </cell>
          <cell r="AK189" t="str">
            <v>22.06.2024 07:38:13</v>
          </cell>
          <cell r="AL189"/>
          <cell r="AM189"/>
          <cell r="AN189" t="str">
            <v>ADMIS_ETF</v>
          </cell>
          <cell r="AO189" t="str">
            <v>07.11.2024 15:50:10</v>
          </cell>
          <cell r="AP189"/>
          <cell r="AQ189">
            <v>64</v>
          </cell>
          <cell r="AR189"/>
          <cell r="AS189">
            <v>3</v>
          </cell>
          <cell r="AT189">
            <v>19</v>
          </cell>
          <cell r="AU189">
            <v>32</v>
          </cell>
          <cell r="AV189"/>
          <cell r="AW189" t="str">
            <v>01.04.2025 14:07:40</v>
          </cell>
          <cell r="AX189" t="str">
            <v>01.04.2025 17:04:38</v>
          </cell>
          <cell r="AY189" t="str">
            <v>633</v>
          </cell>
          <cell r="AZ189" t="str">
            <v>30.06.2025 13:31:00</v>
          </cell>
          <cell r="BA189">
            <v>8</v>
          </cell>
          <cell r="BB189"/>
          <cell r="BC189"/>
          <cell r="BD189"/>
          <cell r="BE189">
            <v>90</v>
          </cell>
          <cell r="BF189"/>
          <cell r="BG189"/>
          <cell r="BH189"/>
          <cell r="BI189" t="str">
            <v>17</v>
          </cell>
          <cell r="BJ189" t="str">
            <v>„Valorificarea avantajelor digitalizării, în beneficiul cetățenilor, al companiilor, al organizațiilor de cercetare și al autorităților publice”, cod RSO1.2 - FEDR - RSO1.2, care reprezintă obiectivul general al proiectului cu titlul „Digitalizarea proceselor la nivelul regiunii Sud-Vest Oltenia - Orașul Bechet ”, pe care Orașul Bechet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 soluții inte</v>
          </cell>
        </row>
        <row r="190">
          <cell r="K190">
            <v>341057</v>
          </cell>
          <cell r="L190" t="str">
            <v>IMBUNATATIREA INFRASTRUCTURII INVATAMANTULUI PRESCOLAR PRIN REALIZAREA UNEI GRADINITE CU DOUA SALI DE GRUPA COMUNA CORLATEL JUDETUL MEHEDINTI</v>
          </cell>
          <cell r="M190">
            <v>10</v>
          </cell>
          <cell r="N190" t="str">
            <v>Contract semnat</v>
          </cell>
          <cell r="O190" t="str">
            <v>CONTRACTARE</v>
          </cell>
          <cell r="P190" t="str">
            <v>antoaneta.dinca@adroltenia.ro</v>
          </cell>
          <cell r="Q190" t="str">
            <v>02.12.2025 16:50:59</v>
          </cell>
          <cell r="R190" t="str">
            <v>COMUNA CORLATEL</v>
          </cell>
          <cell r="S190" t="str">
            <v>8033364</v>
          </cell>
          <cell r="T190" t="str">
            <v>unitate administrativ teritorială nivel comună</v>
          </cell>
          <cell r="U190" t="str">
            <v>Corlăţel, Mehedinţi</v>
          </cell>
          <cell r="V190">
            <v>66</v>
          </cell>
          <cell r="W190"/>
          <cell r="X190" t="str">
            <v>MH</v>
          </cell>
          <cell r="Y190" t="str">
            <v>Sud-Vest Oltenia</v>
          </cell>
          <cell r="Z190">
            <v>7462049.9970835932</v>
          </cell>
          <cell r="AA190">
            <v>1295066.5270835932</v>
          </cell>
          <cell r="AB190">
            <v>7312809</v>
          </cell>
          <cell r="AC190">
            <v>4477229.9982501557</v>
          </cell>
          <cell r="AD190">
            <v>1038649.9629164068</v>
          </cell>
          <cell r="AE190">
            <v>180261.56291640684</v>
          </cell>
          <cell r="AF190">
            <v>2835579.0017498443</v>
          </cell>
          <cell r="AG190">
            <v>0</v>
          </cell>
          <cell r="AH190">
            <v>8500699.9600000009</v>
          </cell>
          <cell r="AI190">
            <v>0</v>
          </cell>
          <cell r="AJ190" t="str">
            <v>NU</v>
          </cell>
          <cell r="AK190" t="str">
            <v>17.04.2025 22:04:59</v>
          </cell>
          <cell r="AL190"/>
          <cell r="AM190"/>
          <cell r="AN190" t="str">
            <v>ADMIS_ETF</v>
          </cell>
          <cell r="AO190" t="str">
            <v>07.07.2025 15:30:14</v>
          </cell>
          <cell r="AP190"/>
          <cell r="AQ190">
            <v>66</v>
          </cell>
          <cell r="AR190"/>
          <cell r="AS190">
            <v>1</v>
          </cell>
          <cell r="AT190">
            <v>24</v>
          </cell>
          <cell r="AU190">
            <v>34</v>
          </cell>
          <cell r="AV190"/>
          <cell r="AW190" t="str">
            <v>14.07.2025 09:53:03</v>
          </cell>
          <cell r="AX190" t="str">
            <v>14.07.2025 14:27:09</v>
          </cell>
          <cell r="AY190" t="str">
            <v>770</v>
          </cell>
          <cell r="AZ190" t="str">
            <v>07.11.2025 13:03:00</v>
          </cell>
          <cell r="BA190">
            <v>10</v>
          </cell>
          <cell r="BB190">
            <v>1</v>
          </cell>
          <cell r="BC190"/>
          <cell r="BD190"/>
          <cell r="BE190">
            <v>116</v>
          </cell>
          <cell r="BF190"/>
          <cell r="BG190"/>
          <cell r="BH190"/>
          <cell r="BI190" t="str">
            <v>121</v>
          </cell>
          <cell r="BJ190" t="str">
            <v>Îmbunătățirea accesului copiilor din comuna Corlățel la educația timpurie prin dezvoltarea unei infrastructuri educaționale preșcolare moderne, sigure, sustenabile și incluzive, contribuind astfel la creșterea calității vieții și dezvoltarea echilibrată a comunității locale.</v>
          </cell>
        </row>
        <row r="191">
          <cell r="K191">
            <v>330715</v>
          </cell>
          <cell r="L191" t="str">
            <v>Creșterea competitivității și inovării în cadrul societății BEAUTY ONE COSMETICE EXCLUSIVE S.R.L.</v>
          </cell>
          <cell r="M191">
            <v>9</v>
          </cell>
          <cell r="N191" t="str">
            <v>Cu act adițional</v>
          </cell>
          <cell r="O191" t="str">
            <v>CONTRACTARE</v>
          </cell>
          <cell r="P191" t="str">
            <v>roxana.murgu@adroltenia.ro</v>
          </cell>
          <cell r="Q191" t="str">
            <v>21.01.2026 09:28:20</v>
          </cell>
          <cell r="R191" t="str">
            <v>BEAUTY ONE COSMETICE EXCLUSIVE S.R.L.</v>
          </cell>
          <cell r="S191" t="str">
            <v>42654590</v>
          </cell>
          <cell r="T191" t="str">
            <v>microîntreprindere</v>
          </cell>
          <cell r="U191" t="str">
            <v>Municipiul Drobeta-Turnu Severin, Mehedinţi</v>
          </cell>
          <cell r="V191">
            <v>85</v>
          </cell>
          <cell r="W191"/>
          <cell r="X191" t="str">
            <v>MH</v>
          </cell>
          <cell r="Y191" t="str">
            <v>Sud-Vest Oltenia</v>
          </cell>
          <cell r="Z191">
            <v>1573597.8</v>
          </cell>
          <cell r="AA191">
            <v>0</v>
          </cell>
          <cell r="AB191">
            <v>1416237.72</v>
          </cell>
          <cell r="AC191">
            <v>1203802.0619999999</v>
          </cell>
          <cell r="AD191">
            <v>333118.53999999998</v>
          </cell>
          <cell r="AE191">
            <v>304433.71000000002</v>
          </cell>
          <cell r="AF191">
            <v>212435.65800000005</v>
          </cell>
          <cell r="AG191">
            <v>1416237.72</v>
          </cell>
          <cell r="AH191">
            <v>1906716.34</v>
          </cell>
          <cell r="AI191">
            <v>22</v>
          </cell>
          <cell r="AJ191" t="str">
            <v>DA</v>
          </cell>
          <cell r="AK191" t="str">
            <v>30.07.2024 14:39:42</v>
          </cell>
          <cell r="AL191"/>
          <cell r="AM191"/>
          <cell r="AN191" t="str">
            <v>ADMIS_ETF</v>
          </cell>
          <cell r="AO191" t="str">
            <v>12.11.2024 14:56:01</v>
          </cell>
          <cell r="AP191"/>
          <cell r="AQ191">
            <v>85</v>
          </cell>
          <cell r="AR191"/>
          <cell r="AS191">
            <v>1</v>
          </cell>
          <cell r="AT191">
            <v>12</v>
          </cell>
          <cell r="AU191">
            <v>12</v>
          </cell>
          <cell r="AV191"/>
          <cell r="AW191" t="str">
            <v>21.02.2025 09:48:52</v>
          </cell>
          <cell r="AX191" t="str">
            <v>26.02.2025 12:01:04</v>
          </cell>
          <cell r="AY191" t="str">
            <v>520</v>
          </cell>
          <cell r="AZ191" t="str">
            <v>29.05.2025 12:37:00</v>
          </cell>
          <cell r="BA191">
            <v>6</v>
          </cell>
          <cell r="BB191"/>
          <cell r="BC191"/>
          <cell r="BD191"/>
          <cell r="BE191">
            <v>93</v>
          </cell>
          <cell r="BF191"/>
          <cell r="BG191"/>
          <cell r="BH191"/>
          <cell r="BI191" t="str">
            <v>21, 23</v>
          </cell>
          <cell r="BJ191" t="str">
            <v>Obiectivul general al proiectului este diversificarea activității societății prin introducerea serviciilor de întreținere corporală, crescând astfel competitivitatea societății prin consolidarea poziției pe piața. Acest obiectiv este în concordanță cu cererea crescută pentru acest tip de servicii la nivel județean și regional. 
	Obiectivul este în concordanță cu obiectivul programului și anume acela de „îmbunătățire a competitivității și a inovării în microîntreprinderi, urmărind totodată    și    integrarea    unei    componente    care    vizează    dezvoltarea    de    competențe profesionale/recalificarea". 
	De asemenea, prin intermediul propunerii înaintate de către solicitant, o sa crească gradul de modernizare în rândul IMM-urilor și inovarea, datorita creșterii capacitații financiare obținute odată cu implementarea cu succes a proiectului. Pe termen mediu și lung, se are în vedere menținerea, exploatarea și asigurarea sustenabilității proiectului de investiții.</v>
          </cell>
        </row>
        <row r="192">
          <cell r="K192">
            <v>343386</v>
          </cell>
          <cell r="L192" t="str">
            <v>Reabilitare casa de cultura a sindicatelor in Municipiul Slatina - Dezvoltare integrată zonă Casa de Cultură a Sindicatelor</v>
          </cell>
          <cell r="M192">
            <v>6</v>
          </cell>
          <cell r="N192" t="str">
            <v>Revocat BO</v>
          </cell>
          <cell r="O192" t="str">
            <v>PRECONTRACTARE</v>
          </cell>
          <cell r="P192" t="str">
            <v>andreea.nedelcu@adroltenia.ro</v>
          </cell>
          <cell r="Q192" t="str">
            <v>15.12.2025 16:07:59</v>
          </cell>
          <cell r="R192" t="str">
            <v>MUNICIPIUL SLATINA</v>
          </cell>
          <cell r="S192" t="str">
            <v>4394811</v>
          </cell>
          <cell r="T192" t="str">
            <v>unitate administrativ teritorială nivel local</v>
          </cell>
          <cell r="U192" t="str">
            <v>Municipiul Slatina, Olt</v>
          </cell>
          <cell r="V192">
            <v>64</v>
          </cell>
          <cell r="W192"/>
          <cell r="X192" t="str">
            <v>OT</v>
          </cell>
          <cell r="Y192" t="str">
            <v>Sud-Vest Oltenia</v>
          </cell>
          <cell r="Z192">
            <v>11047135.056600001</v>
          </cell>
          <cell r="AA192">
            <v>1910248.6266000001</v>
          </cell>
          <cell r="AB192">
            <v>10826192.34</v>
          </cell>
          <cell r="AC192">
            <v>9390064.7835609224</v>
          </cell>
          <cell r="AD192">
            <v>3310.0034000000001</v>
          </cell>
          <cell r="AE192">
            <v>574.46339999999998</v>
          </cell>
          <cell r="AF192">
            <v>1436127.5564390775</v>
          </cell>
          <cell r="AG192">
            <v>0</v>
          </cell>
          <cell r="AH192">
            <v>11050445.060000001</v>
          </cell>
          <cell r="AI192">
            <v>0</v>
          </cell>
          <cell r="AJ192" t="str">
            <v>NU</v>
          </cell>
          <cell r="AK192" t="str">
            <v>29.05.2025 12:55:27</v>
          </cell>
          <cell r="AL192"/>
          <cell r="AM192"/>
          <cell r="AN192" t="str">
            <v>ADMIS_ETF</v>
          </cell>
          <cell r="AO192" t="str">
            <v>18.08.2025 15:48:42</v>
          </cell>
          <cell r="AP192"/>
          <cell r="AQ192">
            <v>64</v>
          </cell>
          <cell r="AR192"/>
          <cell r="AS192">
            <v>2</v>
          </cell>
          <cell r="AT192">
            <v>34</v>
          </cell>
          <cell r="AU192">
            <v>46</v>
          </cell>
          <cell r="AV192"/>
          <cell r="AW192" t="str">
            <v>16.09.2025 10:40:19</v>
          </cell>
          <cell r="AX192" t="str">
            <v>16.09.2025 14:53:13</v>
          </cell>
          <cell r="AY192"/>
          <cell r="AZ192"/>
          <cell r="BA192"/>
          <cell r="BB192"/>
          <cell r="BC192"/>
          <cell r="BD192"/>
          <cell r="BE192"/>
          <cell r="BF192"/>
          <cell r="BG192"/>
          <cell r="BH192"/>
          <cell r="BI192" t="str">
            <v>168</v>
          </cell>
          <cell r="BJ192" t="str">
            <v>Obiectivul general al proiectului, conform ghidului de finanțare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În acest context, proiectul vizează îmbunătățirea mediului prin regenerarea urbană din zona Casei de Cultură a Sindicatelor, cu scopul îmbunătățirii calității mediului natural prin intermediul acțiunilor integrate și coordonate ce vizează îmbunătățirea condițiilor economice, sociale, culturale, ecologice și de mediu în Municipiul Slatina. Obiectivul principal al acestui proiect îl reprezintă îmbunătățirea calității vieții locuitorilor din Municipiul Slatina, prin crearea unui spațiu modern și atractiv pentru activități culturale, recreative și</v>
          </cell>
        </row>
        <row r="193">
          <cell r="K193">
            <v>313428</v>
          </cell>
          <cell r="L193" t="str">
            <v>Reabilitare si modernizare Parcul Garii în Municipiul Drobeta Turnu Severin</v>
          </cell>
          <cell r="M193">
            <v>23</v>
          </cell>
          <cell r="N193" t="str">
            <v>Cu solicitare notificare</v>
          </cell>
          <cell r="O193" t="str">
            <v>CONTRACTARE</v>
          </cell>
          <cell r="P193" t="str">
            <v>anamaria.iunian@adroltenia.ro</v>
          </cell>
          <cell r="Q193" t="str">
            <v>29.04.2026 15:24:29</v>
          </cell>
          <cell r="R193" t="str">
            <v>MUNICIPIUL DROBETA TURNU SEVERIN</v>
          </cell>
          <cell r="S193" t="str">
            <v>4426581</v>
          </cell>
          <cell r="T193" t="str">
            <v>unitate administrativ teritorială nivel municipiu reședință de județ</v>
          </cell>
          <cell r="U193" t="str">
            <v>Municipiul Drobeta-Turnu Severin, Mehedinţi</v>
          </cell>
          <cell r="V193">
            <v>62</v>
          </cell>
          <cell r="W193"/>
          <cell r="X193" t="str">
            <v>MH</v>
          </cell>
          <cell r="Y193" t="str">
            <v>Sud-Vest Oltenia</v>
          </cell>
          <cell r="Z193">
            <v>12524232.003298916</v>
          </cell>
          <cell r="AA193">
            <v>2149754.5932989162</v>
          </cell>
          <cell r="AB193">
            <v>12273747.359999999</v>
          </cell>
          <cell r="AC193">
            <v>10645597.191594891</v>
          </cell>
          <cell r="AD193">
            <v>824592.82670108392</v>
          </cell>
          <cell r="AE193">
            <v>142739.92670108395</v>
          </cell>
          <cell r="AF193">
            <v>1628150.1684051082</v>
          </cell>
          <cell r="AG193">
            <v>0</v>
          </cell>
          <cell r="AH193">
            <v>13348824.83</v>
          </cell>
          <cell r="AI193">
            <v>0</v>
          </cell>
          <cell r="AJ193" t="str">
            <v>NU</v>
          </cell>
          <cell r="AK193" t="str">
            <v>01.03.2024 11:08:09</v>
          </cell>
          <cell r="AL193"/>
          <cell r="AM193"/>
          <cell r="AN193" t="str">
            <v>ADMIS_ETF</v>
          </cell>
          <cell r="AO193" t="str">
            <v>18.04.2024 14:43:16</v>
          </cell>
          <cell r="AP193"/>
          <cell r="AQ193">
            <v>62</v>
          </cell>
          <cell r="AR193"/>
          <cell r="AS193">
            <v>2</v>
          </cell>
          <cell r="AT193">
            <v>35</v>
          </cell>
          <cell r="AU193">
            <v>72</v>
          </cell>
          <cell r="AV193"/>
          <cell r="AW193" t="str">
            <v>19.04.2024 10:22:04</v>
          </cell>
          <cell r="AX193" t="str">
            <v>23.04.2024 11:16:09</v>
          </cell>
          <cell r="AY193" t="str">
            <v>57/10.07.2024</v>
          </cell>
          <cell r="AZ193" t="str">
            <v>10.07.2024 16:16:00</v>
          </cell>
          <cell r="BA193">
            <v>7</v>
          </cell>
          <cell r="BB193"/>
          <cell r="BC193"/>
          <cell r="BD193"/>
          <cell r="BE193">
            <v>79</v>
          </cell>
          <cell r="BF193"/>
          <cell r="BG193"/>
          <cell r="BH193"/>
          <cell r="BI193" t="str">
            <v>79</v>
          </cell>
          <cell r="BJ193" t="str">
            <v>Obiectivul general al proiectului constă în conservarea si protejarea ecosistemului natural din Parcul Garii prin revitalizarea nfrastructurii verzi. Prin realizarea acestui obiectiv, se dorește constituirea unei rețele verzi, compusă din trei parcuri cu tradiție, care să cuprindă zone naturale ce îmbunătățesc atât calitatea mediului înconjurător, cât și bunastarea fizica si psihica a cetatenilor, oferind multiple beneficii ecosistemice. Acestea includ îmbunătățirea climatului, purificarea aerului, reducerea zgomotului și furnizarea de spații pentru recreere, activități fizice și interacțiuni sociale. Reabilitarea și modernizarea Parcului Garii constituie o prioritate deosebită la nivelul administrației locale, dată fiind starea avansată de degradare în care se află, putând fi chiar catalogat ca un pericol biologic din cauza condițiilor insalubre și a dificultăților cu care se confruntă biodiversitatea parcului.</v>
          </cell>
        </row>
        <row r="194">
          <cell r="K194">
            <v>318576</v>
          </cell>
          <cell r="L194" t="str">
            <v>CRESTEREA EFICIETEI ENERGETICE PENTRU SCOALA GIMNAZIALA CIRESU</v>
          </cell>
          <cell r="M194">
            <v>13</v>
          </cell>
          <cell r="N194" t="str">
            <v>Contract semnat cu modificări</v>
          </cell>
          <cell r="O194" t="str">
            <v>CONTRACTARE</v>
          </cell>
          <cell r="P194" t="str">
            <v>cosmina.urdes@adroltenia.ro</v>
          </cell>
          <cell r="Q194" t="str">
            <v>10.03.2026 16:26:19</v>
          </cell>
          <cell r="R194" t="str">
            <v>COMUNA CIRESU</v>
          </cell>
          <cell r="S194" t="str">
            <v>4484469</v>
          </cell>
          <cell r="T194" t="str">
            <v>Autoritati publice centrale sau locale</v>
          </cell>
          <cell r="U194" t="str">
            <v>Cireşu, Mehedinţi</v>
          </cell>
          <cell r="V194">
            <v>78</v>
          </cell>
          <cell r="W194"/>
          <cell r="X194" t="str">
            <v>MH</v>
          </cell>
          <cell r="Y194" t="str">
            <v>Sud-Vest Oltenia</v>
          </cell>
          <cell r="Z194">
            <v>5912370.7600648282</v>
          </cell>
          <cell r="AA194">
            <v>938444.48006482841</v>
          </cell>
          <cell r="AB194">
            <v>5794127.2699999996</v>
          </cell>
          <cell r="AC194">
            <v>5025515.1407635324</v>
          </cell>
          <cell r="AD194">
            <v>345716.49993517163</v>
          </cell>
          <cell r="AE194">
            <v>54833.999935171603</v>
          </cell>
          <cell r="AF194">
            <v>768612.12923646718</v>
          </cell>
          <cell r="AG194">
            <v>0</v>
          </cell>
          <cell r="AH194">
            <v>6258087.2599999998</v>
          </cell>
          <cell r="AI194">
            <v>0</v>
          </cell>
          <cell r="AJ194" t="str">
            <v>NU</v>
          </cell>
          <cell r="AK194" t="str">
            <v>26.01.2024 18:36:09</v>
          </cell>
          <cell r="AL194"/>
          <cell r="AM194"/>
          <cell r="AN194" t="str">
            <v>ADMIS_ETF</v>
          </cell>
          <cell r="AO194" t="str">
            <v>12.04.2024 13:45:42</v>
          </cell>
          <cell r="AP194"/>
          <cell r="AQ194">
            <v>78</v>
          </cell>
          <cell r="AR194"/>
          <cell r="AS194">
            <v>3</v>
          </cell>
          <cell r="AT194">
            <v>26</v>
          </cell>
          <cell r="AU194">
            <v>32</v>
          </cell>
          <cell r="AV194"/>
          <cell r="AW194" t="str">
            <v>12.04.2024 14:22:34</v>
          </cell>
          <cell r="AX194" t="str">
            <v>15.04.2024 15:28:40</v>
          </cell>
          <cell r="AY194" t="str">
            <v>51</v>
          </cell>
          <cell r="AZ194" t="str">
            <v>27.06.2024 09:15:00</v>
          </cell>
          <cell r="BA194">
            <v>5</v>
          </cell>
          <cell r="BB194">
            <v>1</v>
          </cell>
          <cell r="BC194"/>
          <cell r="BD194"/>
          <cell r="BE194">
            <v>73</v>
          </cell>
          <cell r="BF194"/>
          <cell r="BG194"/>
          <cell r="BH194"/>
          <cell r="BI194" t="str">
            <v>45</v>
          </cell>
          <cell r="BJ194" t="str">
            <v>Cresterea eficientei energetice pentru Scoala Gimnaziala Ciresu
Proiectul urmareste cresterea eficientei energetice a Scolii Gimnaziale Ciresu ca urmare a realizarii unor lucrari de reabilitare energetica si termica si modernizare a acesteia, precum si utilizarii de echipamente si tehnologii din clasa de eficienta energetica ridicata, echipamente de producere de energie regenerabilă de tipul panourilor fotovoltaice si a pompelor de caldura , în scopul scaderii consumurilor de energie termica si de energie electrica necesara functionarii acesteia.</v>
          </cell>
        </row>
        <row r="195">
          <cell r="K195">
            <v>359454</v>
          </cell>
          <cell r="L195" t="str">
            <v>CRESTEREA EFICIENTEI ENERGETICE A INFRASTRUCTURII EDUCATIONALE SCOALA GIMNAZIALA COM. CALARASI SAT CALARASI JUD. DOLJ</v>
          </cell>
          <cell r="M195">
            <v>1</v>
          </cell>
          <cell r="N195" t="str">
            <v>În ETF</v>
          </cell>
          <cell r="O195" t="str">
            <v>EVALUARE</v>
          </cell>
          <cell r="P195"/>
          <cell r="Q195" t="str">
            <v>30.04.2026 12:23:48</v>
          </cell>
          <cell r="R195" t="str">
            <v>COMUNA CALARASI</v>
          </cell>
          <cell r="S195" t="str">
            <v>5001910</v>
          </cell>
          <cell r="T195" t="str">
            <v>unitate administrativ teritorială nivel comună</v>
          </cell>
          <cell r="U195" t="str">
            <v>Călăraşi, Dolj</v>
          </cell>
          <cell r="V195"/>
          <cell r="W195"/>
          <cell r="X195" t="str">
            <v>DJ</v>
          </cell>
          <cell r="Y195" t="str">
            <v>Sud-Vest Oltenia</v>
          </cell>
          <cell r="Z195">
            <v>23912948.25</v>
          </cell>
          <cell r="AA195">
            <v>4124389.5</v>
          </cell>
          <cell r="AB195">
            <v>23434689.280000001</v>
          </cell>
          <cell r="AC195">
            <v>20326005.991097912</v>
          </cell>
          <cell r="AD195">
            <v>26620</v>
          </cell>
          <cell r="AE195">
            <v>4620</v>
          </cell>
          <cell r="AF195">
            <v>3108683.288902089</v>
          </cell>
          <cell r="AG195">
            <v>0</v>
          </cell>
          <cell r="AH195">
            <v>23939568.25</v>
          </cell>
          <cell r="AI195">
            <v>0</v>
          </cell>
          <cell r="AJ195" t="str">
            <v>NU</v>
          </cell>
          <cell r="AK195" t="str">
            <v>03.12.2025 11:42:31</v>
          </cell>
          <cell r="AL195"/>
          <cell r="AM195"/>
          <cell r="AN195"/>
          <cell r="AO195"/>
          <cell r="AP195"/>
          <cell r="AQ195"/>
          <cell r="AR195"/>
          <cell r="AS195"/>
          <cell r="AT195">
            <v>43</v>
          </cell>
          <cell r="AU195">
            <v>50</v>
          </cell>
          <cell r="AV195"/>
          <cell r="AW195"/>
          <cell r="AX195"/>
          <cell r="AY195"/>
          <cell r="AZ195"/>
          <cell r="BA195"/>
          <cell r="BB195"/>
          <cell r="BC195"/>
          <cell r="BD195"/>
          <cell r="BE195"/>
          <cell r="BF195"/>
          <cell r="BG195"/>
          <cell r="BH195"/>
          <cell r="BI195" t="str">
            <v>45</v>
          </cell>
          <cell r="BJ195" t="str">
            <v>Obiectivul general al proiectului vizeaza cresterea eficientei energetice a cladirilor publice din comuna Calarasi, apartinand sectorului Educatie, prin derularea de lucrari de interventie specifice, pentru imbunatatirea performantelor energetice ale cladirii Scolii Gimnaziale Calarasi. Obiectivul general sustine Prioritatea 3 – Eficienta energetica si infrastructura verde, Obiectivul specific 2.1/b(i) – Promovarea masurilor de eficienta energetica si reducerea emisiilor de gaze cu efect de sera, Operatiunea A – Investitii in cladirile publice in vederea asigurarii/cresterii eficientei energetice si masuri pentru utilizarea unor surse regenerabile de energie.</v>
          </cell>
        </row>
        <row r="196">
          <cell r="K196">
            <v>327426</v>
          </cell>
          <cell r="L196" t="str">
            <v>Eficiență prin interconectare și interoperabilitate la nivelul regiunii sud-vest - Orașul Vînju Mare</v>
          </cell>
          <cell r="M196">
            <v>9</v>
          </cell>
          <cell r="N196" t="str">
            <v>Contract semnat cu modificări</v>
          </cell>
          <cell r="O196" t="str">
            <v>CONTRACTARE</v>
          </cell>
          <cell r="P196" t="str">
            <v>sorin.ghita@adroltenia.ro</v>
          </cell>
          <cell r="Q196" t="str">
            <v>01.04.2026 19:25:33</v>
          </cell>
          <cell r="R196" t="str">
            <v>ORAŞ VÂNJU-MARE</v>
          </cell>
          <cell r="S196" t="str">
            <v>7536970</v>
          </cell>
          <cell r="T196" t="str">
            <v>unitate administrativ teritorială nivel local</v>
          </cell>
          <cell r="U196" t="str">
            <v>Oraş Vânju Mare, Mehedinţi</v>
          </cell>
          <cell r="V196">
            <v>64</v>
          </cell>
          <cell r="W196"/>
          <cell r="X196" t="str">
            <v>MH</v>
          </cell>
          <cell r="Y196" t="str">
            <v>Sud-Vest Oltenia</v>
          </cell>
          <cell r="Z196">
            <v>2949593.5</v>
          </cell>
          <cell r="AA196">
            <v>470943.5</v>
          </cell>
          <cell r="AB196">
            <v>2890601.62</v>
          </cell>
          <cell r="AC196">
            <v>2507154.4236829723</v>
          </cell>
          <cell r="AD196">
            <v>0</v>
          </cell>
          <cell r="AE196">
            <v>0</v>
          </cell>
          <cell r="AF196">
            <v>383447.19631702779</v>
          </cell>
          <cell r="AG196">
            <v>0</v>
          </cell>
          <cell r="AH196">
            <v>2949593.5</v>
          </cell>
          <cell r="AI196">
            <v>0</v>
          </cell>
          <cell r="AJ196" t="str">
            <v>NU</v>
          </cell>
          <cell r="AK196" t="str">
            <v>22.06.2024 11:02:24</v>
          </cell>
          <cell r="AL196"/>
          <cell r="AM196"/>
          <cell r="AN196" t="str">
            <v>ADMIS_ETF</v>
          </cell>
          <cell r="AO196" t="str">
            <v>06.11.2024 16:21:20</v>
          </cell>
          <cell r="AP196"/>
          <cell r="AQ196">
            <v>64</v>
          </cell>
          <cell r="AR196"/>
          <cell r="AS196">
            <v>2</v>
          </cell>
          <cell r="AT196">
            <v>19</v>
          </cell>
          <cell r="AU196">
            <v>34</v>
          </cell>
          <cell r="AV196"/>
          <cell r="AW196" t="str">
            <v>01.04.2025 14:07:40</v>
          </cell>
          <cell r="AX196" t="str">
            <v>01.04.2025 16:53:12</v>
          </cell>
          <cell r="AY196" t="str">
            <v>631</v>
          </cell>
          <cell r="AZ196" t="str">
            <v>30.06.2025 13:33:00</v>
          </cell>
          <cell r="BA196">
            <v>6</v>
          </cell>
          <cell r="BB196">
            <v>1</v>
          </cell>
          <cell r="BC196"/>
          <cell r="BD196"/>
          <cell r="BE196">
            <v>90</v>
          </cell>
          <cell r="BF196"/>
          <cell r="BG196"/>
          <cell r="BH196"/>
          <cell r="BI196" t="str">
            <v>17</v>
          </cell>
          <cell r="BJ196" t="str">
            <v>„Valorificarea avantajelor digitalizării, în beneficiul cetățenilor, al companiilor, al organizațiilor de cercetare și al autorităților publice”, cod RSO1.2 - FEDR - RSO1.2 reprezintă obiectivul general al proiectului cu titlul „Eficiență prin interconectare și interoperabilitate la nivelul regiunii sud-vest - Orașul Vînju Mare” pe care UAT Oraș Vînju Mare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v>
          </cell>
        </row>
        <row r="197">
          <cell r="K197">
            <v>300190</v>
          </cell>
          <cell r="L197" t="str">
            <v>REABILITARE ȘI EXTINDERE CORP C1 ȘCOALĂ LICEU REABILITARE CORP C2 SALĂ DE SPORT MODERNIZARE TEREN DE SPORT AMENAJARE INCINTĂ SPAȚII VERZI LOC DE JOACĂ PARCĂRI ALE LICEULUI TEHNOLOGIC HORIA VINTILĂ - STR. UNIRII NR. 33 SEGARCEA DOLJ</v>
          </cell>
          <cell r="M197">
            <v>16</v>
          </cell>
          <cell r="N197" t="str">
            <v>Contract semnat cu modificări</v>
          </cell>
          <cell r="O197" t="str">
            <v>CONTRACTARE</v>
          </cell>
          <cell r="P197" t="str">
            <v>mariana.pasmangia@adroltenia.ro</v>
          </cell>
          <cell r="Q197" t="str">
            <v>02.12.2025 16:05:33</v>
          </cell>
          <cell r="R197" t="str">
            <v>ORAŞUL SEGARCEA</v>
          </cell>
          <cell r="S197" t="str">
            <v>4554467</v>
          </cell>
          <cell r="T197" t="str">
            <v>Autoritati publice centrale sau locale</v>
          </cell>
          <cell r="U197" t="str">
            <v>Oraş Şegarcea, Dolj</v>
          </cell>
          <cell r="V197">
            <v>66</v>
          </cell>
          <cell r="W197"/>
          <cell r="X197" t="str">
            <v>DJ</v>
          </cell>
          <cell r="Y197" t="str">
            <v>Sud-Vest Oltenia</v>
          </cell>
          <cell r="Z197">
            <v>15606726.660986425</v>
          </cell>
          <cell r="AA197">
            <v>2475350.130986426</v>
          </cell>
          <cell r="AB197">
            <v>15294592.119999999</v>
          </cell>
          <cell r="AC197">
            <v>9364036.0334237311</v>
          </cell>
          <cell r="AD197">
            <v>1126738.7890135739</v>
          </cell>
          <cell r="AE197">
            <v>179899.46901357401</v>
          </cell>
          <cell r="AF197">
            <v>5930556.0865762681</v>
          </cell>
          <cell r="AG197">
            <v>0</v>
          </cell>
          <cell r="AH197">
            <v>16733465.449999999</v>
          </cell>
          <cell r="AI197">
            <v>0</v>
          </cell>
          <cell r="AJ197" t="str">
            <v>NU</v>
          </cell>
          <cell r="AK197" t="str">
            <v>26.01.2024 17:30:16</v>
          </cell>
          <cell r="AL197"/>
          <cell r="AM197"/>
          <cell r="AN197" t="str">
            <v>RESPINS_ETF</v>
          </cell>
          <cell r="AO197" t="str">
            <v>08.05.2024 15:33:41</v>
          </cell>
          <cell r="AP197" t="str">
            <v>12.06.2024 15:45:02</v>
          </cell>
          <cell r="AQ197">
            <v>48</v>
          </cell>
          <cell r="AR197"/>
          <cell r="AS197">
            <v>2</v>
          </cell>
          <cell r="AT197">
            <v>29</v>
          </cell>
          <cell r="AU197">
            <v>43</v>
          </cell>
          <cell r="AV197"/>
          <cell r="AW197" t="str">
            <v>28.06.2024 11:44:45</v>
          </cell>
          <cell r="AX197" t="str">
            <v>01.07.2024 16:02:49</v>
          </cell>
          <cell r="AY197" t="str">
            <v>80</v>
          </cell>
          <cell r="AZ197" t="str">
            <v>14.08.2024 10:28:00</v>
          </cell>
          <cell r="BA197">
            <v>4</v>
          </cell>
          <cell r="BB197"/>
          <cell r="BC197"/>
          <cell r="BD197"/>
          <cell r="BE197">
            <v>44</v>
          </cell>
          <cell r="BF197"/>
          <cell r="BG197">
            <v>66</v>
          </cell>
          <cell r="BH197" t="str">
            <v>ADMIS_ETF</v>
          </cell>
          <cell r="BI197" t="str">
            <v>122</v>
          </cell>
          <cell r="BJ197" t="str">
            <v>Unul dintre obiectivele prioritare pentru țara noastră este acela de a crește calitatea educației,respectiv a învățământului. Calitatea educației a avut de suferit în ultimul timp în țara noastră și a fost influențată atât de factori economici, cât și politici. Astfel, nivelul de pregătire al cadrelor didactice, modernizarea bazei tehnico-materiale, reducerea numărului de copii dintr-o clasă, implicarea familiei și a comunității în activitățile educaționale reprezintă câteva dintre metodele care pot duce la îmbunătățirea calității educației. OBIECTIVUL GENERAL privind realizarea acestei investiții este îmbunătățirea infrastructurii educaționale a liceului tehnologic și implicit creșterea eficienței energetice pentru clădiri. Astfel, prin prezentul proiect sunt prevazute urmatoarele tipuri de investitii: reabilitare si extindere Corp C1 (scoala/liceu)/ reabilitare Corp C2 (sala de sport), modernizare teren de sport, amenajare incinta (spatii verzi, loc de joaca, parcari) ale Liceului Te</v>
          </cell>
        </row>
        <row r="198">
          <cell r="K198">
            <v>320123</v>
          </cell>
          <cell r="L198" t="str">
            <v>Amenajare Parc Capela</v>
          </cell>
          <cell r="M198">
            <v>22</v>
          </cell>
          <cell r="N198" t="str">
            <v>Cu act adițional</v>
          </cell>
          <cell r="O198" t="str">
            <v>CONTRACTARE</v>
          </cell>
          <cell r="P198" t="str">
            <v>gineta.balasa@adroltenia.ro</v>
          </cell>
          <cell r="Q198" t="str">
            <v>02.02.2026 12:48:04</v>
          </cell>
          <cell r="R198" t="str">
            <v>Unitatea Administrativ-Teritorială Municipiul Râmnicu Vâlcea</v>
          </cell>
          <cell r="S198" t="str">
            <v>2540813</v>
          </cell>
          <cell r="T198" t="str">
            <v>Unitate administrativ teritorială nivel municipiu reședință de județ cu peste 100.000 de locuitori</v>
          </cell>
          <cell r="U198" t="str">
            <v>Municipiul Râmnicu Vâlcea, Vâlcea</v>
          </cell>
          <cell r="V198">
            <v>75</v>
          </cell>
          <cell r="W198"/>
          <cell r="X198" t="str">
            <v>VL</v>
          </cell>
          <cell r="Y198" t="str">
            <v>Sud-Vest Oltenia</v>
          </cell>
          <cell r="Z198">
            <v>34208025.990000002</v>
          </cell>
          <cell r="AA198">
            <v>5437278.0300000003</v>
          </cell>
          <cell r="AB198">
            <v>33523865.390000001</v>
          </cell>
          <cell r="AC198">
            <v>29076822.060883816</v>
          </cell>
          <cell r="AD198">
            <v>0</v>
          </cell>
          <cell r="AE198">
            <v>0</v>
          </cell>
          <cell r="AF198">
            <v>4447043.3291161843</v>
          </cell>
          <cell r="AG198">
            <v>0</v>
          </cell>
          <cell r="AH198">
            <v>34208025.990000002</v>
          </cell>
          <cell r="AI198">
            <v>0</v>
          </cell>
          <cell r="AJ198" t="str">
            <v>NU</v>
          </cell>
          <cell r="AK198" t="str">
            <v>01.03.2024 14:09:39</v>
          </cell>
          <cell r="AL198"/>
          <cell r="AM198"/>
          <cell r="AN198" t="str">
            <v>ADMIS_ETF</v>
          </cell>
          <cell r="AO198" t="str">
            <v>25.04.2024 15:28:43</v>
          </cell>
          <cell r="AP198"/>
          <cell r="AQ198">
            <v>75</v>
          </cell>
          <cell r="AR198"/>
          <cell r="AS198">
            <v>2</v>
          </cell>
          <cell r="AT198">
            <v>39</v>
          </cell>
          <cell r="AU198">
            <v>66</v>
          </cell>
          <cell r="AV198"/>
          <cell r="AW198" t="str">
            <v>29.04.2024 13:03:03</v>
          </cell>
          <cell r="AX198" t="str">
            <v>30.04.2024 13:19:45</v>
          </cell>
          <cell r="AY198" t="str">
            <v>160/27.09.2024</v>
          </cell>
          <cell r="AZ198" t="str">
            <v>30.09.2024 08:20:00</v>
          </cell>
          <cell r="BA198">
            <v>12</v>
          </cell>
          <cell r="BB198">
            <v>1</v>
          </cell>
          <cell r="BC198"/>
          <cell r="BD198"/>
          <cell r="BE198">
            <v>153</v>
          </cell>
          <cell r="BF198"/>
          <cell r="BG198"/>
          <cell r="BH198"/>
          <cell r="BI198" t="str">
            <v>79</v>
          </cell>
          <cell r="BJ198" t="str">
            <v>Proiectul "Amenajare Parc Capela" are ca obiectiv intensificarea acțiunilor de protecție și conservare a naturii, a biodiversității și a infrastructurii verzi, precum și reducererea tuturor formelor de poluare în Municipiul Râmnicu Vâlcea. 
Proiectul propus face parte din setul de măsuri destinat revitalizării și îmbunătățirii mediului urban al municipiului Râmnicu Vâlcea prin investiții în zonele verzi ale orașului și în complementaritate cu măsurile propuse pentru reconversia și refuncționalitatea terenurilor și suprafețelor degradate vacante sau neutilizate din municipiul Râmnicu Vâlcea, asigurând caracterul integrat al tuturor proiectelor și măsurilor propuse spre finanțare prin PR S-V Oltenia 2021-2027, care vor conduce la intensificarea acțiunilor de protecție și conservare a naturii, a biodiversității și a infrastructurii verzi în municipiul Râmnicu Vâlcea, precum și la reducerea poluării.</v>
          </cell>
        </row>
        <row r="199">
          <cell r="K199">
            <v>358672</v>
          </cell>
          <cell r="L199" t="str">
            <v>Consolidare conservare restaurare BisericaAdormirII Maicii Domnului a fostei Manastiri Stanesti Construire corp Anexa-grupuri sanitare pe sexe punct info amenajare incinta iluminat arhitectural si refacere imprejmuire</v>
          </cell>
          <cell r="M199">
            <v>4</v>
          </cell>
          <cell r="N199" t="str">
            <v>Admis ETF</v>
          </cell>
          <cell r="O199" t="str">
            <v>EVALUARE</v>
          </cell>
          <cell r="P199"/>
          <cell r="Q199" t="str">
            <v>28.04.2026 16:16:09</v>
          </cell>
          <cell r="R199" t="str">
            <v>PAROHIA STĂNEŞTI - LUNCA</v>
          </cell>
          <cell r="S199" t="str">
            <v>22895950</v>
          </cell>
          <cell r="T199" t="str">
            <v>instituție de cult</v>
          </cell>
          <cell r="U199" t="str">
            <v>Lungeşti, Vâlcea</v>
          </cell>
          <cell r="V199">
            <v>62</v>
          </cell>
          <cell r="W199"/>
          <cell r="X199" t="str">
            <v>VL</v>
          </cell>
          <cell r="Y199" t="str">
            <v>Sud-Vest Oltenia</v>
          </cell>
          <cell r="Z199">
            <v>17739050.000500001</v>
          </cell>
          <cell r="AA199">
            <v>3053370.0904999999</v>
          </cell>
          <cell r="AB199">
            <v>17384267</v>
          </cell>
          <cell r="AC199">
            <v>14776626.92710492</v>
          </cell>
          <cell r="AD199">
            <v>82139.139500000005</v>
          </cell>
          <cell r="AE199">
            <v>14255.549499999999</v>
          </cell>
          <cell r="AF199">
            <v>2607640.0728950799</v>
          </cell>
          <cell r="AG199">
            <v>0</v>
          </cell>
          <cell r="AH199">
            <v>17821189.140000001</v>
          </cell>
          <cell r="AI199">
            <v>0</v>
          </cell>
          <cell r="AJ199" t="str">
            <v>NU</v>
          </cell>
          <cell r="AK199" t="str">
            <v>02.12.2025 15:23:33</v>
          </cell>
          <cell r="AL199"/>
          <cell r="AM199"/>
          <cell r="AN199" t="str">
            <v>ADMIS_ETF</v>
          </cell>
          <cell r="AO199" t="str">
            <v>28.04.2026 16:16:09</v>
          </cell>
          <cell r="AP199"/>
          <cell r="AQ199">
            <v>62</v>
          </cell>
          <cell r="AR199"/>
          <cell r="AS199">
            <v>3</v>
          </cell>
          <cell r="AT199">
            <v>47</v>
          </cell>
          <cell r="AU199">
            <v>58</v>
          </cell>
          <cell r="AV199"/>
          <cell r="AW199"/>
          <cell r="AX199"/>
          <cell r="AY199"/>
          <cell r="AZ199"/>
          <cell r="BA199"/>
          <cell r="BB199"/>
          <cell r="BC199"/>
          <cell r="BD199"/>
          <cell r="BE199"/>
          <cell r="BF199"/>
          <cell r="BG199"/>
          <cell r="BH199"/>
          <cell r="BI199" t="str">
            <v>166</v>
          </cell>
          <cell r="BJ199" t="str">
            <v>Promovarea dezvoltării si consolidarii integrate și durabile în domeniul social, cultural, turistic și de mediu în localitatea Stănești, județul Vâlcea, prin consolidarea, conservarea, restaurarea, protectia și punerea în valoare a Bisericii „Adormirea Maicii Domnului” a fostei Mănăstiri Stănești, precum și prin realizarea de investiții conexe (construirea unui corp anexă cu grupuri sanitare și punct de informare, amenajarea incintei, iluminat arhitectural și refacerea împrejmuirii).</v>
          </cell>
        </row>
        <row r="200">
          <cell r="K200">
            <v>332306</v>
          </cell>
          <cell r="L200" t="str">
            <v>IMBUNATATIREA COMPETITIVITATII SOCIETATII YOUNG SUG TRADE SRL</v>
          </cell>
          <cell r="M200">
            <v>2</v>
          </cell>
          <cell r="N200" t="str">
            <v>Respins ETF</v>
          </cell>
          <cell r="O200" t="str">
            <v>EVALUARE</v>
          </cell>
          <cell r="P200"/>
          <cell r="Q200" t="str">
            <v>17.12.2024 19:01:02</v>
          </cell>
          <cell r="R200" t="str">
            <v>YOUNG SUG TRADE SRL</v>
          </cell>
          <cell r="S200" t="str">
            <v>33287487</v>
          </cell>
          <cell r="T200" t="str">
            <v>microîntreprindere</v>
          </cell>
          <cell r="U200" t="str">
            <v>Oraş Strehaia, Mehedinţi</v>
          </cell>
          <cell r="V200">
            <v>71</v>
          </cell>
          <cell r="W200"/>
          <cell r="X200" t="str">
            <v>MH</v>
          </cell>
          <cell r="Y200" t="str">
            <v>Sud-Vest Oltenia</v>
          </cell>
          <cell r="Z200">
            <v>1587482</v>
          </cell>
          <cell r="AA200">
            <v>240338</v>
          </cell>
          <cell r="AB200">
            <v>1428720</v>
          </cell>
          <cell r="AC200">
            <v>1214412</v>
          </cell>
          <cell r="AD200">
            <v>2503</v>
          </cell>
          <cell r="AE200">
            <v>399</v>
          </cell>
          <cell r="AF200">
            <v>214308</v>
          </cell>
          <cell r="AG200">
            <v>1428720</v>
          </cell>
          <cell r="AH200">
            <v>1589985</v>
          </cell>
          <cell r="AI200">
            <v>57</v>
          </cell>
          <cell r="AJ200" t="str">
            <v>DA</v>
          </cell>
          <cell r="AK200" t="str">
            <v>09.08.2024 22:45:04</v>
          </cell>
          <cell r="AL200"/>
          <cell r="AM200"/>
          <cell r="AN200" t="str">
            <v>RESPINS_ETF</v>
          </cell>
          <cell r="AO200" t="str">
            <v>14.11.2024 15:18:01</v>
          </cell>
          <cell r="AP200"/>
          <cell r="AQ200">
            <v>71</v>
          </cell>
          <cell r="AR200"/>
          <cell r="AS200">
            <v>1</v>
          </cell>
          <cell r="AT200">
            <v>24</v>
          </cell>
          <cell r="AU200">
            <v>35</v>
          </cell>
          <cell r="AV200"/>
          <cell r="AW200"/>
          <cell r="AX200"/>
          <cell r="AY200"/>
          <cell r="AZ200"/>
          <cell r="BA200"/>
          <cell r="BB200"/>
          <cell r="BC200"/>
          <cell r="BD200"/>
          <cell r="BE200"/>
          <cell r="BF200"/>
          <cell r="BG200">
            <v>71</v>
          </cell>
          <cell r="BH200" t="str">
            <v>RESPINS_ETF</v>
          </cell>
          <cell r="BI200" t="str">
            <v>21, 23</v>
          </cell>
          <cell r="BJ200" t="str">
            <v>Scopul proiectului este cresterea competitivitatii service-ului auto situat în Strehaia, Județul Mehedinți, pe Strada Ion Penteș, Nr. 3, pentru a îmbunătăți calitatea serviciilor oferite și pentru a crește capacitatea de a satisface cerințele clienților. Proiectul vizează crearea unui mediu de lucru modern, sigur și eficient, care să contribuie la dezvoltarea economică locală și la crearea de noi locuri de muncă.</v>
          </cell>
        </row>
        <row r="201">
          <cell r="K201">
            <v>365608</v>
          </cell>
          <cell r="L201" t="str">
            <v>Serviciu integrat inovator de stratificare prognostică și personalizare terapeutică în oncologie bazat pe analistică morfopatologică digitală și profilare genomică de înaltă precizie</v>
          </cell>
          <cell r="M201">
            <v>1</v>
          </cell>
          <cell r="N201" t="str">
            <v>Spre evaluare</v>
          </cell>
          <cell r="O201" t="str">
            <v>EVALUARE</v>
          </cell>
          <cell r="P201"/>
          <cell r="Q201" t="str">
            <v>29.04.2026 22:07:18</v>
          </cell>
          <cell r="R201" t="str">
            <v>CENTRUL DE ONCOLOGIE SF NECTARIE SRL</v>
          </cell>
          <cell r="S201" t="str">
            <v>32536563</v>
          </cell>
          <cell r="T201" t="str">
            <v>întreprindere mijlocie</v>
          </cell>
          <cell r="U201" t="str">
            <v>Municipiul Craiova, Dolj</v>
          </cell>
          <cell r="V201"/>
          <cell r="W201"/>
          <cell r="X201" t="str">
            <v>DJ</v>
          </cell>
          <cell r="Y201" t="str">
            <v>Sud-Vest Oltenia</v>
          </cell>
          <cell r="Z201">
            <v>11556131.449999999</v>
          </cell>
          <cell r="AA201">
            <v>462687.47</v>
          </cell>
          <cell r="AB201">
            <v>7362238.6799999997</v>
          </cell>
          <cell r="AC201">
            <v>6257902.8779999996</v>
          </cell>
          <cell r="AD201">
            <v>17443.21</v>
          </cell>
          <cell r="AE201">
            <v>3368.9</v>
          </cell>
          <cell r="AF201">
            <v>1104335.8020000001</v>
          </cell>
          <cell r="AG201">
            <v>7362238.6799999997</v>
          </cell>
          <cell r="AH201">
            <v>11573574.66</v>
          </cell>
          <cell r="AI201">
            <v>10</v>
          </cell>
          <cell r="AJ201" t="str">
            <v>DA</v>
          </cell>
          <cell r="AK201" t="str">
            <v>29.04.2026 21:55:26</v>
          </cell>
          <cell r="AL201"/>
          <cell r="AM201"/>
          <cell r="AN201"/>
          <cell r="AO201"/>
          <cell r="AP201"/>
          <cell r="AQ201"/>
          <cell r="AR201"/>
          <cell r="AS201"/>
          <cell r="AT201">
            <v>24</v>
          </cell>
          <cell r="AU201">
            <v>34</v>
          </cell>
          <cell r="AV201"/>
          <cell r="AW201"/>
          <cell r="AX201"/>
          <cell r="AY201"/>
          <cell r="AZ201"/>
          <cell r="BA201"/>
          <cell r="BB201"/>
          <cell r="BC201"/>
          <cell r="BD201"/>
          <cell r="BE201"/>
          <cell r="BF201"/>
          <cell r="BG201"/>
          <cell r="BH201"/>
          <cell r="BI201" t="str">
            <v>23, 29</v>
          </cell>
          <cell r="BJ201" t="str">
            <v>Dezvoltarea, validarea și implementarea unui serviciu integrat inovator de stratificare prognostică și personalizare terapeutică în oncologie, bazat pe analistică morfopatologică digitală și profilare genomică de înaltă precizie, prin integrarea tehnologiilor avansate într-un flux operațional unitar, în vederea creșterii acurateței diagnostice, optimizării deciziilor terapeutice și îmbunătățirii rezultatelor clinice pentru pacienții oncologici, concomitent cu creșterea competitivității și performanței economice a companiei.</v>
          </cell>
        </row>
        <row r="202">
          <cell r="K202">
            <v>358565</v>
          </cell>
          <cell r="L202" t="str">
            <v>RENOVARE ENERGETICA LICEUL CU PROGRAM SPORTIV - CORP C1</v>
          </cell>
          <cell r="M202">
            <v>3</v>
          </cell>
          <cell r="N202" t="str">
            <v>În consolidare ETF</v>
          </cell>
          <cell r="O202" t="str">
            <v>EVALUARE</v>
          </cell>
          <cell r="P202"/>
          <cell r="Q202" t="str">
            <v>30.04.2026 06:19:10</v>
          </cell>
          <cell r="R202" t="str">
            <v>MUNICIPIUL TG - JIU</v>
          </cell>
          <cell r="S202" t="str">
            <v>4956065</v>
          </cell>
          <cell r="T202" t="str">
            <v>unitate administrativ teritorială nivel municipiu reședință de județ</v>
          </cell>
          <cell r="U202" t="str">
            <v>Municipiul Târgu Jiu, Gorj</v>
          </cell>
          <cell r="V202"/>
          <cell r="W202"/>
          <cell r="X202" t="str">
            <v>GJ</v>
          </cell>
          <cell r="Y202" t="str">
            <v>Sud-Vest Oltenia</v>
          </cell>
          <cell r="Z202">
            <v>12057353</v>
          </cell>
          <cell r="AA202">
            <v>2084293.65</v>
          </cell>
          <cell r="AB202">
            <v>11816205.93</v>
          </cell>
          <cell r="AC202">
            <v>10248750.039208669</v>
          </cell>
          <cell r="AD202">
            <v>6354.19</v>
          </cell>
          <cell r="AE202">
            <v>1102.79</v>
          </cell>
          <cell r="AF202">
            <v>1567455.8907913305</v>
          </cell>
          <cell r="AG202">
            <v>0</v>
          </cell>
          <cell r="AH202">
            <v>12063707.189999999</v>
          </cell>
          <cell r="AI202">
            <v>0</v>
          </cell>
          <cell r="AJ202" t="str">
            <v>NU</v>
          </cell>
          <cell r="AK202" t="str">
            <v>03.12.2025 10:55:37</v>
          </cell>
          <cell r="AL202"/>
          <cell r="AM202"/>
          <cell r="AN202"/>
          <cell r="AO202"/>
          <cell r="AP202"/>
          <cell r="AQ202"/>
          <cell r="AR202"/>
          <cell r="AS202">
            <v>2</v>
          </cell>
          <cell r="AT202">
            <v>26</v>
          </cell>
          <cell r="AU202">
            <v>32</v>
          </cell>
          <cell r="AV202"/>
          <cell r="AW202"/>
          <cell r="AX202"/>
          <cell r="AY202"/>
          <cell r="AZ202"/>
          <cell r="BA202"/>
          <cell r="BB202"/>
          <cell r="BC202"/>
          <cell r="BD202"/>
          <cell r="BE202"/>
          <cell r="BF202"/>
          <cell r="BG202"/>
          <cell r="BH202"/>
          <cell r="BI202" t="str">
            <v>45</v>
          </cell>
          <cell r="BJ202" t="str">
            <v>Promovarea măsurilor de eficiență energetică și reducerea emisiilor de gaze cu efect de seră prin renovarea energetica la Liceul cu program sportiv - corp C1</v>
          </cell>
        </row>
        <row r="203">
          <cell r="K203">
            <v>328392</v>
          </cell>
          <cell r="L203" t="str">
            <v>Digitalizarea UAT Orașul Segarcea</v>
          </cell>
          <cell r="M203">
            <v>16</v>
          </cell>
          <cell r="N203" t="str">
            <v>Contract semnat cu modificări</v>
          </cell>
          <cell r="O203" t="str">
            <v>CONTRACTARE</v>
          </cell>
          <cell r="P203" t="str">
            <v>sorin.trana@adroltenia.ro</v>
          </cell>
          <cell r="Q203" t="str">
            <v>28.11.2025 09:20:04</v>
          </cell>
          <cell r="R203" t="str">
            <v>UAT ORAŞUL SEGARCEA</v>
          </cell>
          <cell r="S203" t="str">
            <v>4554467</v>
          </cell>
          <cell r="T203" t="str">
            <v>Autoritati publice centrale sau locale</v>
          </cell>
          <cell r="U203" t="str">
            <v>Oraş Şegarcea, Dolj</v>
          </cell>
          <cell r="V203">
            <v>81</v>
          </cell>
          <cell r="W203"/>
          <cell r="X203" t="str">
            <v>DJ</v>
          </cell>
          <cell r="Y203" t="str">
            <v>Sud-Vest Oltenia</v>
          </cell>
          <cell r="Z203">
            <v>2964720</v>
          </cell>
          <cell r="AA203">
            <v>473358.66</v>
          </cell>
          <cell r="AB203">
            <v>2905425.6</v>
          </cell>
          <cell r="AC203">
            <v>2520011.9484198014</v>
          </cell>
          <cell r="AD203">
            <v>0</v>
          </cell>
          <cell r="AE203">
            <v>0</v>
          </cell>
          <cell r="AF203">
            <v>385413.65158019867</v>
          </cell>
          <cell r="AG203">
            <v>0</v>
          </cell>
          <cell r="AH203">
            <v>2964720</v>
          </cell>
          <cell r="AI203">
            <v>0</v>
          </cell>
          <cell r="AJ203" t="str">
            <v>NU</v>
          </cell>
          <cell r="AK203" t="str">
            <v>21.06.2024 19:12:01</v>
          </cell>
          <cell r="AL203"/>
          <cell r="AM203"/>
          <cell r="AN203" t="str">
            <v>ADMIS_ETF</v>
          </cell>
          <cell r="AO203" t="str">
            <v>16.10.2024 14:58:26</v>
          </cell>
          <cell r="AP203"/>
          <cell r="AQ203">
            <v>81</v>
          </cell>
          <cell r="AR203"/>
          <cell r="AS203">
            <v>2</v>
          </cell>
          <cell r="AT203">
            <v>18</v>
          </cell>
          <cell r="AU203">
            <v>29</v>
          </cell>
          <cell r="AV203"/>
          <cell r="AW203" t="str">
            <v>13.01.2025 09:42:58</v>
          </cell>
          <cell r="AX203" t="str">
            <v>13.01.2025 13:49:36</v>
          </cell>
          <cell r="AY203" t="str">
            <v>382</v>
          </cell>
          <cell r="AZ203" t="str">
            <v>17.04.2025 11:27:00</v>
          </cell>
          <cell r="BA203">
            <v>8</v>
          </cell>
          <cell r="BB203"/>
          <cell r="BC203"/>
          <cell r="BD203"/>
          <cell r="BE203">
            <v>94</v>
          </cell>
          <cell r="BF203"/>
          <cell r="BG203"/>
          <cell r="BH203"/>
          <cell r="BI203"/>
          <cell r="BJ203" t="str">
            <v>Obiectivul general consta în îmbunatatirea capacitatii administrative, a calitatii si eficientei serviciilor publice furnizate la nivelul unitatii administrativ teritoriale, in beneficiul cetatenilor si companiilor, prin investitii in echipamente hardware si solutii software menite sa eficientizeze cea mai mare parte din activitatile curente din cadrul primariei si punerea in aplicare a principiului „o singura data”</v>
          </cell>
        </row>
        <row r="204">
          <cell r="K204">
            <v>331222</v>
          </cell>
          <cell r="L204" t="str">
            <v>CRESTEREA COMPETITIVITATII FIRMEI SARADIN PROD SRL</v>
          </cell>
          <cell r="M204">
            <v>2</v>
          </cell>
          <cell r="N204" t="str">
            <v>Revocat BO</v>
          </cell>
          <cell r="O204" t="str">
            <v>PRECONTRACTARE</v>
          </cell>
          <cell r="P204" t="str">
            <v>claudiu.sandu@adroltenia.ro</v>
          </cell>
          <cell r="Q204" t="str">
            <v>20.03.2025 16:07:46</v>
          </cell>
          <cell r="R204" t="str">
            <v>SARADIN PROD S.R.L.</v>
          </cell>
          <cell r="S204" t="str">
            <v>34054544</v>
          </cell>
          <cell r="T204" t="str">
            <v>microîntreprindere</v>
          </cell>
          <cell r="U204" t="str">
            <v>Municipiul Râmnicu Vâlcea, Vâlcea</v>
          </cell>
          <cell r="V204">
            <v>89.5</v>
          </cell>
          <cell r="W204"/>
          <cell r="X204" t="str">
            <v>VL</v>
          </cell>
          <cell r="Y204" t="str">
            <v>Sud-Vest Oltenia</v>
          </cell>
          <cell r="Z204">
            <v>1401331.6</v>
          </cell>
          <cell r="AA204">
            <v>0</v>
          </cell>
          <cell r="AB204">
            <v>1261198.44</v>
          </cell>
          <cell r="AC204">
            <v>1072018.6740000001</v>
          </cell>
          <cell r="AD204">
            <v>584363.80000000005</v>
          </cell>
          <cell r="AE204">
            <v>317043.8</v>
          </cell>
          <cell r="AF204">
            <v>189179.76599999983</v>
          </cell>
          <cell r="AG204">
            <v>1261198.44</v>
          </cell>
          <cell r="AH204">
            <v>1985695.4</v>
          </cell>
          <cell r="AI204">
            <v>17</v>
          </cell>
          <cell r="AJ204" t="str">
            <v>DA</v>
          </cell>
          <cell r="AK204" t="str">
            <v>31.07.2024 08:49:23</v>
          </cell>
          <cell r="AL204"/>
          <cell r="AM204"/>
          <cell r="AN204" t="str">
            <v>ADMIS_ETF</v>
          </cell>
          <cell r="AO204" t="str">
            <v>20.11.2024 14:57:24</v>
          </cell>
          <cell r="AP204"/>
          <cell r="AQ204">
            <v>89.5</v>
          </cell>
          <cell r="AR204"/>
          <cell r="AS204">
            <v>1</v>
          </cell>
          <cell r="AT204">
            <v>24</v>
          </cell>
          <cell r="AU204">
            <v>30</v>
          </cell>
          <cell r="AV204"/>
          <cell r="AW204" t="str">
            <v>19.02.2025 14:55:26</v>
          </cell>
          <cell r="AX204" t="str">
            <v>24.02.2025 14:44:21</v>
          </cell>
          <cell r="AY204"/>
          <cell r="AZ204"/>
          <cell r="BA204"/>
          <cell r="BB204"/>
          <cell r="BC204"/>
          <cell r="BD204"/>
          <cell r="BE204"/>
          <cell r="BF204"/>
          <cell r="BG204"/>
          <cell r="BH204"/>
          <cell r="BI204" t="str">
            <v>21, 23</v>
          </cell>
          <cell r="BJ204" t="str">
            <v>Obiectivul general al proiectului este cresterea competitivitatii si a inovarii a societatii comerciale SARADIN PROD SRL prin dezvoltarea și îmbunătățirea calității serviciilor de cazare, datorită dezvoltării nivelului tehnologic si a dotarilor de ultima generatie.</v>
          </cell>
        </row>
        <row r="205">
          <cell r="K205">
            <v>323886</v>
          </cell>
          <cell r="L205" t="str">
            <v>Dezvoltarea societatii ISIN SHOP SRL prin achizitie de active corporale</v>
          </cell>
          <cell r="M205">
            <v>14</v>
          </cell>
          <cell r="N205" t="str">
            <v>Contract semnat cu modificări</v>
          </cell>
          <cell r="O205" t="str">
            <v>CONTRACTARE</v>
          </cell>
          <cell r="P205" t="str">
            <v>cosmina.urdes@adroltenia.ro</v>
          </cell>
          <cell r="Q205" t="str">
            <v>29.05.2025 16:24:14</v>
          </cell>
          <cell r="R205" t="str">
            <v>ISIN SHOP SRL</v>
          </cell>
          <cell r="S205" t="str">
            <v>32837183</v>
          </cell>
          <cell r="T205" t="str">
            <v>întreprindere mică</v>
          </cell>
          <cell r="U205" t="str">
            <v>Municipiul Drobeta-Turnu Severin, Mehedinţi</v>
          </cell>
          <cell r="V205">
            <v>96</v>
          </cell>
          <cell r="W205"/>
          <cell r="X205" t="str">
            <v>MH</v>
          </cell>
          <cell r="Y205" t="str">
            <v>Sud-Vest Oltenia</v>
          </cell>
          <cell r="Z205">
            <v>3573472.51</v>
          </cell>
          <cell r="AA205">
            <v>0</v>
          </cell>
          <cell r="AB205">
            <v>2742609.63</v>
          </cell>
          <cell r="AC205">
            <v>2331218.1855000001</v>
          </cell>
          <cell r="AD205">
            <v>684873.16</v>
          </cell>
          <cell r="AE205">
            <v>679903.94</v>
          </cell>
          <cell r="AF205">
            <v>411391.44449999975</v>
          </cell>
          <cell r="AG205">
            <v>2742609.63</v>
          </cell>
          <cell r="AH205">
            <v>4258345.67</v>
          </cell>
          <cell r="AI205">
            <v>28</v>
          </cell>
          <cell r="AJ205" t="str">
            <v>DA</v>
          </cell>
          <cell r="AK205" t="str">
            <v>30.04.2024 15:56:28</v>
          </cell>
          <cell r="AL205"/>
          <cell r="AM205"/>
          <cell r="AN205" t="str">
            <v>ADMIS_ETF</v>
          </cell>
          <cell r="AO205" t="str">
            <v>18.06.2024 15:59:45</v>
          </cell>
          <cell r="AP205"/>
          <cell r="AQ205">
            <v>96</v>
          </cell>
          <cell r="AR205"/>
          <cell r="AS205">
            <v>1</v>
          </cell>
          <cell r="AT205">
            <v>12</v>
          </cell>
          <cell r="AU205">
            <v>23</v>
          </cell>
          <cell r="AV205"/>
          <cell r="AW205" t="str">
            <v>14.10.2024 10:40:35</v>
          </cell>
          <cell r="AX205" t="str">
            <v>14.10.2024 15:48:52</v>
          </cell>
          <cell r="AY205" t="str">
            <v>219</v>
          </cell>
          <cell r="AZ205" t="str">
            <v>05.12.2024 09:15:00</v>
          </cell>
          <cell r="BA205">
            <v>6</v>
          </cell>
          <cell r="BB205"/>
          <cell r="BC205"/>
          <cell r="BD205"/>
          <cell r="BE205">
            <v>52</v>
          </cell>
          <cell r="BF205"/>
          <cell r="BG205"/>
          <cell r="BH205"/>
          <cell r="BI205" t="str">
            <v>21</v>
          </cell>
          <cell r="BJ205"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societatii ISIN SHOP SRL prin achizitie de active corporale” 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competente: tehnice, de management, de antreprenoriat, ecologice</v>
          </cell>
        </row>
        <row r="206">
          <cell r="K206">
            <v>343020</v>
          </cell>
          <cell r="L206" t="str">
            <v>CONSTRUIRE SI DOTARE GRADINITA IN COMUNA COLONESTI JUDETUL OLT</v>
          </cell>
          <cell r="M206">
            <v>13</v>
          </cell>
          <cell r="N206" t="str">
            <v>Cu clarificări primite</v>
          </cell>
          <cell r="O206" t="str">
            <v>CONTRACTARE</v>
          </cell>
          <cell r="P206" t="str">
            <v>mario.josceanu@adroltenia.ro</v>
          </cell>
          <cell r="Q206" t="str">
            <v>29.04.2026 13:22:29</v>
          </cell>
          <cell r="R206" t="str">
            <v>COMUNA COLONESTI</v>
          </cell>
          <cell r="S206" t="str">
            <v>4394501</v>
          </cell>
          <cell r="T206" t="str">
            <v>unitate administrativ teritorială nivel comună</v>
          </cell>
          <cell r="U206" t="str">
            <v>Coloneşti, Olt</v>
          </cell>
          <cell r="V206">
            <v>70</v>
          </cell>
          <cell r="W206"/>
          <cell r="X206" t="str">
            <v>OT</v>
          </cell>
          <cell r="Y206" t="str">
            <v>Sud-Vest Oltenia</v>
          </cell>
          <cell r="Z206">
            <v>3636865.0042553237</v>
          </cell>
          <cell r="AA206">
            <v>616728.57425532362</v>
          </cell>
          <cell r="AB206">
            <v>3564127.72</v>
          </cell>
          <cell r="AC206">
            <v>2182119.0025531943</v>
          </cell>
          <cell r="AD206">
            <v>109314.19574467636</v>
          </cell>
          <cell r="AE206">
            <v>10294.195744676363</v>
          </cell>
          <cell r="AF206">
            <v>1382008.7174468059</v>
          </cell>
          <cell r="AG206">
            <v>0</v>
          </cell>
          <cell r="AH206">
            <v>3746179.2</v>
          </cell>
          <cell r="AI206">
            <v>0</v>
          </cell>
          <cell r="AJ206" t="str">
            <v>NU</v>
          </cell>
          <cell r="AK206" t="str">
            <v>19.04.2025 21:51:58</v>
          </cell>
          <cell r="AL206"/>
          <cell r="AM206"/>
          <cell r="AN206" t="str">
            <v>ADMIS_ETF</v>
          </cell>
          <cell r="AO206" t="str">
            <v>15.07.2025 12:34:31</v>
          </cell>
          <cell r="AP206"/>
          <cell r="AQ206">
            <v>70</v>
          </cell>
          <cell r="AR206"/>
          <cell r="AS206">
            <v>2</v>
          </cell>
          <cell r="AT206">
            <v>36</v>
          </cell>
          <cell r="AU206">
            <v>43</v>
          </cell>
          <cell r="AV206"/>
          <cell r="AW206" t="str">
            <v>21.07.2025 08:52:52</v>
          </cell>
          <cell r="AX206" t="str">
            <v>21.07.2025 15:02:43</v>
          </cell>
          <cell r="AY206" t="str">
            <v>701</v>
          </cell>
          <cell r="AZ206" t="str">
            <v>25.09.2025 11:00:00</v>
          </cell>
          <cell r="BA206">
            <v>7</v>
          </cell>
          <cell r="BB206">
            <v>1</v>
          </cell>
          <cell r="BC206"/>
          <cell r="BD206"/>
          <cell r="BE206">
            <v>66</v>
          </cell>
          <cell r="BF206"/>
          <cell r="BG206"/>
          <cell r="BH206"/>
          <cell r="BI206" t="str">
            <v>121</v>
          </cell>
          <cell r="BJ206" t="str">
            <v>Obiectivul general al proiectului se incadreaza in ,Obiectivul de politică 4 – O Europă mai sociala și mai favorabilă incluziunii  si in obiectivul general al PR SV Oltenia 2021-20276 -P6 Educație modernă și  incluzivă . Obiectivul general al proiectului  este construirea si dotarea unei gradinite noi in comuna Colonesti ,in scopul creşterii gradului de participare la nivelul educaţiei timpurii si a invatamantului, in special pentru copii cu risc crescut de părăsire timpurie a sistemului educational.</v>
          </cell>
        </row>
        <row r="207">
          <cell r="K207">
            <v>360139</v>
          </cell>
          <cell r="L207" t="str">
            <v>CRESTEREA EFICIENTEI ENERGETICE A CAMINULUI CULTURAL DIN SATUL BOISOARA COMUNA BOISOARA JUDETUL VALCEA</v>
          </cell>
          <cell r="M207">
            <v>4</v>
          </cell>
          <cell r="N207" t="str">
            <v>În consolidare ETF</v>
          </cell>
          <cell r="O207" t="str">
            <v>EVALUARE</v>
          </cell>
          <cell r="P207"/>
          <cell r="Q207" t="str">
            <v>04.05.2026 09:09:24</v>
          </cell>
          <cell r="R207" t="str">
            <v>COMUNA BOIŞOARA</v>
          </cell>
          <cell r="S207" t="str">
            <v>2541657</v>
          </cell>
          <cell r="T207" t="str">
            <v>unitate administrativ teritorială nivel comună</v>
          </cell>
          <cell r="U207" t="str">
            <v>Boişoara, Vâlcea</v>
          </cell>
          <cell r="V207"/>
          <cell r="W207"/>
          <cell r="X207" t="str">
            <v>VL</v>
          </cell>
          <cell r="Y207" t="str">
            <v>Sud-Vest Oltenia</v>
          </cell>
          <cell r="Z207">
            <v>2398160.6684680344</v>
          </cell>
          <cell r="AA207">
            <v>412332.3184680345</v>
          </cell>
          <cell r="AB207">
            <v>2350197.4300000002</v>
          </cell>
          <cell r="AC207">
            <v>2038436.5660514755</v>
          </cell>
          <cell r="AD207">
            <v>46461.99153196549</v>
          </cell>
          <cell r="AE207">
            <v>8063.6515319654918</v>
          </cell>
          <cell r="AF207">
            <v>311760.8639485247</v>
          </cell>
          <cell r="AG207">
            <v>0</v>
          </cell>
          <cell r="AH207">
            <v>2444622.66</v>
          </cell>
          <cell r="AI207">
            <v>0</v>
          </cell>
          <cell r="AJ207" t="str">
            <v>NU</v>
          </cell>
          <cell r="AK207" t="str">
            <v>02.12.2025 20:57:07</v>
          </cell>
          <cell r="AL207"/>
          <cell r="AM207"/>
          <cell r="AN207"/>
          <cell r="AO207"/>
          <cell r="AP207"/>
          <cell r="AQ207"/>
          <cell r="AR207"/>
          <cell r="AS207">
            <v>3</v>
          </cell>
          <cell r="AT207">
            <v>24</v>
          </cell>
          <cell r="AU207">
            <v>37</v>
          </cell>
          <cell r="AV207"/>
          <cell r="AW207"/>
          <cell r="AX207"/>
          <cell r="AY207"/>
          <cell r="AZ207"/>
          <cell r="BA207"/>
          <cell r="BB207"/>
          <cell r="BC207"/>
          <cell r="BD207"/>
          <cell r="BE207"/>
          <cell r="BF207"/>
          <cell r="BG207"/>
          <cell r="BH207"/>
          <cell r="BI207" t="str">
            <v>45</v>
          </cell>
          <cell r="BJ207" t="str">
            <v>Odata cu reabilitarea, modernizarea si dotarea cladirii existente, respectiv a caminului Cultural, se va sustine si cresterea capacitatii de dezvoltare durabila a comunitatii locale. Proiectul va atinge standardele cerute pentru dezvoltare durabila si inteligenta a comunitatii. Dezvoltarea infrastructurii trebuie sa tina seama de contextul actual, de necesitatea introducerii tehnologiei pentru realizarea unui mediu modern care sa devina un exemplu pentru alte comunitati privind implementarea strategiilor de eficienta energetica, sustenabilitate si dezvoltare durabila. Investitia care duce la dezvoltarea unei infrastructuri rezultand un mediu propice, modern unde se desfasoara activitati culturale care vor forma o atitudine corecta fata de prezervarea resurselor naturale. Aceasta investitie tine cont de contextul actual, de necesitatea introducerii tehnologiilor moderne privind sustenabilitatea si eficienta energetica. Investind in solutii tehnologice avansate, folosind materiale de con</v>
          </cell>
        </row>
        <row r="208">
          <cell r="K208">
            <v>322565</v>
          </cell>
          <cell r="L208" t="str">
            <v>SPRIJIN PENTRU INTENSIFICAREA CREȘTERII SUSTENABILE ȘI CREȘTEREA COMPETITIVITĂȚII SI CREAREA DE LOCURI DE MUNCĂ ÎN CADRUL SOCIETATII SC EMILIANO COM IMPORT-EXPORT SRL</v>
          </cell>
          <cell r="M208">
            <v>16</v>
          </cell>
          <cell r="N208" t="str">
            <v>Cu act adițional</v>
          </cell>
          <cell r="O208" t="str">
            <v>CONTRACTARE</v>
          </cell>
          <cell r="P208" t="str">
            <v>sorin.buzatu@adroltenia.ro</v>
          </cell>
          <cell r="Q208" t="str">
            <v>16.02.2026 09:43:28</v>
          </cell>
          <cell r="R208" t="str">
            <v>EMILIANO COM IMPORT-EXPORT SRL</v>
          </cell>
          <cell r="S208" t="str">
            <v>2296930</v>
          </cell>
          <cell r="T208" t="str">
            <v>întreprindere mică</v>
          </cell>
          <cell r="U208" t="str">
            <v>Municipiul Craiova, Dolj</v>
          </cell>
          <cell r="V208">
            <v>93</v>
          </cell>
          <cell r="W208"/>
          <cell r="X208" t="str">
            <v>DJ</v>
          </cell>
          <cell r="Y208" t="str">
            <v>Sud-Vest Oltenia</v>
          </cell>
          <cell r="Z208">
            <v>1893074.87</v>
          </cell>
          <cell r="AA208">
            <v>0</v>
          </cell>
          <cell r="AB208">
            <v>1448862.18</v>
          </cell>
          <cell r="AC208">
            <v>1231532.8529999999</v>
          </cell>
          <cell r="AD208">
            <v>359425.29</v>
          </cell>
          <cell r="AE208">
            <v>358708.85</v>
          </cell>
          <cell r="AF208">
            <v>217329.32700000005</v>
          </cell>
          <cell r="AG208">
            <v>1448862.18</v>
          </cell>
          <cell r="AH208">
            <v>2252500.16</v>
          </cell>
          <cell r="AI208">
            <v>14</v>
          </cell>
          <cell r="AJ208" t="str">
            <v>DA</v>
          </cell>
          <cell r="AK208" t="str">
            <v>27.04.2024 13:20:37</v>
          </cell>
          <cell r="AL208"/>
          <cell r="AM208"/>
          <cell r="AN208" t="str">
            <v>ADMIS_ETF</v>
          </cell>
          <cell r="AO208" t="str">
            <v>30.07.2024 15:43:41</v>
          </cell>
          <cell r="AP208"/>
          <cell r="AQ208">
            <v>93</v>
          </cell>
          <cell r="AR208"/>
          <cell r="AS208">
            <v>1</v>
          </cell>
          <cell r="AT208">
            <v>15</v>
          </cell>
          <cell r="AU208">
            <v>15</v>
          </cell>
          <cell r="AV208"/>
          <cell r="AW208" t="str">
            <v>12.11.2024 12:12:19</v>
          </cell>
          <cell r="AX208" t="str">
            <v>12.11.2024 15:31:36</v>
          </cell>
          <cell r="AY208" t="str">
            <v>278</v>
          </cell>
          <cell r="AZ208" t="str">
            <v>27.02.2025 12:20:00</v>
          </cell>
          <cell r="BA208">
            <v>9</v>
          </cell>
          <cell r="BB208">
            <v>1</v>
          </cell>
          <cell r="BC208"/>
          <cell r="BD208"/>
          <cell r="BE208">
            <v>107</v>
          </cell>
          <cell r="BF208"/>
          <cell r="BG208"/>
          <cell r="BH208"/>
          <cell r="BI208" t="str">
            <v>21</v>
          </cell>
          <cell r="BJ208" t="str">
            <v>Scopul proiectului propus de S.C. EMILIANO COM IMPORT EXPORT S.R.L. este de a sprijini cresterea competitivitatii, intensificarea cresterii sustenabile prin adoptarea de tehnologii avansate si crearea de noi locuri de munca in linie cu obiectivele Programului IMBUNATATIREA COMPETITIVITATII SI A INOVARII IN MICROINTREPINDERI SI IMM-URI, Prioritatea 1  COMPETITIVITATE PRIN INOVARE ȘI ÎNTREPRINDERI DINAMICE. Investiția propusă vizează atât extinderea cât și diversificarea capacității unității existente. Prin echipamentele tehnologice propuse, solicitantul va putea realiza atât serviciile prestate în prezent, cât și servicii suplimentare, printr-o abordare inovatoare si eficienta din punct de vedere energetic, demonstrand angajamentul firmei catre tranzitia ecologica si economia circulara.
Realizarile Preconizate ale Proiectului:
1.	Cresterea Competitivitatii prin achizitionarea si utilizarea de echipamente moderne, extinderea capacității de diagnosticare și reparație a sistemelor de injec</v>
          </cell>
        </row>
        <row r="209">
          <cell r="K209">
            <v>324154</v>
          </cell>
          <cell r="L209" t="str">
            <v>DEZVOLTARE KRONDEX LOTISLY SRL PRIN ACHIZIȚIONARE ECHIPAMENTE DE RECICLARE</v>
          </cell>
          <cell r="M209">
            <v>13</v>
          </cell>
          <cell r="N209" t="str">
            <v>Cu clarificări primite</v>
          </cell>
          <cell r="O209" t="str">
            <v>CONTRACTARE</v>
          </cell>
          <cell r="P209" t="str">
            <v>bogdan.barbulescu@adroltenia.ro</v>
          </cell>
          <cell r="Q209" t="str">
            <v>29.04.2026 14:23:09</v>
          </cell>
          <cell r="R209" t="str">
            <v>KRONDEX LOTISLY S.R.L.</v>
          </cell>
          <cell r="S209" t="str">
            <v>46817631</v>
          </cell>
          <cell r="T209" t="str">
            <v>microîntreprindere</v>
          </cell>
          <cell r="U209" t="str">
            <v>Husnicioara, Mehedinţi</v>
          </cell>
          <cell r="V209">
            <v>75</v>
          </cell>
          <cell r="W209"/>
          <cell r="X209" t="str">
            <v>MH</v>
          </cell>
          <cell r="Y209" t="str">
            <v>Sud-Vest Oltenia</v>
          </cell>
          <cell r="Z209">
            <v>7102122.6200000001</v>
          </cell>
          <cell r="AA209">
            <v>0</v>
          </cell>
          <cell r="AB209">
            <v>5408832.1900000004</v>
          </cell>
          <cell r="AC209">
            <v>4597507.3614999996</v>
          </cell>
          <cell r="AD209">
            <v>1349403.31</v>
          </cell>
          <cell r="AE209">
            <v>1349403.31</v>
          </cell>
          <cell r="AF209">
            <v>811324.82850000076</v>
          </cell>
          <cell r="AG209">
            <v>5408832.1900000004</v>
          </cell>
          <cell r="AH209">
            <v>8451525.9299999997</v>
          </cell>
          <cell r="AI209">
            <v>7</v>
          </cell>
          <cell r="AJ209" t="str">
            <v>DA</v>
          </cell>
          <cell r="AK209" t="str">
            <v>02.05.2024 09:54:19</v>
          </cell>
          <cell r="AL209"/>
          <cell r="AM209"/>
          <cell r="AN209" t="str">
            <v>ADMIS_ETF</v>
          </cell>
          <cell r="AO209" t="str">
            <v>02.09.2024 16:37:27</v>
          </cell>
          <cell r="AP209"/>
          <cell r="AQ209">
            <v>75</v>
          </cell>
          <cell r="AR209"/>
          <cell r="AS209">
            <v>1</v>
          </cell>
          <cell r="AT209">
            <v>19</v>
          </cell>
          <cell r="AU209">
            <v>34</v>
          </cell>
          <cell r="AV209"/>
          <cell r="AW209" t="str">
            <v>29.01.2025 16:16:39</v>
          </cell>
          <cell r="AX209" t="str">
            <v>03.02.2025 15:22:25</v>
          </cell>
          <cell r="AY209" t="str">
            <v>551</v>
          </cell>
          <cell r="AZ209" t="str">
            <v>05.06.2025 15:26:00</v>
          </cell>
          <cell r="BA209">
            <v>11</v>
          </cell>
          <cell r="BB209">
            <v>3</v>
          </cell>
          <cell r="BC209"/>
          <cell r="BD209"/>
          <cell r="BE209">
            <v>123</v>
          </cell>
          <cell r="BF209"/>
          <cell r="BG209"/>
          <cell r="BH209"/>
          <cell r="BI209" t="str">
            <v>21, 23</v>
          </cell>
          <cell r="BJ209" t="str">
            <v>Obiectivul general al proiectului este în concordanță cu obiectivele programului, respectiv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Dezvoltarea competențelor pentru specializare inteligentă, tranziție industrială și antreprenoriat”. Prin implementarea proiectului este vizată creșterea competitivității solicitantului prin achiziția de echipamente performante, concomitent cu crearea de locuri de muncă și dezvoltarea competențelor profesionale ale angajatilor.</v>
          </cell>
        </row>
        <row r="210">
          <cell r="K210">
            <v>330766</v>
          </cell>
          <cell r="L210" t="str">
            <v>Achiziția de echipamente pentru creșterea competitivității și sustenabilității S.C. MBC DESIGN STUDIO SRL</v>
          </cell>
          <cell r="M210">
            <v>7</v>
          </cell>
          <cell r="N210" t="str">
            <v>Contract semnat</v>
          </cell>
          <cell r="O210" t="str">
            <v>CONTRACTARE</v>
          </cell>
          <cell r="P210" t="str">
            <v>ionut.mircea@adroltenia.ro</v>
          </cell>
          <cell r="Q210" t="str">
            <v>19.02.2026 09:33:00</v>
          </cell>
          <cell r="R210" t="str">
            <v>MBC DESIGN STUDIO SRL</v>
          </cell>
          <cell r="S210" t="str">
            <v>34141373</v>
          </cell>
          <cell r="T210" t="str">
            <v>microîntreprindere</v>
          </cell>
          <cell r="U210" t="str">
            <v>Municipiul Craiova, Dolj</v>
          </cell>
          <cell r="V210">
            <v>65</v>
          </cell>
          <cell r="W210"/>
          <cell r="X210" t="str">
            <v>DJ</v>
          </cell>
          <cell r="Y210" t="str">
            <v>Sud-Vest Oltenia</v>
          </cell>
          <cell r="Z210">
            <v>1452724.2</v>
          </cell>
          <cell r="AA210">
            <v>0</v>
          </cell>
          <cell r="AB210">
            <v>1307451.78</v>
          </cell>
          <cell r="AC210">
            <v>1111334.013</v>
          </cell>
          <cell r="AD210">
            <v>305072.08</v>
          </cell>
          <cell r="AE210">
            <v>305072.08</v>
          </cell>
          <cell r="AF210">
            <v>196117.76699999999</v>
          </cell>
          <cell r="AG210">
            <v>1307451.78</v>
          </cell>
          <cell r="AH210">
            <v>1757796.28</v>
          </cell>
          <cell r="AI210">
            <v>5</v>
          </cell>
          <cell r="AJ210" t="str">
            <v>DA</v>
          </cell>
          <cell r="AK210" t="str">
            <v>09.08.2024 22:54:35</v>
          </cell>
          <cell r="AL210"/>
          <cell r="AM210"/>
          <cell r="AN210" t="str">
            <v>ADMIS_ETF</v>
          </cell>
          <cell r="AO210" t="str">
            <v>20.11.2024 14:49:01</v>
          </cell>
          <cell r="AP210"/>
          <cell r="AQ210">
            <v>65</v>
          </cell>
          <cell r="AR210"/>
          <cell r="AS210">
            <v>1</v>
          </cell>
          <cell r="AT210">
            <v>12</v>
          </cell>
          <cell r="AU210">
            <v>12</v>
          </cell>
          <cell r="AV210"/>
          <cell r="AW210" t="str">
            <v>23.07.2025 11:33:11</v>
          </cell>
          <cell r="AX210" t="str">
            <v>06.08.2025 13:16:21</v>
          </cell>
          <cell r="AY210" t="str">
            <v>795</v>
          </cell>
          <cell r="AZ210" t="str">
            <v>12.02.2026 16:10:00</v>
          </cell>
          <cell r="BA210">
            <v>8</v>
          </cell>
          <cell r="BB210">
            <v>2</v>
          </cell>
          <cell r="BC210"/>
          <cell r="BD210"/>
          <cell r="BE210">
            <v>191</v>
          </cell>
          <cell r="BF210"/>
          <cell r="BG210"/>
          <cell r="BH210"/>
          <cell r="BI210" t="str">
            <v>21, 23</v>
          </cell>
          <cell r="BJ210" t="str">
            <v>Obiectivul general al proiectului îl reprezintă creșterea sustenabilității și competitivității solicitantului prin inovarea procesului tehnologic, în vederea asigurării unei dezvoltări durabile şi a unei pregătiri pentru piaţa concurenţială, urmărind totodată dezvoltarea de competențe profesionale prin crearea de noi locuri de muncă.</v>
          </cell>
        </row>
        <row r="211">
          <cell r="K211">
            <v>328644</v>
          </cell>
          <cell r="L211" t="str">
            <v>Excelenta in servicii auto prin investitii in tehnologie performanta la SC KFY CAR PARTS SRL</v>
          </cell>
          <cell r="M211">
            <v>10</v>
          </cell>
          <cell r="N211" t="str">
            <v>Cu cerere de clarificări</v>
          </cell>
          <cell r="O211" t="str">
            <v>CONTRACTARE</v>
          </cell>
          <cell r="P211" t="str">
            <v>cristian.ionescu@adroltenia.ro</v>
          </cell>
          <cell r="Q211" t="str">
            <v>04.05.2026 14:43:05</v>
          </cell>
          <cell r="R211" t="str">
            <v>KFY CAR PARTS SRL</v>
          </cell>
          <cell r="S211" t="str">
            <v>38178030</v>
          </cell>
          <cell r="T211" t="str">
            <v>microîntreprindere</v>
          </cell>
          <cell r="U211" t="str">
            <v>Municipiul Caracal, Olt</v>
          </cell>
          <cell r="V211">
            <v>88</v>
          </cell>
          <cell r="W211"/>
          <cell r="X211" t="str">
            <v>OT</v>
          </cell>
          <cell r="Y211" t="str">
            <v>Sud-Vest Oltenia</v>
          </cell>
          <cell r="Z211">
            <v>1488718.53</v>
          </cell>
          <cell r="AA211">
            <v>0</v>
          </cell>
          <cell r="AB211">
            <v>1339846.67</v>
          </cell>
          <cell r="AC211">
            <v>1138869.6695000001</v>
          </cell>
          <cell r="AD211">
            <v>282856.52</v>
          </cell>
          <cell r="AE211">
            <v>282856.52</v>
          </cell>
          <cell r="AF211">
            <v>200977.00049999985</v>
          </cell>
          <cell r="AG211">
            <v>1339846.67</v>
          </cell>
          <cell r="AH211">
            <v>1771575.05</v>
          </cell>
          <cell r="AI211">
            <v>11</v>
          </cell>
          <cell r="AJ211" t="str">
            <v>DA</v>
          </cell>
          <cell r="AK211" t="str">
            <v>28.06.2024 18:59:54</v>
          </cell>
          <cell r="AL211"/>
          <cell r="AM211"/>
          <cell r="AN211" t="str">
            <v>ADMIS_ETF</v>
          </cell>
          <cell r="AO211" t="str">
            <v>18.09.2024 15:33:19</v>
          </cell>
          <cell r="AP211" t="str">
            <v>06.11.2024 08:45:04</v>
          </cell>
          <cell r="AQ211">
            <v>87</v>
          </cell>
          <cell r="AR211"/>
          <cell r="AS211">
            <v>1</v>
          </cell>
          <cell r="AT211">
            <v>12</v>
          </cell>
          <cell r="AU211">
            <v>29</v>
          </cell>
          <cell r="AV211"/>
          <cell r="AW211" t="str">
            <v>19.02.2025 15:40:46</v>
          </cell>
          <cell r="AX211" t="str">
            <v>25.02.2025 11:21:35</v>
          </cell>
          <cell r="AY211" t="str">
            <v>443</v>
          </cell>
          <cell r="AZ211" t="str">
            <v>13.05.2025 16:30:00</v>
          </cell>
          <cell r="BA211">
            <v>5</v>
          </cell>
          <cell r="BB211"/>
          <cell r="BC211"/>
          <cell r="BD211"/>
          <cell r="BE211">
            <v>78</v>
          </cell>
          <cell r="BF211"/>
          <cell r="BG211">
            <v>88</v>
          </cell>
          <cell r="BH211" t="str">
            <v>ADMIS_ETF</v>
          </cell>
          <cell r="BI211" t="str">
            <v>21, 23</v>
          </cell>
          <cell r="BJ211" t="str">
            <v>Obiectivul general al proiectului este să contribuim la consolidarea poziției pe piață a unei microîntreprinderi inovatoare. Această întreprindere va utiliza în principal resurse umane locale în domeniul serviciilor de întreținere și reparație a autovehiculelor, un domeniu competitiv identificat în Programul Regional Sud-Vest Oltenia 2021-2027.
Cum vom atinge acest obiectiv?
1.	Dezvoltarea întreprinderii existente:
o	Vom investi în utilaje și echipamente moderne pentru a îmbunătăți semnificativ serviciile prestate.
o	Ne propunem să realizăm și alte tipuri de operațiuni/servicii în cadrul service-ului auto, patrunzand pe segmentul auto “verde”.
2.	Inovație și eficiență:
o	Vom adopta practici inovatoare pentru a oferi servicii de calitate superioară.
o	Ne vom concentra pe utilizarea resurselor locale și pe dezvoltarea competențelor echipei noastre.
3.	Contribuția la dezvoltarea regională:
o	Vom sprijini dezvoltarea economică a regiunii prin crearea de locuri de muncă și prin servicii de</v>
          </cell>
        </row>
        <row r="212">
          <cell r="K212">
            <v>323944</v>
          </cell>
          <cell r="L212" t="str">
            <v>Construire hala productie paleti cai de acces parcare</v>
          </cell>
          <cell r="M212">
            <v>12</v>
          </cell>
          <cell r="N212" t="str">
            <v>Contract semnat cu modificări</v>
          </cell>
          <cell r="O212" t="str">
            <v>CONTRACTARE</v>
          </cell>
          <cell r="P212" t="str">
            <v>bogdan.barbulescu@adroltenia.ro</v>
          </cell>
          <cell r="Q212" t="str">
            <v>22.01.2026 12:04:33</v>
          </cell>
          <cell r="R212" t="str">
            <v>STAR 2001 SA</v>
          </cell>
          <cell r="S212" t="str">
            <v>13941675</v>
          </cell>
          <cell r="T212" t="str">
            <v>întreprindere mijlocie</v>
          </cell>
          <cell r="U212" t="str">
            <v>Municipiul Drobeta-Turnu Severin, Mehedinţi</v>
          </cell>
          <cell r="V212">
            <v>87</v>
          </cell>
          <cell r="W212"/>
          <cell r="X212" t="str">
            <v>MH</v>
          </cell>
          <cell r="Y212" t="str">
            <v>Sud-Vest Oltenia</v>
          </cell>
          <cell r="Z212">
            <v>9428252.9800000004</v>
          </cell>
          <cell r="AA212">
            <v>0</v>
          </cell>
          <cell r="AB212">
            <v>7131152.1600000001</v>
          </cell>
          <cell r="AC212">
            <v>6061479.3360000001</v>
          </cell>
          <cell r="AD212">
            <v>2374130.31</v>
          </cell>
          <cell r="AE212">
            <v>1866779.22</v>
          </cell>
          <cell r="AF212">
            <v>1069672.824</v>
          </cell>
          <cell r="AG212">
            <v>7131152.1600000001</v>
          </cell>
          <cell r="AH212">
            <v>11802383.289999999</v>
          </cell>
          <cell r="AI212">
            <v>23</v>
          </cell>
          <cell r="AJ212" t="str">
            <v>DA</v>
          </cell>
          <cell r="AK212" t="str">
            <v>30.04.2024 19:21:24</v>
          </cell>
          <cell r="AL212"/>
          <cell r="AM212"/>
          <cell r="AN212" t="str">
            <v>ADMIS_ETF</v>
          </cell>
          <cell r="AO212" t="str">
            <v>15.07.2024 15:17:32</v>
          </cell>
          <cell r="AP212" t="str">
            <v>04.09.2024 16:28:11</v>
          </cell>
          <cell r="AQ212">
            <v>87</v>
          </cell>
          <cell r="AR212"/>
          <cell r="AS212">
            <v>2</v>
          </cell>
          <cell r="AT212">
            <v>24</v>
          </cell>
          <cell r="AU212">
            <v>40</v>
          </cell>
          <cell r="AV212"/>
          <cell r="AW212" t="str">
            <v>29.01.2025 11:45:04</v>
          </cell>
          <cell r="AX212" t="str">
            <v>29.01.2025 14:47:13</v>
          </cell>
          <cell r="AY212" t="str">
            <v>640</v>
          </cell>
          <cell r="AZ212" t="str">
            <v>04.07.2025 12:50:00</v>
          </cell>
          <cell r="BA212">
            <v>8</v>
          </cell>
          <cell r="BB212"/>
          <cell r="BC212"/>
          <cell r="BD212"/>
          <cell r="BE212">
            <v>156</v>
          </cell>
          <cell r="BF212"/>
          <cell r="BG212">
            <v>87</v>
          </cell>
          <cell r="BH212" t="str">
            <v>ADMIS_ETF</v>
          </cell>
          <cell r="BI212" t="str">
            <v>21, 23</v>
          </cell>
          <cell r="BJ212"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hala productie – paleti, cai de acces, parcare”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v>
          </cell>
        </row>
        <row r="213">
          <cell r="K213">
            <v>327175</v>
          </cell>
          <cell r="L213" t="str">
            <v>DIGITALIZAREA INTERACȚIUNILOR PRIMĂRIEI ROVINARI CU CETĂȚENII ȘI MEDIUL DE AFACERI ȘI ASIGURAREA DE SERVICII PUBLICE DIGITALE NOI</v>
          </cell>
          <cell r="M213">
            <v>11</v>
          </cell>
          <cell r="N213" t="str">
            <v>Cu act adițional</v>
          </cell>
          <cell r="O213" t="str">
            <v>CONTRACTARE</v>
          </cell>
          <cell r="P213" t="str">
            <v>anamaria.iunian@adroltenia.ro</v>
          </cell>
          <cell r="Q213" t="str">
            <v>20.04.2026 12:11:36</v>
          </cell>
          <cell r="R213" t="str">
            <v>ORAŞ ROVINARI</v>
          </cell>
          <cell r="S213" t="str">
            <v>5057520</v>
          </cell>
          <cell r="T213" t="str">
            <v>unitate administrativ teritorială nivel local</v>
          </cell>
          <cell r="U213" t="str">
            <v>Oraş Rovinari, Gorj</v>
          </cell>
          <cell r="V213">
            <v>97</v>
          </cell>
          <cell r="W213"/>
          <cell r="X213" t="str">
            <v>GJ</v>
          </cell>
          <cell r="Y213" t="str">
            <v>Sud-Vest Oltenia</v>
          </cell>
          <cell r="Z213">
            <v>2984769.9</v>
          </cell>
          <cell r="AA213">
            <v>476559.9</v>
          </cell>
          <cell r="AB213">
            <v>2925074.5</v>
          </cell>
          <cell r="AC213">
            <v>2537054.3630709732</v>
          </cell>
          <cell r="AD213">
            <v>0</v>
          </cell>
          <cell r="AE213">
            <v>0</v>
          </cell>
          <cell r="AF213">
            <v>388020.1369290268</v>
          </cell>
          <cell r="AG213">
            <v>0</v>
          </cell>
          <cell r="AH213">
            <v>2984769.9</v>
          </cell>
          <cell r="AI213">
            <v>0</v>
          </cell>
          <cell r="AJ213" t="str">
            <v>NU</v>
          </cell>
          <cell r="AK213" t="str">
            <v>17.06.2024 10:38:23</v>
          </cell>
          <cell r="AL213"/>
          <cell r="AM213"/>
          <cell r="AN213" t="str">
            <v>ADMIS_ETF</v>
          </cell>
          <cell r="AO213" t="str">
            <v>15.07.2024 15:14:51</v>
          </cell>
          <cell r="AP213"/>
          <cell r="AQ213">
            <v>97</v>
          </cell>
          <cell r="AR213"/>
          <cell r="AS213">
            <v>1</v>
          </cell>
          <cell r="AT213">
            <v>32</v>
          </cell>
          <cell r="AU213">
            <v>39</v>
          </cell>
          <cell r="AV213"/>
          <cell r="AW213" t="str">
            <v>19.07.2024 14:01:01</v>
          </cell>
          <cell r="AX213" t="str">
            <v>19.07.2024 15:34:11</v>
          </cell>
          <cell r="AY213" t="str">
            <v>139</v>
          </cell>
          <cell r="AZ213" t="str">
            <v>23.09.2024 15:50:00</v>
          </cell>
          <cell r="BA213">
            <v>5</v>
          </cell>
          <cell r="BB213"/>
          <cell r="BC213"/>
          <cell r="BD213"/>
          <cell r="BE213">
            <v>67</v>
          </cell>
          <cell r="BF213"/>
          <cell r="BG213"/>
          <cell r="BH213"/>
          <cell r="BI213" t="str">
            <v>16</v>
          </cell>
          <cell r="BJ213" t="str">
            <v>Obiectivul general al proiectului “Digitalizarea interacțiunilor Primăriei Orașului Rovinari cu cetățenii și mediul de afaceri și asigurarea de servicii publice digitale noi ” vizează dezvoltarea, testarea și rularea unei platforme integrate pentru digitalizare care să conțină multiple componente/soluții inovatoare interconectabile, inclusiv componente mobile, în scopul asigurării interacțiunii digitale și oferirii  cetăţenilor și întreprinderilor a unor servicii publice digitale noi.
Platforma integrată propusă va asigura digitalizarea proceselor front-office (operațiuni cu cetățenii / clienții. interacțiune cu cetățenii, servicii publice digitale) și back-office (procese și proceduri interne care contribuie la furnizarea de servicii publice digitale noi) specifice competențelor Primăriei precum și crearea și operaționalizarea canalelor de legătură cu alte entități publice sau private cu care colaborează în mod permanent.
La nivel front-office, se doreşte oferirea către cetăţeni a tut</v>
          </cell>
        </row>
        <row r="214">
          <cell r="K214">
            <v>328059</v>
          </cell>
          <cell r="L214" t="str">
            <v>Digitalizare în administraţie şi în folosul cetăţenilor</v>
          </cell>
          <cell r="M214">
            <v>3</v>
          </cell>
          <cell r="N214" t="str">
            <v>Respins ETF</v>
          </cell>
          <cell r="O214" t="str">
            <v>EVALUARE</v>
          </cell>
          <cell r="P214"/>
          <cell r="Q214" t="str">
            <v>10.12.2024 20:15:22</v>
          </cell>
          <cell r="R214" t="str">
            <v>ORAŞ FILIAŞI</v>
          </cell>
          <cell r="S214" t="str">
            <v>4553372</v>
          </cell>
          <cell r="T214" t="str">
            <v>unitate administrativ teritorială nivel local</v>
          </cell>
          <cell r="U214" t="str">
            <v>Oraş Filiaşi, Dolj</v>
          </cell>
          <cell r="V214">
            <v>64</v>
          </cell>
          <cell r="W214"/>
          <cell r="X214" t="str">
            <v>DJ</v>
          </cell>
          <cell r="Y214" t="str">
            <v>Sud-Vest Oltenia</v>
          </cell>
          <cell r="Z214">
            <v>2960303.5</v>
          </cell>
          <cell r="AA214">
            <v>472653.5</v>
          </cell>
          <cell r="AB214">
            <v>2901097.43</v>
          </cell>
          <cell r="AC214">
            <v>2516257.9234966398</v>
          </cell>
          <cell r="AD214">
            <v>0</v>
          </cell>
          <cell r="AE214">
            <v>0</v>
          </cell>
          <cell r="AF214">
            <v>384839.50650336035</v>
          </cell>
          <cell r="AG214">
            <v>0</v>
          </cell>
          <cell r="AH214">
            <v>2960303.5</v>
          </cell>
          <cell r="AI214">
            <v>0</v>
          </cell>
          <cell r="AJ214" t="str">
            <v>NU</v>
          </cell>
          <cell r="AK214" t="str">
            <v>22.06.2024 11:09:39</v>
          </cell>
          <cell r="AL214"/>
          <cell r="AM214"/>
          <cell r="AN214" t="str">
            <v>RESPINS_ETF</v>
          </cell>
          <cell r="AO214" t="str">
            <v>06.11.2024 16:50:43</v>
          </cell>
          <cell r="AP214"/>
          <cell r="AQ214">
            <v>64</v>
          </cell>
          <cell r="AR214"/>
          <cell r="AS214">
            <v>2</v>
          </cell>
          <cell r="AT214">
            <v>19</v>
          </cell>
          <cell r="AU214">
            <v>19</v>
          </cell>
          <cell r="AV214"/>
          <cell r="AW214"/>
          <cell r="AX214"/>
          <cell r="AY214"/>
          <cell r="AZ214"/>
          <cell r="BA214"/>
          <cell r="BB214"/>
          <cell r="BC214"/>
          <cell r="BD214"/>
          <cell r="BE214"/>
          <cell r="BF214"/>
          <cell r="BG214">
            <v>64</v>
          </cell>
          <cell r="BH214" t="str">
            <v>RESPINS_ETF</v>
          </cell>
          <cell r="BI214" t="str">
            <v>16</v>
          </cell>
          <cell r="BJ214" t="str">
            <v>„Valorificarea avantajelor digitalizării, în beneficiul cetățenilor, al companiilor, al organizațiilor de cercetare și al autorităților publice”, cod RSO1.2 - FEDR - RSO1.2, care reprezintă obiectivul general al proiectului cu titlul „Digitalizare în administraţie şi în folosul cetăţenilor ”, pe care Orașul Filiași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 soluții integrate care să crească</v>
          </cell>
        </row>
        <row r="215">
          <cell r="K215">
            <v>324148</v>
          </cell>
          <cell r="L215" t="str">
            <v>DEZVOLTAREA ACTIVITATII SOCIETATII ANSAMA TRANS LOGISTIK SRL</v>
          </cell>
          <cell r="M215">
            <v>15</v>
          </cell>
          <cell r="N215" t="str">
            <v>Contract semnat cu modificări</v>
          </cell>
          <cell r="O215" t="str">
            <v>CONTRACTARE</v>
          </cell>
          <cell r="P215" t="str">
            <v>sorin.trana@adroltenia.ro</v>
          </cell>
          <cell r="Q215" t="str">
            <v>08.04.2026 14:54:24</v>
          </cell>
          <cell r="R215" t="str">
            <v>ANSAMA TRANS LOGISTIK S.R.L.</v>
          </cell>
          <cell r="S215" t="str">
            <v>39918005</v>
          </cell>
          <cell r="T215" t="str">
            <v>microîntreprindere</v>
          </cell>
          <cell r="U215" t="str">
            <v>Optaşi-Măgura, Olt</v>
          </cell>
          <cell r="V215">
            <v>93</v>
          </cell>
          <cell r="W215"/>
          <cell r="X215" t="str">
            <v>OT</v>
          </cell>
          <cell r="Y215" t="str">
            <v>Sud-Vest Oltenia</v>
          </cell>
          <cell r="Z215">
            <v>3993891.35</v>
          </cell>
          <cell r="AA215">
            <v>0</v>
          </cell>
          <cell r="AB215">
            <v>3059735.1</v>
          </cell>
          <cell r="AC215">
            <v>2600774.835</v>
          </cell>
          <cell r="AD215">
            <v>758839.37</v>
          </cell>
          <cell r="AE215">
            <v>758839.37</v>
          </cell>
          <cell r="AF215">
            <v>458960.26500000013</v>
          </cell>
          <cell r="AG215">
            <v>3059735.1</v>
          </cell>
          <cell r="AH215">
            <v>4752730.72</v>
          </cell>
          <cell r="AI215">
            <v>14</v>
          </cell>
          <cell r="AJ215" t="str">
            <v>DA</v>
          </cell>
          <cell r="AK215" t="str">
            <v>30.04.2024 16:23:18</v>
          </cell>
          <cell r="AL215"/>
          <cell r="AM215"/>
          <cell r="AN215" t="str">
            <v>ADMIS_ETF</v>
          </cell>
          <cell r="AO215" t="str">
            <v>17.06.2024 16:03:41</v>
          </cell>
          <cell r="AP215" t="str">
            <v>14.08.2024 11:30:45</v>
          </cell>
          <cell r="AQ215">
            <v>93</v>
          </cell>
          <cell r="AR215"/>
          <cell r="AS215">
            <v>1</v>
          </cell>
          <cell r="AT215">
            <v>24</v>
          </cell>
          <cell r="AU215">
            <v>35</v>
          </cell>
          <cell r="AV215"/>
          <cell r="AW215" t="str">
            <v>12.11.2024 12:18:31</v>
          </cell>
          <cell r="AX215" t="str">
            <v>12.11.2024 16:01:16</v>
          </cell>
          <cell r="AY215" t="str">
            <v>306</v>
          </cell>
          <cell r="AZ215" t="str">
            <v>21.03.2025 14:30:00</v>
          </cell>
          <cell r="BA215">
            <v>9</v>
          </cell>
          <cell r="BB215"/>
          <cell r="BC215"/>
          <cell r="BD215"/>
          <cell r="BE215">
            <v>129</v>
          </cell>
          <cell r="BF215"/>
          <cell r="BG215">
            <v>93</v>
          </cell>
          <cell r="BH215" t="str">
            <v>ADMIS_ETF</v>
          </cell>
          <cell r="BI215" t="str">
            <v>21, 23</v>
          </cell>
          <cell r="BJ215" t="str">
            <v>Obiectivul general al proiectului il constituie cresterea competatitivitatii intreprinderii ANSAMA TRANS LOGISTIK S.R.L. prin realizarea unei investitii initiale in domeniul Cod CAEN 1722 - Fabricarea produselor de uz gospodaresc si sanitar, din hartie sau carton. Proiectul initiat de ANSAMA TRANS LOGISTIK S.R.L.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ANSAMA TRANS LOGISTIK S.R.L. este in conformitate cu obiectivul de p</v>
          </cell>
        </row>
        <row r="216">
          <cell r="K216">
            <v>300142</v>
          </cell>
          <cell r="L216" t="str">
            <v>LUCRARI DE REABILITARE PENTRU CRESTEREA EFICIENTEI ENERGETICE LA CAMINELE 1 ȘI 2</v>
          </cell>
          <cell r="M216">
            <v>18</v>
          </cell>
          <cell r="N216" t="str">
            <v>Reziliat</v>
          </cell>
          <cell r="O216" t="str">
            <v>CONTRACTARE</v>
          </cell>
          <cell r="P216" t="str">
            <v>corina.amza@adroltenia.ro</v>
          </cell>
          <cell r="Q216" t="str">
            <v>16.10.2025 10:06:13</v>
          </cell>
          <cell r="R216" t="str">
            <v>UNIVERSITATEA DE MEDICINA SI FARMACIE CRAIOVA</v>
          </cell>
          <cell r="S216" t="str">
            <v>10815397</v>
          </cell>
          <cell r="T216" t="str">
            <v>instituție de învățământ superior de stat acreditată</v>
          </cell>
          <cell r="U216" t="str">
            <v>Municipiul Craiova, Dolj</v>
          </cell>
          <cell r="V216">
            <v>72</v>
          </cell>
          <cell r="W216"/>
          <cell r="X216" t="str">
            <v>DJ</v>
          </cell>
          <cell r="Y216" t="str">
            <v>Sud-Vest Oltenia</v>
          </cell>
          <cell r="Z216">
            <v>21862283.24604344</v>
          </cell>
          <cell r="AA216">
            <v>3465396.1560434415</v>
          </cell>
          <cell r="AB216">
            <v>21425037.579999998</v>
          </cell>
          <cell r="AC216">
            <v>18582940.739570182</v>
          </cell>
          <cell r="AD216">
            <v>36249658.463956557</v>
          </cell>
          <cell r="AE216">
            <v>5751056.8539565587</v>
          </cell>
          <cell r="AF216">
            <v>2842096.8404298164</v>
          </cell>
          <cell r="AG216">
            <v>0</v>
          </cell>
          <cell r="AH216">
            <v>58111941.710000001</v>
          </cell>
          <cell r="AI216">
            <v>0</v>
          </cell>
          <cell r="AJ216" t="str">
            <v>NU</v>
          </cell>
          <cell r="AK216" t="str">
            <v>30.10.2023 16:59:41</v>
          </cell>
          <cell r="AL216"/>
          <cell r="AM216"/>
          <cell r="AN216" t="str">
            <v>ADMIS_ETF</v>
          </cell>
          <cell r="AO216" t="str">
            <v>16.11.2023 13:23:32</v>
          </cell>
          <cell r="AP216"/>
          <cell r="AQ216">
            <v>72</v>
          </cell>
          <cell r="AR216"/>
          <cell r="AS216">
            <v>1</v>
          </cell>
          <cell r="AT216">
            <v>35</v>
          </cell>
          <cell r="AU216">
            <v>46</v>
          </cell>
          <cell r="AV216"/>
          <cell r="AW216" t="str">
            <v>24.11.2023 09:49:14</v>
          </cell>
          <cell r="AX216" t="str">
            <v>24.11.2023 15:49:02</v>
          </cell>
          <cell r="AY216" t="str">
            <v>8/14.02.2024</v>
          </cell>
          <cell r="AZ216" t="str">
            <v>14.02.2024 21:00:00</v>
          </cell>
          <cell r="BA216">
            <v>6</v>
          </cell>
          <cell r="BB216">
            <v>1</v>
          </cell>
          <cell r="BC216"/>
          <cell r="BD216"/>
          <cell r="BE216">
            <v>83</v>
          </cell>
          <cell r="BF216"/>
          <cell r="BG216"/>
          <cell r="BH216"/>
          <cell r="BI216" t="str">
            <v>45</v>
          </cell>
          <cell r="BJ216" t="str">
            <v>Îmbunătațirea performanțelor energetice pentru imobilele aflate in patrimoniu UMF Craiova</v>
          </cell>
        </row>
        <row r="217">
          <cell r="K217">
            <v>330786</v>
          </cell>
          <cell r="L217" t="str">
            <v>CRESTEREA COMPETIVITATII FIRMEI PREMIUM CONCEPT PROIECT S.R.L. PRIN ACHIZITIA DE ECHIPAMENTE IN VEDEREA DIVERSIFICARII ACTIVITATII</v>
          </cell>
          <cell r="M217">
            <v>7</v>
          </cell>
          <cell r="N217" t="str">
            <v>Revocat FO</v>
          </cell>
          <cell r="O217" t="str">
            <v>PRECONTRACTARE</v>
          </cell>
          <cell r="P217" t="str">
            <v>marilena.rosu@adroltenia.ro</v>
          </cell>
          <cell r="Q217" t="str">
            <v>10.06.2025 13:53:16</v>
          </cell>
          <cell r="R217" t="str">
            <v>PREMIUM CONCEPT PROIECT SRL</v>
          </cell>
          <cell r="S217" t="str">
            <v>34149091</v>
          </cell>
          <cell r="T217" t="str">
            <v>întreprindere mică</v>
          </cell>
          <cell r="U217" t="str">
            <v>Municipiul Bucureşti, Bucureşti</v>
          </cell>
          <cell r="V217">
            <v>87</v>
          </cell>
          <cell r="W217"/>
          <cell r="X217" t="str">
            <v>VL</v>
          </cell>
          <cell r="Y217" t="str">
            <v>Sud-Vest Oltenia</v>
          </cell>
          <cell r="Z217">
            <v>1368026.57</v>
          </cell>
          <cell r="AA217">
            <v>0</v>
          </cell>
          <cell r="AB217">
            <v>1231223.9099999999</v>
          </cell>
          <cell r="AC217">
            <v>1046540.3235000001</v>
          </cell>
          <cell r="AD217">
            <v>613965.71</v>
          </cell>
          <cell r="AE217">
            <v>316452.55</v>
          </cell>
          <cell r="AF217">
            <v>184683.58649999986</v>
          </cell>
          <cell r="AG217">
            <v>1231223.9099999999</v>
          </cell>
          <cell r="AH217">
            <v>1981992.28</v>
          </cell>
          <cell r="AI217">
            <v>9</v>
          </cell>
          <cell r="AJ217" t="str">
            <v>DA</v>
          </cell>
          <cell r="AK217" t="str">
            <v>06.08.2024 11:46:23</v>
          </cell>
          <cell r="AL217"/>
          <cell r="AM217"/>
          <cell r="AN217" t="str">
            <v>ADMIS_ETF</v>
          </cell>
          <cell r="AO217" t="str">
            <v>23.10.2024 16:16:12</v>
          </cell>
          <cell r="AP217"/>
          <cell r="AQ217">
            <v>87</v>
          </cell>
          <cell r="AR217"/>
          <cell r="AS217">
            <v>1</v>
          </cell>
          <cell r="AT217">
            <v>12</v>
          </cell>
          <cell r="AU217">
            <v>24</v>
          </cell>
          <cell r="AV217"/>
          <cell r="AW217" t="str">
            <v>19.02.2025 16:01:56</v>
          </cell>
          <cell r="AX217" t="str">
            <v>25.02.2025 14:00:59</v>
          </cell>
          <cell r="AY217"/>
          <cell r="AZ217"/>
          <cell r="BA217"/>
          <cell r="BB217"/>
          <cell r="BC217"/>
          <cell r="BD217"/>
          <cell r="BE217"/>
          <cell r="BF217"/>
          <cell r="BG217"/>
          <cell r="BH217"/>
          <cell r="BI217" t="str">
            <v>21, 23</v>
          </cell>
          <cell r="BJ217" t="str">
            <v>Obiectivul general al proiectului este cresterea competitivitatii si a inovarii a societatii comerciale PREMIUM CONCEPT PROIECT. S.R.L  prin dezvoltarea și îmbunătățirea calității produselor oferite, datorită dezvoltării nivelului tehnologic.</v>
          </cell>
        </row>
        <row r="218">
          <cell r="K218">
            <v>358591</v>
          </cell>
          <cell r="L218" t="str">
            <v>CRESTEREA EFICIENTEI ENERGETICE SI MASURI PENTRU UTILIZAREA UNOR RESURSE REGENERABILE DE ENERGIE LA SCOALA GIMNAZIALA NR.1 DIN MUNICIPIUL BAILESTI - CORP C1 C2</v>
          </cell>
          <cell r="M218">
            <v>9</v>
          </cell>
          <cell r="N218" t="str">
            <v>Contract semnat</v>
          </cell>
          <cell r="O218" t="str">
            <v>CONTRACTARE</v>
          </cell>
          <cell r="P218" t="str">
            <v>roxana.constantinescu@adroltenia.ro</v>
          </cell>
          <cell r="Q218" t="str">
            <v>30.04.2026 12:34:45</v>
          </cell>
          <cell r="R218" t="str">
            <v>MUNICIPIUL BAILESTI</v>
          </cell>
          <cell r="S218" t="str">
            <v>5002240</v>
          </cell>
          <cell r="T218" t="str">
            <v>unitate administrativ teritorială nivel municipiu</v>
          </cell>
          <cell r="U218" t="str">
            <v>Municipiul Băileşti, Dolj</v>
          </cell>
          <cell r="V218">
            <v>80</v>
          </cell>
          <cell r="W218"/>
          <cell r="X218" t="str">
            <v>DJ</v>
          </cell>
          <cell r="Y218" t="str">
            <v>Sud-Vest Oltenia</v>
          </cell>
          <cell r="Z218">
            <v>16727129</v>
          </cell>
          <cell r="AA218">
            <v>2883943.54</v>
          </cell>
          <cell r="AB218">
            <v>16392586.42</v>
          </cell>
          <cell r="AC218">
            <v>14218059.635029219</v>
          </cell>
          <cell r="AD218">
            <v>6050</v>
          </cell>
          <cell r="AE218">
            <v>1050</v>
          </cell>
          <cell r="AF218">
            <v>2174526.7849707808</v>
          </cell>
          <cell r="AG218">
            <v>0</v>
          </cell>
          <cell r="AH218">
            <v>16733179</v>
          </cell>
          <cell r="AI218">
            <v>0</v>
          </cell>
          <cell r="AJ218" t="str">
            <v>NU</v>
          </cell>
          <cell r="AK218" t="str">
            <v>26.11.2025 15:09:48</v>
          </cell>
          <cell r="AL218"/>
          <cell r="AM218"/>
          <cell r="AN218" t="str">
            <v>ADMIS_ETF</v>
          </cell>
          <cell r="AO218" t="str">
            <v>10.02.2026 11:59:58</v>
          </cell>
          <cell r="AP218"/>
          <cell r="AQ218">
            <v>80</v>
          </cell>
          <cell r="AR218"/>
          <cell r="AS218">
            <v>2</v>
          </cell>
          <cell r="AT218">
            <v>29</v>
          </cell>
          <cell r="AU218">
            <v>38</v>
          </cell>
          <cell r="AV218"/>
          <cell r="AW218" t="str">
            <v>10.03.2026 14:35:40</v>
          </cell>
          <cell r="AX218" t="str">
            <v>11.03.2026 12:01:42</v>
          </cell>
          <cell r="AY218" t="str">
            <v>813</v>
          </cell>
          <cell r="AZ218" t="str">
            <v>30.04.2026 12:05:00</v>
          </cell>
          <cell r="BA218">
            <v>6</v>
          </cell>
          <cell r="BB218"/>
          <cell r="BC218"/>
          <cell r="BD218"/>
          <cell r="BE218">
            <v>51</v>
          </cell>
          <cell r="BF218"/>
          <cell r="BG218"/>
          <cell r="BH218"/>
          <cell r="BI218" t="str">
            <v>45</v>
          </cell>
          <cell r="BJ218" t="str">
            <v>Obiectivul general al proiectului ''CRESTEREA EFICIENTEI ENERGETICE SI MASURI PENTRU UTILIZAREA UNOR RESURSE REGENERABILE DE ENERGIE LA SCOALA GIMNAZIALA NR.1 DIN MUNICIPIUL BAILESTI - CORP C1, C2'', il constituie imbunatatirea performantei energetice a cladirii si reducerea consumului de energie primara prin utilizarea surselor regenerabile de energie, determinand scadera emisiilor de gaze cu efect de sera si promovarea principiilor economiei verzi si dezvoltarii durabile.
Proiectul se aliniaza cu directiile strategice ale Strategiei Nationale de Renovare pe Termen Lung, adoptand un pachet de masuri cunoscute sub denumirea ''renovare profunda'' si respecta obiectivele Prioritatii 3-Eficienta Energetica si Infrastructura Verde din cadrul apelului. Scopul interventiilor este reducerea semnificativa a consumului de energie primara, in conformitate cu standardele si tintele nationale si europene privind eficienta energetica si emisiile de gaze cu efect de sera. In continuarea acestui deme</v>
          </cell>
        </row>
        <row r="219">
          <cell r="K219">
            <v>350061</v>
          </cell>
          <cell r="L219" t="str">
            <v>Tehnologii Inovatoare pentru Producerea de Elemente Prefabricate din Beton Verde</v>
          </cell>
          <cell r="M219">
            <v>7</v>
          </cell>
          <cell r="N219" t="str">
            <v>Contract semnat</v>
          </cell>
          <cell r="O219" t="str">
            <v>CONTRACTARE</v>
          </cell>
          <cell r="P219" t="str">
            <v>elena.sirbu@adroltenia.ro</v>
          </cell>
          <cell r="Q219" t="str">
            <v>02.12.2025 11:52:26</v>
          </cell>
          <cell r="R219" t="str">
            <v>TEKKA PREFABRICATE S.R.L.</v>
          </cell>
          <cell r="S219" t="str">
            <v>39772383</v>
          </cell>
          <cell r="T219" t="str">
            <v>Angajator privat</v>
          </cell>
          <cell r="U219" t="str">
            <v>Municipiul Drobeta-Turnu Severin, Mehedinţi</v>
          </cell>
          <cell r="V219">
            <v>69</v>
          </cell>
          <cell r="W219"/>
          <cell r="X219" t="str">
            <v>MH</v>
          </cell>
          <cell r="Y219" t="str">
            <v>Sud-Vest Oltenia</v>
          </cell>
          <cell r="Z219">
            <v>1608695</v>
          </cell>
          <cell r="AA219">
            <v>0</v>
          </cell>
          <cell r="AB219">
            <v>1447825.5</v>
          </cell>
          <cell r="AC219">
            <v>1230651.675</v>
          </cell>
          <cell r="AD219">
            <v>374818.07</v>
          </cell>
          <cell r="AE219">
            <v>344246.07</v>
          </cell>
          <cell r="AF219">
            <v>217173.82499999995</v>
          </cell>
          <cell r="AG219">
            <v>1447825.5</v>
          </cell>
          <cell r="AH219">
            <v>1983513.07</v>
          </cell>
          <cell r="AI219">
            <v>9</v>
          </cell>
          <cell r="AJ219" t="str">
            <v>DA</v>
          </cell>
          <cell r="AK219" t="str">
            <v>30.06.2025 11:31:53</v>
          </cell>
          <cell r="AL219"/>
          <cell r="AM219"/>
          <cell r="AN219" t="str">
            <v>ADMIS_ETF</v>
          </cell>
          <cell r="AO219" t="str">
            <v>12.09.2025 12:49:35</v>
          </cell>
          <cell r="AP219"/>
          <cell r="AQ219">
            <v>69</v>
          </cell>
          <cell r="AR219"/>
          <cell r="AS219">
            <v>1</v>
          </cell>
          <cell r="AT219">
            <v>13</v>
          </cell>
          <cell r="AU219">
            <v>20</v>
          </cell>
          <cell r="AV219"/>
          <cell r="AW219" t="str">
            <v>17.10.2025 10:26:06</v>
          </cell>
          <cell r="AX219" t="str">
            <v>17.10.2025 13:33:25</v>
          </cell>
          <cell r="AY219" t="str">
            <v>785</v>
          </cell>
          <cell r="AZ219" t="str">
            <v>20.11.2025 09:47:00</v>
          </cell>
          <cell r="BA219">
            <v>5</v>
          </cell>
          <cell r="BB219"/>
          <cell r="BC219"/>
          <cell r="BD219"/>
          <cell r="BE219">
            <v>34</v>
          </cell>
          <cell r="BF219"/>
          <cell r="BG219"/>
          <cell r="BH219"/>
          <cell r="BI219" t="str">
            <v>23, 28</v>
          </cell>
          <cell r="BJ219" t="str">
            <v>Obiectivul general al proiectului constă în derularea de activități de cercetare, dezvoltare și transfer tehnologic în domeniul materialelor de construcții durabile, în vederea creării și introducerii pe piață a unor produse inovative (bunuri) cu performanțe superioare din punct de vedere tehnic și ecologic. Proiectul urmărește sprijinirea tranziției către o economie cu emisii reduse de dioxid de carbon, consolidarea rezilienței în sectorul construcțiilor și adaptarea la schimbările climatice, prin utilizarea de tehnologii sustenabile și materiale alternative.</v>
          </cell>
        </row>
        <row r="220">
          <cell r="K220">
            <v>359917</v>
          </cell>
          <cell r="L220" t="str">
            <v>REABILITARE CLADIRE SEDIU PRIMARIA COMUNEI STANESTI JUDETUL GORJ</v>
          </cell>
          <cell r="M220">
            <v>1</v>
          </cell>
          <cell r="N220" t="str">
            <v>În ETF</v>
          </cell>
          <cell r="O220" t="str">
            <v>EVALUARE</v>
          </cell>
          <cell r="P220"/>
          <cell r="Q220" t="str">
            <v>30.04.2026 12:23:37</v>
          </cell>
          <cell r="R220" t="str">
            <v>COMUNA STĂNEŞTI</v>
          </cell>
          <cell r="S220" t="str">
            <v>4898762</v>
          </cell>
          <cell r="T220" t="str">
            <v>unitate administrativ teritorială nivel comună</v>
          </cell>
          <cell r="U220" t="str">
            <v>Stăneşti, Gorj</v>
          </cell>
          <cell r="V220"/>
          <cell r="W220"/>
          <cell r="X220" t="str">
            <v>GJ</v>
          </cell>
          <cell r="Y220" t="str">
            <v>Sud-Vest Oltenia</v>
          </cell>
          <cell r="Z220">
            <v>6683627.3600000003</v>
          </cell>
          <cell r="AA220">
            <v>1152868.02</v>
          </cell>
          <cell r="AB220">
            <v>6549954.75</v>
          </cell>
          <cell r="AC220">
            <v>5681083.2500181533</v>
          </cell>
          <cell r="AD220">
            <v>261602</v>
          </cell>
          <cell r="AE220">
            <v>45402</v>
          </cell>
          <cell r="AF220">
            <v>868871.49998184666</v>
          </cell>
          <cell r="AG220">
            <v>0</v>
          </cell>
          <cell r="AH220">
            <v>6945229.3600000003</v>
          </cell>
          <cell r="AI220">
            <v>0</v>
          </cell>
          <cell r="AJ220" t="str">
            <v>NU</v>
          </cell>
          <cell r="AK220" t="str">
            <v>03.12.2025 11:50:45</v>
          </cell>
          <cell r="AL220"/>
          <cell r="AM220"/>
          <cell r="AN220"/>
          <cell r="AO220"/>
          <cell r="AP220"/>
          <cell r="AQ220"/>
          <cell r="AR220"/>
          <cell r="AS220"/>
          <cell r="AT220">
            <v>15</v>
          </cell>
          <cell r="AU220">
            <v>20</v>
          </cell>
          <cell r="AV220"/>
          <cell r="AW220"/>
          <cell r="AX220"/>
          <cell r="AY220"/>
          <cell r="AZ220"/>
          <cell r="BA220"/>
          <cell r="BB220"/>
          <cell r="BC220"/>
          <cell r="BD220"/>
          <cell r="BE220"/>
          <cell r="BF220"/>
          <cell r="BG220"/>
          <cell r="BH220"/>
          <cell r="BI220"/>
          <cell r="BJ220" t="str">
            <v>Obiectivul general al proiectului „Reabilitare clădire sediu Primăria Comunei Stănești, județul Gorj” îl reprezintă creșterea eficienței energetice, îmbunătățirea performanțelor tehnice și funcționale, precum și asigurarea condițiilor optime de siguranță și confort pentru desfășurarea activităților administrative la nivelul localității Stănești. Prin realizarea intervențiilor propuse, clădirea va fi adusă la standardele actuale europene și naționale privind calitatea în construcții, durabilitatea, siguranța în exploatare, reducerea consumului energetic și protecția mediului.Proiectul urmărește modernizarea completă a infrastructurii existente, veche și construită într-o perioadă în care cerințele tehnice și normativele în vigoare erau diferite față de cele actuale. Clădirea Primăriei prezintă deficiențe semnificative în ceea ce privește eficiența energetică, compartimentarea funcțională, siguranța la incendiu, confortul interior, precum și rezistența elementelor de închidere și de acop</v>
          </cell>
        </row>
        <row r="221">
          <cell r="K221">
            <v>324139</v>
          </cell>
          <cell r="L221" t="str">
            <v>CONSTRUIRE HALA PRODUCTIE SI IMPREJMUIRE</v>
          </cell>
          <cell r="M221">
            <v>10</v>
          </cell>
          <cell r="N221" t="str">
            <v>Contract semnat cu modificări</v>
          </cell>
          <cell r="O221" t="str">
            <v>CONTRACTARE</v>
          </cell>
          <cell r="P221" t="str">
            <v>nicolae.nicola@adroltenia.ro</v>
          </cell>
          <cell r="Q221" t="str">
            <v>13.08.2025 16:56:54</v>
          </cell>
          <cell r="R221" t="str">
            <v>MANTZARIS EUROPLAST S.R.L.</v>
          </cell>
          <cell r="S221" t="str">
            <v>14960802</v>
          </cell>
          <cell r="T221" t="str">
            <v>întreprindere mică</v>
          </cell>
          <cell r="U221" t="str">
            <v>Municipiul Râmnicu Vâlcea, Vâlcea</v>
          </cell>
          <cell r="V221">
            <v>93</v>
          </cell>
          <cell r="W221"/>
          <cell r="X221" t="str">
            <v>VL</v>
          </cell>
          <cell r="Y221" t="str">
            <v>Sud-Vest Oltenia</v>
          </cell>
          <cell r="Z221">
            <v>9774372.1400000006</v>
          </cell>
          <cell r="AA221">
            <v>0</v>
          </cell>
          <cell r="AB221">
            <v>7462908.1600000001</v>
          </cell>
          <cell r="AC221">
            <v>6343471.9359999998</v>
          </cell>
          <cell r="AD221">
            <v>3713426.91</v>
          </cell>
          <cell r="AE221">
            <v>2144326.91</v>
          </cell>
          <cell r="AF221">
            <v>1119436.2240000004</v>
          </cell>
          <cell r="AG221">
            <v>7462908.1600000001</v>
          </cell>
          <cell r="AH221">
            <v>13487799.050000001</v>
          </cell>
          <cell r="AI221">
            <v>14</v>
          </cell>
          <cell r="AJ221" t="str">
            <v>DA</v>
          </cell>
          <cell r="AK221" t="str">
            <v>01.05.2024 16:58:01</v>
          </cell>
          <cell r="AL221"/>
          <cell r="AM221"/>
          <cell r="AN221" t="str">
            <v>ADMIS_ETF</v>
          </cell>
          <cell r="AO221" t="str">
            <v>08.08.2024 15:50:48</v>
          </cell>
          <cell r="AP221"/>
          <cell r="AQ221">
            <v>93</v>
          </cell>
          <cell r="AR221"/>
          <cell r="AS221">
            <v>1</v>
          </cell>
          <cell r="AT221">
            <v>24</v>
          </cell>
          <cell r="AU221">
            <v>32</v>
          </cell>
          <cell r="AV221"/>
          <cell r="AW221" t="str">
            <v>12.11.2024 12:26:36</v>
          </cell>
          <cell r="AX221" t="str">
            <v>12.11.2024 15:37:23</v>
          </cell>
          <cell r="AY221" t="str">
            <v>234</v>
          </cell>
          <cell r="AZ221" t="str">
            <v>17.12.2024 12:23:00</v>
          </cell>
          <cell r="BA221">
            <v>3</v>
          </cell>
          <cell r="BB221"/>
          <cell r="BC221"/>
          <cell r="BD221"/>
          <cell r="BE221">
            <v>35</v>
          </cell>
          <cell r="BF221"/>
          <cell r="BG221"/>
          <cell r="BH221"/>
          <cell r="BI221" t="str">
            <v>21, 23</v>
          </cell>
          <cell r="BJ221" t="str">
            <v>Obiectivul general al proiectului il constituie dezvoltarea activitatii Mantzaris Europlast S.R.L. prin construirea si dotarea unei hale de productie.</v>
          </cell>
        </row>
        <row r="222">
          <cell r="K222">
            <v>364858</v>
          </cell>
          <cell r="L222" t="str">
            <v>Wellformed-System</v>
          </cell>
          <cell r="M222">
            <v>1</v>
          </cell>
          <cell r="N222" t="str">
            <v>Spre evaluare</v>
          </cell>
          <cell r="O222" t="str">
            <v>EVALUARE</v>
          </cell>
          <cell r="P222"/>
          <cell r="Q222" t="str">
            <v>30.04.2026 09:40:17</v>
          </cell>
          <cell r="R222" t="str">
            <v>ANOTECH STEELWORKS S.R.L.</v>
          </cell>
          <cell r="S222" t="str">
            <v>37562296</v>
          </cell>
          <cell r="T222" t="str">
            <v>microîntreprindere</v>
          </cell>
          <cell r="U222" t="str">
            <v>Municipiul Bucureşti, Bucureşti</v>
          </cell>
          <cell r="V222"/>
          <cell r="W222"/>
          <cell r="X222" t="str">
            <v>VL</v>
          </cell>
          <cell r="Y222" t="str">
            <v>Sud-Vest Oltenia</v>
          </cell>
          <cell r="Z222">
            <v>4201905.75</v>
          </cell>
          <cell r="AA222">
            <v>0</v>
          </cell>
          <cell r="AB222">
            <v>3452256.05</v>
          </cell>
          <cell r="AC222">
            <v>2934417.6425000001</v>
          </cell>
          <cell r="AD222">
            <v>650054.18999999994</v>
          </cell>
          <cell r="AE222">
            <v>650054.13</v>
          </cell>
          <cell r="AF222">
            <v>517838.40749999974</v>
          </cell>
          <cell r="AG222">
            <v>3452256.05</v>
          </cell>
          <cell r="AH222">
            <v>4851959.9400000004</v>
          </cell>
          <cell r="AI222">
            <v>29</v>
          </cell>
          <cell r="AJ222" t="str">
            <v>DA</v>
          </cell>
          <cell r="AK222" t="str">
            <v>30.04.2026 09:28:29</v>
          </cell>
          <cell r="AL222"/>
          <cell r="AM222"/>
          <cell r="AN222"/>
          <cell r="AO222"/>
          <cell r="AP222"/>
          <cell r="AQ222"/>
          <cell r="AR222"/>
          <cell r="AS222"/>
          <cell r="AT222">
            <v>15</v>
          </cell>
          <cell r="AU222">
            <v>15</v>
          </cell>
          <cell r="AV222"/>
          <cell r="AW222"/>
          <cell r="AX222"/>
          <cell r="AY222"/>
          <cell r="AZ222"/>
          <cell r="BA222"/>
          <cell r="BB222"/>
          <cell r="BC222"/>
          <cell r="BD222"/>
          <cell r="BE222"/>
          <cell r="BF222"/>
          <cell r="BG222"/>
          <cell r="BH222"/>
          <cell r="BI222" t="str">
            <v>10</v>
          </cell>
          <cell r="BJ222" t="str">
            <v>Dezvoltarea unui sistem constructiv modular bazat pe structuri realizate din profile din oțel format la rece și planșee din CLT, demontabil, reutilizabil, eficient energetic și cu amprentă redusă de carbon</v>
          </cell>
        </row>
        <row r="223">
          <cell r="K223">
            <v>348434</v>
          </cell>
          <cell r="L223" t="str">
            <v>SeismoGuard Platformă Integrată pentru Monitorizarea și Analiza Seismică a Construcțiilor Critice</v>
          </cell>
          <cell r="M223">
            <v>6</v>
          </cell>
          <cell r="N223" t="str">
            <v>Revocat BO</v>
          </cell>
          <cell r="O223" t="str">
            <v>PRECONTRACTARE</v>
          </cell>
          <cell r="P223" t="str">
            <v>sorin.georcotina@adroltenia.ro</v>
          </cell>
          <cell r="Q223" t="str">
            <v>11.12.2025 14:52:12</v>
          </cell>
          <cell r="R223" t="str">
            <v>SEDONA DEVELOPMENT SRL</v>
          </cell>
          <cell r="S223" t="str">
            <v>26134685</v>
          </cell>
          <cell r="T223" t="str">
            <v>Organizație de cercetare</v>
          </cell>
          <cell r="U223" t="str">
            <v>Municipiul Bucureşti, Bucureşti</v>
          </cell>
          <cell r="V223">
            <v>78</v>
          </cell>
          <cell r="W223" t="str">
            <v>ELTRES R &amp; D S.R.L.-40659265,FLUID STRUCT SRL-34390455,INSTITUTUL NATIONAL DE CERCETARE-DEZVOLTARE AEROSPATIALA "ELIE CARAFOLI" - I.N.C.A.S. BUCURESTI-434670,PHANOS TECHNOLOGY S.R.L.-46347033,VIG IMPEX S.R.L.-5275177</v>
          </cell>
          <cell r="X223" t="str">
            <v>DJ</v>
          </cell>
          <cell r="Y223" t="str">
            <v>Sud-Vest Oltenia</v>
          </cell>
          <cell r="Z223">
            <v>9136256.5064231362</v>
          </cell>
          <cell r="AA223">
            <v>218931.89642313612</v>
          </cell>
          <cell r="AB223">
            <v>8231708.1100000003</v>
          </cell>
          <cell r="AC223">
            <v>7028536.2615</v>
          </cell>
          <cell r="AD223">
            <v>216198.7135768639</v>
          </cell>
          <cell r="AE223">
            <v>198649.3135768639</v>
          </cell>
          <cell r="AF223">
            <v>1203171.8485000003</v>
          </cell>
          <cell r="AG223">
            <v>3416418.62</v>
          </cell>
          <cell r="AH223">
            <v>9352455.2200000007</v>
          </cell>
          <cell r="AI223">
            <v>34</v>
          </cell>
          <cell r="AJ223" t="str">
            <v>DA</v>
          </cell>
          <cell r="AK223" t="str">
            <v>08.07.2025 11:31:01</v>
          </cell>
          <cell r="AL223"/>
          <cell r="AM223"/>
          <cell r="AN223" t="str">
            <v>ADMIS_ETF</v>
          </cell>
          <cell r="AO223" t="str">
            <v>02.10.2025 16:12:40</v>
          </cell>
          <cell r="AP223"/>
          <cell r="AQ223">
            <v>78</v>
          </cell>
          <cell r="AR223"/>
          <cell r="AS223">
            <v>2</v>
          </cell>
          <cell r="AT223">
            <v>36</v>
          </cell>
          <cell r="AU223">
            <v>36</v>
          </cell>
          <cell r="AV223"/>
          <cell r="AW223" t="str">
            <v>30.10.2025 08:38:49</v>
          </cell>
          <cell r="AX223" t="str">
            <v>30.10.2025 15:23:13</v>
          </cell>
          <cell r="AY223"/>
          <cell r="AZ223"/>
          <cell r="BA223"/>
          <cell r="BB223"/>
          <cell r="BC223"/>
          <cell r="BD223"/>
          <cell r="BE223"/>
          <cell r="BF223"/>
          <cell r="BG223"/>
          <cell r="BH223"/>
          <cell r="BI223" t="str">
            <v>28</v>
          </cell>
          <cell r="BJ223" t="str">
            <v>Obiectivul general - Dezvoltarea sustenabilă a unui parteneriat public-privat în domeniul de specializare inteligenta: inginerie industriala și materiale, cu tehnologii TIC si digitalizare, cu scopul dezvoltarii unei Platforme Integrate pentru Monitorizarea și Analiza Seismică a Construcțiilor Critice, folosind senzori dispusi pe fibra optica. 
Obiectivul general vizează maturizarea și certificarea tehnologiilor în cadrul infrastructurii de testare din România, contribuind astfel la evoluția sectorului inginerie industriala și materiale, către soluții ce dau siguranta in utilizarea  constructiilor critice.
Acest obiectiv este în deplină concordanță cu Programul RIS 3 Sud Vest Oltenia, vizând susținerea și dezvoltarea unui ecosistem de cercetare-dezvoltare-inovare competitiv la nivel internațional, capabil să transforme România într-un actor relevant pe scena mondială a sigurantei in functionare a cladirilor critice.
De asemenea, OG este aliniat cu Prioritatea 1 a Programului de cerceta</v>
          </cell>
        </row>
        <row r="224">
          <cell r="K224">
            <v>334728</v>
          </cell>
          <cell r="L224" t="str">
            <v>Reabilitare Casa Olănescu</v>
          </cell>
          <cell r="M224">
            <v>13</v>
          </cell>
          <cell r="N224" t="str">
            <v>Contract semnat cu modificări</v>
          </cell>
          <cell r="O224" t="str">
            <v>CONTRACTARE</v>
          </cell>
          <cell r="P224" t="str">
            <v>daniel.nicolescu@adroltenia.ro</v>
          </cell>
          <cell r="Q224" t="str">
            <v>19.09.2025 14:23:38</v>
          </cell>
          <cell r="R224" t="str">
            <v>Unitatea Administrativ-Teritorială Municipiul Râmnicu Vâlcea</v>
          </cell>
          <cell r="S224" t="str">
            <v>2540813</v>
          </cell>
          <cell r="T224" t="str">
            <v>Unitate administrativ teritorială nivel municipiu reședință de județ cu peste 100.000 de locuitori</v>
          </cell>
          <cell r="U224" t="str">
            <v>Municipiul Râmnicu Vâlcea, Vâlcea</v>
          </cell>
          <cell r="V224">
            <v>85</v>
          </cell>
          <cell r="W224"/>
          <cell r="X224" t="str">
            <v>VL</v>
          </cell>
          <cell r="Y224" t="str">
            <v>Sud-Vest Oltenia</v>
          </cell>
          <cell r="Z224">
            <v>18639747.144472431</v>
          </cell>
          <cell r="AA224">
            <v>2956727.1844724328</v>
          </cell>
          <cell r="AB224">
            <v>18266952.199999999</v>
          </cell>
          <cell r="AC224">
            <v>15843785.04825302</v>
          </cell>
          <cell r="AD224">
            <v>8215.105527567157</v>
          </cell>
          <cell r="AE224">
            <v>1311.6555275671576</v>
          </cell>
          <cell r="AF224">
            <v>2423167.151746979</v>
          </cell>
          <cell r="AG224">
            <v>0</v>
          </cell>
          <cell r="AH224">
            <v>18647962.25</v>
          </cell>
          <cell r="AI224">
            <v>0</v>
          </cell>
          <cell r="AJ224" t="str">
            <v>NU</v>
          </cell>
          <cell r="AK224" t="str">
            <v>19.12.2024 15:44:35</v>
          </cell>
          <cell r="AL224"/>
          <cell r="AM224"/>
          <cell r="AN224" t="str">
            <v>ADMIS_ETF</v>
          </cell>
          <cell r="AO224" t="str">
            <v>11.03.2025 12:57:10</v>
          </cell>
          <cell r="AP224"/>
          <cell r="AQ224">
            <v>85</v>
          </cell>
          <cell r="AR224"/>
          <cell r="AS224">
            <v>3</v>
          </cell>
          <cell r="AT224">
            <v>30</v>
          </cell>
          <cell r="AU224">
            <v>30</v>
          </cell>
          <cell r="AV224"/>
          <cell r="AW224" t="str">
            <v>02.04.2025 11:52:06</v>
          </cell>
          <cell r="AX224" t="str">
            <v>02.04.2025 15:30:11</v>
          </cell>
          <cell r="AY224" t="str">
            <v>654</v>
          </cell>
          <cell r="AZ224" t="str">
            <v>15.07.2025 15:16:00</v>
          </cell>
          <cell r="BA224">
            <v>6</v>
          </cell>
          <cell r="BB224"/>
          <cell r="BC224"/>
          <cell r="BD224"/>
          <cell r="BE224">
            <v>104</v>
          </cell>
          <cell r="BF224"/>
          <cell r="BG224"/>
          <cell r="BH224"/>
          <cell r="BI224" t="str">
            <v>167</v>
          </cell>
          <cell r="BJ224" t="str">
            <v>Obiectivele generale ale proiectului constau in:
- Cresterea numarului de obiective de patrimoniu cultural restaurate; 
- Cresterea numarului preconizat de vizite, prin valorificarea obiectivului de patrimoniu restaurat.</v>
          </cell>
        </row>
        <row r="225">
          <cell r="K225">
            <v>359121</v>
          </cell>
          <cell r="L225" t="str">
            <v>Cresterea eficientei energetice si gestionarea inteligenta a energiei in cladire de
utilitate publica sat Simian jud. Mehedinti</v>
          </cell>
          <cell r="M225">
            <v>1</v>
          </cell>
          <cell r="N225" t="str">
            <v>În ETF</v>
          </cell>
          <cell r="O225" t="str">
            <v>EVALUARE</v>
          </cell>
          <cell r="P225"/>
          <cell r="Q225" t="str">
            <v>30.04.2026 12:23:34</v>
          </cell>
          <cell r="R225" t="str">
            <v>COMUNA SIMIAN</v>
          </cell>
          <cell r="S225" t="str">
            <v>4550988</v>
          </cell>
          <cell r="T225" t="str">
            <v>Autoritati publice centrale sau locale</v>
          </cell>
          <cell r="U225" t="str">
            <v>Şimian, Mehedinţi</v>
          </cell>
          <cell r="V225"/>
          <cell r="W225"/>
          <cell r="X225" t="str">
            <v>MH</v>
          </cell>
          <cell r="Y225" t="str">
            <v>Sud-Vest Oltenia</v>
          </cell>
          <cell r="Z225">
            <v>6153722.6799999997</v>
          </cell>
          <cell r="AA225">
            <v>1060552.2</v>
          </cell>
          <cell r="AB225">
            <v>6030647.4100000001</v>
          </cell>
          <cell r="AC225">
            <v>5230664.2724924181</v>
          </cell>
          <cell r="AD225">
            <v>77004.399999999994</v>
          </cell>
          <cell r="AE225">
            <v>13364.4</v>
          </cell>
          <cell r="AF225">
            <v>799983.13750758208</v>
          </cell>
          <cell r="AG225">
            <v>0</v>
          </cell>
          <cell r="AH225">
            <v>6230727.0800000001</v>
          </cell>
          <cell r="AI225">
            <v>0</v>
          </cell>
          <cell r="AJ225" t="str">
            <v>NU</v>
          </cell>
          <cell r="AK225" t="str">
            <v>03.12.2025 11:50:54</v>
          </cell>
          <cell r="AL225"/>
          <cell r="AM225"/>
          <cell r="AN225"/>
          <cell r="AO225"/>
          <cell r="AP225"/>
          <cell r="AQ225"/>
          <cell r="AR225"/>
          <cell r="AS225"/>
          <cell r="AT225">
            <v>37</v>
          </cell>
          <cell r="AU225">
            <v>44</v>
          </cell>
          <cell r="AV225"/>
          <cell r="AW225"/>
          <cell r="AX225"/>
          <cell r="AY225"/>
          <cell r="AZ225"/>
          <cell r="BA225"/>
          <cell r="BB225"/>
          <cell r="BC225"/>
          <cell r="BD225"/>
          <cell r="BE225"/>
          <cell r="BF225"/>
          <cell r="BG225"/>
          <cell r="BH225"/>
          <cell r="BI225"/>
          <cell r="BJ225" t="str">
            <v>Cresterea eficientei energetice pentru Sediul Serviciului de Utilitate Publica de Distributie a Gazelor naturale. Proiectul urmareste cresterea eficientei energetice a cladirii anterior mentionate, ca urmare a realizarii unor lucrari de reabilitare energetica si termica si modernizare a acesteia, precum si utilizarii de echipamente si tehnologii din clasa de eficienta energetica ridicata, echipamente de producere de energie regenerabilă de tipul panourilor fotovoltaice si a pompelor de caldura , în scopul scaderii consumurilor de energie termica si de energie electrica necesara functionarii acesteia.</v>
          </cell>
        </row>
        <row r="226">
          <cell r="K226">
            <v>339318</v>
          </cell>
          <cell r="L226" t="str">
            <v>Centru de incubare de afaceri inovare si transfer tehnologic pentru Regiunea Sud-Vest</v>
          </cell>
          <cell r="M226">
            <v>2</v>
          </cell>
          <cell r="N226" t="str">
            <v>Respins ETF</v>
          </cell>
          <cell r="O226" t="str">
            <v>EVALUARE</v>
          </cell>
          <cell r="P226"/>
          <cell r="Q226" t="str">
            <v>28.04.2025 16:58:01</v>
          </cell>
          <cell r="R226" t="str">
            <v>AUTONOMUS GRUP SRL</v>
          </cell>
          <cell r="S226" t="str">
            <v>15637290</v>
          </cell>
          <cell r="T226" t="str">
            <v>întreprindere mică</v>
          </cell>
          <cell r="U226" t="str">
            <v>Municipiul Bucureşti, Bucureşti</v>
          </cell>
          <cell r="V226">
            <v>0</v>
          </cell>
          <cell r="W226"/>
          <cell r="X226" t="str">
            <v>DJ</v>
          </cell>
          <cell r="Y226" t="str">
            <v>Sud-Vest Oltenia</v>
          </cell>
          <cell r="Z226">
            <v>49292689.460000001</v>
          </cell>
          <cell r="AA226">
            <v>7788716.5499999998</v>
          </cell>
          <cell r="AB226">
            <v>36969517.060000002</v>
          </cell>
          <cell r="AC226">
            <v>31424089.500999998</v>
          </cell>
          <cell r="AD226">
            <v>0</v>
          </cell>
          <cell r="AE226">
            <v>0</v>
          </cell>
          <cell r="AF226">
            <v>5545427.5590000041</v>
          </cell>
          <cell r="AG226">
            <v>36969517.060000002</v>
          </cell>
          <cell r="AH226">
            <v>49292689.460000001</v>
          </cell>
          <cell r="AI226">
            <v>17</v>
          </cell>
          <cell r="AJ226" t="str">
            <v>DA</v>
          </cell>
          <cell r="AK226" t="str">
            <v>18.03.2025 19:45:31</v>
          </cell>
          <cell r="AL226"/>
          <cell r="AM226"/>
          <cell r="AN226" t="str">
            <v>RESPINS_ETF</v>
          </cell>
          <cell r="AO226" t="str">
            <v>28.04.2025 16:58:01</v>
          </cell>
          <cell r="AP226"/>
          <cell r="AQ226">
            <v>0</v>
          </cell>
          <cell r="AR226"/>
          <cell r="AS226">
            <v>1</v>
          </cell>
          <cell r="AT226">
            <v>36</v>
          </cell>
          <cell r="AU226">
            <v>53</v>
          </cell>
          <cell r="AV226"/>
          <cell r="AW226"/>
          <cell r="AX226"/>
          <cell r="AY226"/>
          <cell r="AZ226"/>
          <cell r="BA226"/>
          <cell r="BB226"/>
          <cell r="BC226"/>
          <cell r="BD226"/>
          <cell r="BE226"/>
          <cell r="BF226"/>
          <cell r="BG226"/>
          <cell r="BH226"/>
          <cell r="BI226" t="str">
            <v>20</v>
          </cell>
          <cell r="BJ226" t="str">
            <v>Crearea unui incubator, ca structura de sprijinire a afacerilor reprezintă o structura clar delimitata, care asigură o serie de facilităţi şi spaţii pentru desfăşurarea activităţilor economice de producţie şi de prestare servicii cu scopul dezoltarii mediului de afaceri prin inovare si transfer tehnologic.  Aceste facilitati si spatii au ca scop atragerea investiţiilor şi dezvoltarea potenţialului resurselor umane şi materiale ale zonei si Regiunii Oltenia. 
Obiectivul proiectului este in perfecta concordanta cu Strateegia de Dezvoltare Inteligenta a Regiunii Sud Vest Oltenia, cu Programul Regional Sud-Vest Oltenia 2021-2027, Prioritatea 1: Competitivitate prin inovare și întreprinderi dinamice, cu Obiectivul specific:  RSO1.3. Intensificarea creșterii sustenabile și creșterea competitivității IMM-urilor și crearea de locuri de muncă în cadrul IMM-urilor,  inclusiv prin investiții productive (FEDR) si Intervenția 2- A. Incubatoare de afaceri
Obiectivul strategic al POR constă în spriji</v>
          </cell>
        </row>
        <row r="227">
          <cell r="K227">
            <v>343378</v>
          </cell>
          <cell r="L227" t="str">
            <v>DEZVOLTAREA INFRASTRUCTURII EDUCATIONALE PRESCOLARE IN COMUNA BALTENI JUDETUL GORJ CONSTRUIRE GRADINITA</v>
          </cell>
          <cell r="M227">
            <v>10</v>
          </cell>
          <cell r="N227" t="str">
            <v>Contract semnat</v>
          </cell>
          <cell r="O227" t="str">
            <v>CONTRACTARE</v>
          </cell>
          <cell r="P227" t="str">
            <v>antoaneta.dinca@adroltenia.ro</v>
          </cell>
          <cell r="Q227" t="str">
            <v>02.12.2025 16:47:38</v>
          </cell>
          <cell r="R227" t="str">
            <v>COMUNA BÂLTENI</v>
          </cell>
          <cell r="S227" t="str">
            <v>4956170</v>
          </cell>
          <cell r="T227" t="str">
            <v>unitate administrativ teritorială nivel comună</v>
          </cell>
          <cell r="U227" t="str">
            <v>Bâlteni, Gorj</v>
          </cell>
          <cell r="V227">
            <v>63</v>
          </cell>
          <cell r="W227"/>
          <cell r="X227" t="str">
            <v>GJ</v>
          </cell>
          <cell r="Y227" t="str">
            <v>Sud-Vest Oltenia</v>
          </cell>
          <cell r="Z227">
            <v>7331841.2800000003</v>
          </cell>
          <cell r="AA227">
            <v>1272468.33</v>
          </cell>
          <cell r="AB227">
            <v>7185204.4500000002</v>
          </cell>
          <cell r="AC227">
            <v>4399104.7680000002</v>
          </cell>
          <cell r="AD227">
            <v>485707.76</v>
          </cell>
          <cell r="AE227">
            <v>74325.39</v>
          </cell>
          <cell r="AF227">
            <v>2786099.682</v>
          </cell>
          <cell r="AG227">
            <v>0</v>
          </cell>
          <cell r="AH227">
            <v>7817549.04</v>
          </cell>
          <cell r="AI227">
            <v>0</v>
          </cell>
          <cell r="AJ227" t="str">
            <v>NU</v>
          </cell>
          <cell r="AK227" t="str">
            <v>20.04.2025 20:50:04</v>
          </cell>
          <cell r="AL227"/>
          <cell r="AM227"/>
          <cell r="AN227" t="str">
            <v>ADMIS_ETF</v>
          </cell>
          <cell r="AO227" t="str">
            <v>18.07.2025 13:23:52</v>
          </cell>
          <cell r="AP227"/>
          <cell r="AQ227">
            <v>63</v>
          </cell>
          <cell r="AR227"/>
          <cell r="AS227">
            <v>3</v>
          </cell>
          <cell r="AT227">
            <v>48</v>
          </cell>
          <cell r="AU227">
            <v>56</v>
          </cell>
          <cell r="AV227"/>
          <cell r="AW227" t="str">
            <v>23.07.2025 16:53:30</v>
          </cell>
          <cell r="AX227" t="str">
            <v>05.08.2025 13:09:38</v>
          </cell>
          <cell r="AY227" t="str">
            <v>763</v>
          </cell>
          <cell r="AZ227" t="str">
            <v>30.10.2025 16:00:00</v>
          </cell>
          <cell r="BA227">
            <v>7</v>
          </cell>
          <cell r="BB227">
            <v>1</v>
          </cell>
          <cell r="BC227"/>
          <cell r="BD227"/>
          <cell r="BE227">
            <v>87</v>
          </cell>
          <cell r="BF227"/>
          <cell r="BG227"/>
          <cell r="BH227"/>
          <cell r="BI227" t="str">
            <v>121</v>
          </cell>
          <cell r="BJ227" t="str">
            <v>Obiectiv general - Cresterea numarului de copii participanti in procesul educational prescolar prin constructia unei gradinite moderne. Prin indeplinirea acestui obiectiv se urmareste imbunatatirea calitatii infrastructurii de educatie pentru asigurarea unui proces educational la standarde europene si a cresterii participarii populatiei prescolare la procesul educational, participand in acelasi timp la atingerea obiectivelor orizontale în domeniul egalitatii de sanse, protejarea mediului si dezvoltarea durabila. Avand in vedere statisticile privind numarul de copii din comuna Bilteni , respectiv acei copii cu risc de parasire timpurie a sistemului educational, constructia unei gradinite va oferi suficiente locuri pentru a acoperi necesarul educational al comunei si va permite continuitatea procesului educational de la ciclul prescolar la cel scolar.
U.A.T. Comuna Balteni prin aplicarea la apelul de proiecte nr. PR SV/A1/6/4.2/2024, lansat în cadrul Programului Regional Sud-Vest Oltenia</v>
          </cell>
        </row>
        <row r="228">
          <cell r="K228">
            <v>323977</v>
          </cell>
          <cell r="L228" t="str">
            <v>Dezvoltarea societatii ELIGON PHARMA SRL prin achizitii de noi echipamente</v>
          </cell>
          <cell r="M228">
            <v>2</v>
          </cell>
          <cell r="N228" t="str">
            <v>Respins ETF</v>
          </cell>
          <cell r="O228" t="str">
            <v>EVALUARE</v>
          </cell>
          <cell r="P228"/>
          <cell r="Q228" t="str">
            <v>01.10.2024 14:21:38</v>
          </cell>
          <cell r="R228" t="str">
            <v>ELIGON PHARMA SRL</v>
          </cell>
          <cell r="S228" t="str">
            <v>29383737</v>
          </cell>
          <cell r="T228" t="str">
            <v>microîntreprindere</v>
          </cell>
          <cell r="U228" t="str">
            <v>Municipiul Bucureşti, Bucureşti</v>
          </cell>
          <cell r="V228">
            <v>82</v>
          </cell>
          <cell r="W228"/>
          <cell r="X228" t="str">
            <v>OT</v>
          </cell>
          <cell r="Y228" t="str">
            <v>Sud-Vest Oltenia</v>
          </cell>
          <cell r="Z228">
            <v>6764923.8399999999</v>
          </cell>
          <cell r="AA228">
            <v>1080113.8899999999</v>
          </cell>
          <cell r="AB228">
            <v>5174953.2</v>
          </cell>
          <cell r="AC228">
            <v>4398710.22</v>
          </cell>
          <cell r="AD228">
            <v>1955.32</v>
          </cell>
          <cell r="AE228">
            <v>312.19</v>
          </cell>
          <cell r="AF228">
            <v>776242.98000000045</v>
          </cell>
          <cell r="AG228">
            <v>5174953.2</v>
          </cell>
          <cell r="AH228">
            <v>6766879.1600000001</v>
          </cell>
          <cell r="AI228">
            <v>23</v>
          </cell>
          <cell r="AJ228" t="str">
            <v>DA</v>
          </cell>
          <cell r="AK228" t="str">
            <v>01.05.2024 15:55:59</v>
          </cell>
          <cell r="AL228"/>
          <cell r="AM228"/>
          <cell r="AN228" t="str">
            <v>RESPINS_ETF</v>
          </cell>
          <cell r="AO228" t="str">
            <v>07.08.2024 15:07:35</v>
          </cell>
          <cell r="AP228"/>
          <cell r="AQ228">
            <v>82</v>
          </cell>
          <cell r="AR228"/>
          <cell r="AS228">
            <v>1</v>
          </cell>
          <cell r="AT228">
            <v>12</v>
          </cell>
          <cell r="AU228">
            <v>19</v>
          </cell>
          <cell r="AV228"/>
          <cell r="AW228"/>
          <cell r="AX228"/>
          <cell r="AY228"/>
          <cell r="AZ228"/>
          <cell r="BA228"/>
          <cell r="BB228"/>
          <cell r="BC228"/>
          <cell r="BD228"/>
          <cell r="BE228"/>
          <cell r="BF228"/>
          <cell r="BG228">
            <v>82</v>
          </cell>
          <cell r="BH228" t="str">
            <v>RESPINS_ETF</v>
          </cell>
          <cell r="BI228" t="str">
            <v>21, 23</v>
          </cell>
          <cell r="BJ228"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societatii ELIGON PHARMA SRL prin achizitii de noi echipamente”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v>
          </cell>
        </row>
        <row r="229">
          <cell r="K229">
            <v>360245</v>
          </cell>
          <cell r="L229" t="str">
            <v>Centru de informare și interpretare a patrimoniului cultural Lungești Tradiție și Spiritualitate</v>
          </cell>
          <cell r="M229">
            <v>3</v>
          </cell>
          <cell r="N229" t="str">
            <v>Admis ETF</v>
          </cell>
          <cell r="O229" t="str">
            <v>EVALUARE</v>
          </cell>
          <cell r="P229"/>
          <cell r="Q229" t="str">
            <v>28.04.2026 16:09:55</v>
          </cell>
          <cell r="R229" t="str">
            <v>COMUNA LUNGEŞTI</v>
          </cell>
          <cell r="S229" t="str">
            <v>2573900</v>
          </cell>
          <cell r="T229" t="str">
            <v>Autoritati publice centrale sau locale</v>
          </cell>
          <cell r="U229" t="str">
            <v>Lungeşti, Vâlcea</v>
          </cell>
          <cell r="V229">
            <v>59</v>
          </cell>
          <cell r="W229"/>
          <cell r="X229" t="str">
            <v>VL</v>
          </cell>
          <cell r="Y229" t="str">
            <v>Sud-Vest Oltenia</v>
          </cell>
          <cell r="Z229">
            <v>8100937.0800000001</v>
          </cell>
          <cell r="AA229">
            <v>1396081.58</v>
          </cell>
          <cell r="AB229">
            <v>7938918.3300000001</v>
          </cell>
          <cell r="AC229">
            <v>6885796.5073310658</v>
          </cell>
          <cell r="AD229">
            <v>81529.8</v>
          </cell>
          <cell r="AE229">
            <v>14149.8</v>
          </cell>
          <cell r="AF229">
            <v>1053121.8226689342</v>
          </cell>
          <cell r="AG229">
            <v>0</v>
          </cell>
          <cell r="AH229">
            <v>8182466.8799999999</v>
          </cell>
          <cell r="AI229">
            <v>0</v>
          </cell>
          <cell r="AJ229" t="str">
            <v>NU</v>
          </cell>
          <cell r="AK229" t="str">
            <v>03.12.2025 10:31:40</v>
          </cell>
          <cell r="AL229"/>
          <cell r="AM229"/>
          <cell r="AN229" t="str">
            <v>ADMIS_ETF</v>
          </cell>
          <cell r="AO229" t="str">
            <v>28.04.2026 16:09:55</v>
          </cell>
          <cell r="AP229"/>
          <cell r="AQ229">
            <v>59</v>
          </cell>
          <cell r="AR229"/>
          <cell r="AS229">
            <v>2</v>
          </cell>
          <cell r="AT229">
            <v>36</v>
          </cell>
          <cell r="AU229">
            <v>41</v>
          </cell>
          <cell r="AV229"/>
          <cell r="AW229"/>
          <cell r="AX229"/>
          <cell r="AY229"/>
          <cell r="AZ229"/>
          <cell r="BA229"/>
          <cell r="BB229"/>
          <cell r="BC229"/>
          <cell r="BD229"/>
          <cell r="BE229"/>
          <cell r="BF229"/>
          <cell r="BG229"/>
          <cell r="BH229"/>
          <cell r="BI229" t="str">
            <v>127_OP5</v>
          </cell>
          <cell r="BJ229" t="str">
            <v>Centru de informare și interpretare a patrimoniului cultural „Lungești – Tradiție și Spiritualitate" din comuna Lungești, jud. Vâlcea,, are ca obiectv principal construirea unui centru de informare turistica in termen de 36 luni.
Investiția propusa la finantare urmărește :
1.	Valorificarea patrimoniului cultural de clasă A din comuna Lungești si din imprejurimi, mai ales ca in Judetul Valcea pe lista monumentelor de cultura regasim monumente care pot fi incluse in circuite turistice  acest fapt poate duce la creșterea accesului populației la cultură, educație și informații istorice. Prin existenta unui centru de informare si interpretare a patrimoniului culturral urmarim	dezvoltarea turismului cultural și a traseelor tematice locale si intentionam sa organizam evenimente tematice in cadrul obiectivului de investitii propus la finantare. Prin urmare, prin aceasta investitie  urmarim modernizarea infrastructurii publice culturale  din zona sud vest Oltenia la standarde europene.</v>
          </cell>
        </row>
        <row r="230">
          <cell r="K230">
            <v>330910</v>
          </cell>
          <cell r="L230" t="str">
            <v>DEZVOLTAREA DURABILA A SC CAR WASH TOP OLD FRIENDS SRL prin achizitia de echipamente -SPEED UP</v>
          </cell>
          <cell r="M230">
            <v>10</v>
          </cell>
          <cell r="N230" t="str">
            <v>Contract semnat</v>
          </cell>
          <cell r="O230" t="str">
            <v>CONTRACTARE</v>
          </cell>
          <cell r="P230" t="str">
            <v>cristian.ionescu@adroltenia.ro</v>
          </cell>
          <cell r="Q230" t="str">
            <v>22.04.2026 12:23:48</v>
          </cell>
          <cell r="R230" t="str">
            <v>CAR WASH TOP "OLD FRIENDS" S.R.L.</v>
          </cell>
          <cell r="S230" t="str">
            <v>40931903</v>
          </cell>
          <cell r="T230" t="str">
            <v>microîntreprindere</v>
          </cell>
          <cell r="U230" t="str">
            <v>Municipiul Craiova, Dolj</v>
          </cell>
          <cell r="V230">
            <v>75</v>
          </cell>
          <cell r="W230"/>
          <cell r="X230" t="str">
            <v>DJ</v>
          </cell>
          <cell r="Y230" t="str">
            <v>Sud-Vest Oltenia</v>
          </cell>
          <cell r="Z230">
            <v>854545.1</v>
          </cell>
          <cell r="AA230">
            <v>0</v>
          </cell>
          <cell r="AB230">
            <v>769090.59</v>
          </cell>
          <cell r="AC230">
            <v>653727.00150000001</v>
          </cell>
          <cell r="AD230">
            <v>176369.47</v>
          </cell>
          <cell r="AE230">
            <v>171369.47</v>
          </cell>
          <cell r="AF230">
            <v>115363.58849999995</v>
          </cell>
          <cell r="AG230">
            <v>769090.59</v>
          </cell>
          <cell r="AH230">
            <v>1030914.57</v>
          </cell>
          <cell r="AI230">
            <v>8</v>
          </cell>
          <cell r="AJ230" t="str">
            <v>DA</v>
          </cell>
          <cell r="AK230" t="str">
            <v>01.08.2024 18:02:30</v>
          </cell>
          <cell r="AL230"/>
          <cell r="AM230"/>
          <cell r="AN230" t="str">
            <v>ADMIS_ETF</v>
          </cell>
          <cell r="AO230" t="str">
            <v>11.11.2024 15:18:46</v>
          </cell>
          <cell r="AP230"/>
          <cell r="AQ230">
            <v>75</v>
          </cell>
          <cell r="AR230"/>
          <cell r="AS230">
            <v>1</v>
          </cell>
          <cell r="AT230">
            <v>12</v>
          </cell>
          <cell r="AU230">
            <v>12</v>
          </cell>
          <cell r="AV230"/>
          <cell r="AW230" t="str">
            <v>23.07.2025 11:33:11</v>
          </cell>
          <cell r="AX230" t="str">
            <v>04.08.2025 14:23:19</v>
          </cell>
          <cell r="AY230" t="str">
            <v>788</v>
          </cell>
          <cell r="AZ230" t="str">
            <v>10.12.2025 16:01:00</v>
          </cell>
          <cell r="BA230">
            <v>11</v>
          </cell>
          <cell r="BB230">
            <v>3</v>
          </cell>
          <cell r="BC230"/>
          <cell r="BD230"/>
          <cell r="BE230">
            <v>129</v>
          </cell>
          <cell r="BF230"/>
          <cell r="BG230"/>
          <cell r="BH230"/>
          <cell r="BI230" t="str">
            <v>21, 23</v>
          </cell>
          <cell r="BJ230" t="str">
            <v>Obiectivul general al SC CAR WASH TOP OLD FRIENDS  SRL prin investitia propusa este creșterea sustenabila și a competitivității societatii  prin achizitionarea unei linii complete de echipamente de ultima generatie și crearea de locuri de muncă în cadrul activitatii propuse in termen de 12 luni.
Viziunea intreprinderii: SC CAR WASH TOP OLD FRIENDS  SRL  isi propune sa devina un nume important in sectorul de piata , in conformitate cu nevoile pietei si ale clientilor, astfel incat sa contribuie la dezvoltarea societatii in ansamblu. 
Misiunea intreprinderii: SC CAR WASH TOP OLD FRIENDS  SRL  isi propune sa satisfaca o gama variata a nevoilor clientilor sai prin oferirea de servicii cu un inalt grad de profesionalism, la pretul cel mai bun. 
Scopul il reprezinta imbunatatirea continua a performantelor si a calitatii serviciilor oferite, pe baza feedback-ului, observatiilor si a sesizarilor primite de la clientii nostri. Scopul nostru in buna desfasurare a activitatii este de a asigura re</v>
          </cell>
        </row>
        <row r="231">
          <cell r="K231">
            <v>363968</v>
          </cell>
          <cell r="L231" t="str">
            <v>Titlu Proiect Sprijin financiar in perioada 2026- 2027 pentru implementarea PR SV O 2021-2027 si închiderea POR 2014-2020</v>
          </cell>
          <cell r="M231">
            <v>4</v>
          </cell>
          <cell r="N231" t="str">
            <v>Contract semnat cu modificări</v>
          </cell>
          <cell r="O231" t="str">
            <v>CONTRACTARE</v>
          </cell>
          <cell r="P231" t="str">
            <v>sorin.buzatu@adroltenia.ro</v>
          </cell>
          <cell r="Q231" t="str">
            <v>07.04.2026 17:00:56</v>
          </cell>
          <cell r="R231" t="str">
            <v>AGENTIA PENTRU DEZVOLTARE REGIONALA SUD-VEST OLTENIA</v>
          </cell>
          <cell r="S231" t="str">
            <v>11642243</v>
          </cell>
          <cell r="T231" t="str">
            <v>organism neguvernamental nonprofit, de utilitate publică, cu personalitate juridică, care funcționează în domeniul dezvoltării regionale (ADR)</v>
          </cell>
          <cell r="U231" t="str">
            <v>Municipiul Craiova, Dolj</v>
          </cell>
          <cell r="V231">
            <v>100</v>
          </cell>
          <cell r="W231"/>
          <cell r="X231" t="str">
            <v>DJ,GJ,MH,OT,VL</v>
          </cell>
          <cell r="Y231" t="str">
            <v>Sud-Vest Oltenia</v>
          </cell>
          <cell r="Z231">
            <v>49842266.799999997</v>
          </cell>
          <cell r="AA231">
            <v>930388.84</v>
          </cell>
          <cell r="AB231">
            <v>49842266.799999997</v>
          </cell>
          <cell r="AC231">
            <v>36419744.350759998</v>
          </cell>
          <cell r="AD231">
            <v>0</v>
          </cell>
          <cell r="AE231">
            <v>0</v>
          </cell>
          <cell r="AF231">
            <v>13422522.449239999</v>
          </cell>
          <cell r="AG231">
            <v>0</v>
          </cell>
          <cell r="AH231">
            <v>49842266.799999997</v>
          </cell>
          <cell r="AI231">
            <v>0</v>
          </cell>
          <cell r="AJ231" t="str">
            <v>NU</v>
          </cell>
          <cell r="AK231" t="str">
            <v>10.02.2026 13:10:32</v>
          </cell>
          <cell r="AL231"/>
          <cell r="AM231"/>
          <cell r="AN231" t="str">
            <v>ADMIS_ETF</v>
          </cell>
          <cell r="AO231" t="str">
            <v>13.02.2026 14:16:06</v>
          </cell>
          <cell r="AP231"/>
          <cell r="AQ231">
            <v>100</v>
          </cell>
          <cell r="AR231"/>
          <cell r="AS231"/>
          <cell r="AT231">
            <v>12</v>
          </cell>
          <cell r="AU231">
            <v>14</v>
          </cell>
          <cell r="AV231"/>
          <cell r="AW231" t="str">
            <v>17.02.2026 09:03:52</v>
          </cell>
          <cell r="AX231" t="str">
            <v>17.02.2026 09:15:48</v>
          </cell>
          <cell r="AY231" t="str">
            <v>805</v>
          </cell>
          <cell r="AZ231" t="str">
            <v>01.03.2026 12:36:00</v>
          </cell>
          <cell r="BA231">
            <v>2</v>
          </cell>
          <cell r="BB231"/>
          <cell r="BC231"/>
          <cell r="BD231"/>
          <cell r="BE231">
            <v>13</v>
          </cell>
          <cell r="BF231"/>
          <cell r="BG231"/>
          <cell r="BH231"/>
          <cell r="BI231" t="str">
            <v>179, 180, 181, 182</v>
          </cell>
          <cell r="BJ231" t="str">
            <v>Obiectivul general este de a asigura, in perioada 27 ianuarie 2026 - 28 februarie 2027, resursele financiare pentru implementarea PR SV Oltenia 2021-2027, precum si pentru inchiderea POR 2014-2020. Beneficiarul va urmari respectarea integrala a termenelor procedurale, a instructiunilor si a legislatiei aplicabile in derularea activitatilor legate de PR SV Oltenia 2021-2027: -elaborarea ghidurilor solicitantului; -lansarea regionala a apelurilor de proiecte; -informarea, comunicarea si promovarea oportunitatilor de finantare oferite de PR SV O 2021 -2027; -sprijinul acordat potentialilor beneficiari ai proiectelor cofinantate din axele programului; -asigurarea de personal calificat si eficient, prin desfasurarea activitatilor de instruire; -sesiuni de informare a beneficiarilor de finantari PR, dupa semnarea contractelor de finantare, organizate de catre personalul AM PR si al serviciilor suport; -sprijinul acordat autoritatilor urbane in indeplinirea responsabilitatilor acestora; -eval</v>
          </cell>
        </row>
        <row r="232">
          <cell r="K232">
            <v>323959</v>
          </cell>
          <cell r="L232" t="str">
            <v>DEZVOLTAREA ACTIVITATII SOCIETATII EURO NAC PROIECT SRL</v>
          </cell>
          <cell r="M232">
            <v>13</v>
          </cell>
          <cell r="N232" t="str">
            <v>Contract semnat cu modificări</v>
          </cell>
          <cell r="O232" t="str">
            <v>CONTRACTARE</v>
          </cell>
          <cell r="P232" t="str">
            <v>nicolae.nicola@adroltenia.ro</v>
          </cell>
          <cell r="Q232" t="str">
            <v>19.02.2026 12:50:31</v>
          </cell>
          <cell r="R232" t="str">
            <v>EURO NAC PROIECT S.R.L.</v>
          </cell>
          <cell r="S232" t="str">
            <v>47350622</v>
          </cell>
          <cell r="T232" t="str">
            <v>microîntreprindere</v>
          </cell>
          <cell r="U232" t="str">
            <v>Municipiul Slatina, Olt</v>
          </cell>
          <cell r="V232">
            <v>93</v>
          </cell>
          <cell r="W232"/>
          <cell r="X232" t="str">
            <v>OT</v>
          </cell>
          <cell r="Y232" t="str">
            <v>Sud-Vest Oltenia</v>
          </cell>
          <cell r="Z232">
            <v>1596187.72</v>
          </cell>
          <cell r="AA232">
            <v>0</v>
          </cell>
          <cell r="AB232">
            <v>1236029.0900000001</v>
          </cell>
          <cell r="AC232">
            <v>1050624.7265000001</v>
          </cell>
          <cell r="AD232">
            <v>151585.96</v>
          </cell>
          <cell r="AE232">
            <v>141637.92000000001</v>
          </cell>
          <cell r="AF232">
            <v>185404.36349999998</v>
          </cell>
          <cell r="AG232">
            <v>1236029.0900000001</v>
          </cell>
          <cell r="AH232">
            <v>1747773.68</v>
          </cell>
          <cell r="AI232">
            <v>21</v>
          </cell>
          <cell r="AJ232" t="str">
            <v>DA</v>
          </cell>
          <cell r="AK232" t="str">
            <v>01.05.2024 20:35:36</v>
          </cell>
          <cell r="AL232"/>
          <cell r="AM232"/>
          <cell r="AN232" t="str">
            <v>ADMIS_ETF</v>
          </cell>
          <cell r="AO232" t="str">
            <v>23.08.2024 13:42:09</v>
          </cell>
          <cell r="AP232" t="str">
            <v>08.10.2024 15:39:25</v>
          </cell>
          <cell r="AQ232">
            <v>93</v>
          </cell>
          <cell r="AR232"/>
          <cell r="AS232">
            <v>1</v>
          </cell>
          <cell r="AT232">
            <v>24</v>
          </cell>
          <cell r="AU232">
            <v>33</v>
          </cell>
          <cell r="AV232"/>
          <cell r="AW232" t="str">
            <v>12.11.2024 12:29:17</v>
          </cell>
          <cell r="AX232" t="str">
            <v>12.11.2024 15:40:44</v>
          </cell>
          <cell r="AY232" t="str">
            <v>249</v>
          </cell>
          <cell r="AZ232" t="str">
            <v>30.12.2024 14:33:00</v>
          </cell>
          <cell r="BA232">
            <v>5</v>
          </cell>
          <cell r="BB232"/>
          <cell r="BC232"/>
          <cell r="BD232"/>
          <cell r="BE232">
            <v>48</v>
          </cell>
          <cell r="BF232"/>
          <cell r="BG232">
            <v>93</v>
          </cell>
          <cell r="BH232" t="str">
            <v>ADMIS_ETF</v>
          </cell>
          <cell r="BI232" t="str">
            <v>20, 21, 23</v>
          </cell>
          <cell r="BJ232" t="str">
            <v>Obiectivul general al proiectului consta in dezvoltarea activitatii societatii EURO NAC PROIECT SRL ca urmare a crearii unei noi unitati de prestari servicii de fitness in Municipiul Slatina, judetul Olt, prin realizarea unei investitii initiale in active corporale si necorporale. Atingerea obiectivului general  va determina cresterea competitivitatii solicitantului EURO NAC PROIECT SRL, in vederea consolidarii pozitiei in domeniul industriei creative (domeniu indentificat in Strategia Regionala pentru Specializare Inteligenta – RIS3 Sud-Vest Oltenia 2021-2027), prin oferirea de servicii de fitness de inalta calitate si prin extinderea portofoliului de afaceri al companiei intr-o noua locatie, contribuind astfel la Prioritatea 1 - Competitivitate prin inovare si intreprinderi dinamice, a PR Sud-Vest Oltenia 2021-2027.
Prin investitia initiala in amenajarea si dotarea unui centru de fitness, proiectul va stimula activitatea economica in regiune, va sprijini dezvoltarea IMM-urilor si va</v>
          </cell>
        </row>
        <row r="233">
          <cell r="K233">
            <v>360157</v>
          </cell>
          <cell r="L233" t="str">
            <v>Anvelopare eficientizare energetica cladire Spitalul Municipal Calafat</v>
          </cell>
          <cell r="M233">
            <v>1</v>
          </cell>
          <cell r="N233" t="str">
            <v>În ETF</v>
          </cell>
          <cell r="O233" t="str">
            <v>EVALUARE</v>
          </cell>
          <cell r="P233"/>
          <cell r="Q233" t="str">
            <v>30.04.2026 12:23:46</v>
          </cell>
          <cell r="R233" t="str">
            <v>SPITALUL MUNICIPAL CALAFAT</v>
          </cell>
          <cell r="S233" t="str">
            <v>4830040</v>
          </cell>
          <cell r="T233" t="str">
            <v>Instituție/unitate sanitară publică cu personalitate juridică</v>
          </cell>
          <cell r="U233" t="str">
            <v>Municipiul Calafat, Dolj</v>
          </cell>
          <cell r="V233"/>
          <cell r="W233"/>
          <cell r="X233" t="str">
            <v>DJ</v>
          </cell>
          <cell r="Y233" t="str">
            <v>Sud-Vest Oltenia</v>
          </cell>
          <cell r="Z233">
            <v>49161331.759999998</v>
          </cell>
          <cell r="AA233">
            <v>8475092.6400000006</v>
          </cell>
          <cell r="AB233">
            <v>48178105.119999997</v>
          </cell>
          <cell r="AC233">
            <v>41787131.952000611</v>
          </cell>
          <cell r="AD233">
            <v>0</v>
          </cell>
          <cell r="AE233">
            <v>0</v>
          </cell>
          <cell r="AF233">
            <v>6390973.1679993868</v>
          </cell>
          <cell r="AG233">
            <v>0</v>
          </cell>
          <cell r="AH233">
            <v>49161331.759999998</v>
          </cell>
          <cell r="AI233">
            <v>0</v>
          </cell>
          <cell r="AJ233" t="str">
            <v>NU</v>
          </cell>
          <cell r="AK233" t="str">
            <v>03.12.2025 11:44:30</v>
          </cell>
          <cell r="AL233"/>
          <cell r="AM233"/>
          <cell r="AN233"/>
          <cell r="AO233"/>
          <cell r="AP233"/>
          <cell r="AQ233"/>
          <cell r="AR233"/>
          <cell r="AS233"/>
          <cell r="AT233">
            <v>43</v>
          </cell>
          <cell r="AU233">
            <v>50</v>
          </cell>
          <cell r="AV233"/>
          <cell r="AW233"/>
          <cell r="AX233"/>
          <cell r="AY233"/>
          <cell r="AZ233"/>
          <cell r="BA233"/>
          <cell r="BB233"/>
          <cell r="BC233"/>
          <cell r="BD233"/>
          <cell r="BE233"/>
          <cell r="BF233"/>
          <cell r="BG233"/>
          <cell r="BH233"/>
          <cell r="BI233" t="str">
            <v>45</v>
          </cell>
          <cell r="BJ233" t="str">
            <v>Obiectivul general al proiectului vizeaza cresterea eficientei energetice a cladirilor publice din municipiul Calafat apartinand sectorului Sanatate, prin derularea de lucrari de interventie specifice, pentru imbunatatirea performantelor energetice a cladirii Spitalului Municipal Calafat, jud. Dolj
Obiectivul general sustine Prioritatea 3 Eficienta energetica si infrastructura verde, Obiectivul Specific 2.1/b(i) - promovarea măsurilor de eficiență energetică și reducerea emisiilor de gaze cu efect de seră.</v>
          </cell>
        </row>
        <row r="234">
          <cell r="K234">
            <v>332439</v>
          </cell>
          <cell r="L234" t="str">
            <v>Creșterea nivelului de digitalizare a activităților firmei Domina Imobiliare SRL</v>
          </cell>
          <cell r="M234">
            <v>10</v>
          </cell>
          <cell r="N234" t="str">
            <v>Cu act adițional</v>
          </cell>
          <cell r="O234" t="str">
            <v>CONTRACTARE</v>
          </cell>
          <cell r="P234" t="str">
            <v>cristian.ionescu@adroltenia.ro</v>
          </cell>
          <cell r="Q234" t="str">
            <v>18.03.2026 16:53:15</v>
          </cell>
          <cell r="R234" t="str">
            <v>DOMINA IMOBILIARE SRL</v>
          </cell>
          <cell r="S234" t="str">
            <v>19205660</v>
          </cell>
          <cell r="T234" t="str">
            <v>întreprindere mică</v>
          </cell>
          <cell r="U234" t="str">
            <v>Municipiul Târgu Jiu, Gorj</v>
          </cell>
          <cell r="V234">
            <v>87</v>
          </cell>
          <cell r="W234"/>
          <cell r="X234" t="str">
            <v>GJ</v>
          </cell>
          <cell r="Y234" t="str">
            <v>Sud-Vest Oltenia</v>
          </cell>
          <cell r="Z234">
            <v>416220.29</v>
          </cell>
          <cell r="AA234">
            <v>0</v>
          </cell>
          <cell r="AB234">
            <v>372764.82</v>
          </cell>
          <cell r="AC234">
            <v>316850.09700000001</v>
          </cell>
          <cell r="AD234">
            <v>77485.86</v>
          </cell>
          <cell r="AE234">
            <v>77485.86</v>
          </cell>
          <cell r="AF234">
            <v>55914.722999999998</v>
          </cell>
          <cell r="AG234">
            <v>372764.82</v>
          </cell>
          <cell r="AH234">
            <v>493706.15</v>
          </cell>
          <cell r="AI234">
            <v>13</v>
          </cell>
          <cell r="AJ234" t="str">
            <v>DA</v>
          </cell>
          <cell r="AK234" t="str">
            <v>23.08.2024 14:28:55</v>
          </cell>
          <cell r="AL234"/>
          <cell r="AM234"/>
          <cell r="AN234" t="str">
            <v>ADMIS_ETF</v>
          </cell>
          <cell r="AO234" t="str">
            <v>13.12.2024 10:49:38</v>
          </cell>
          <cell r="AP234"/>
          <cell r="AQ234">
            <v>87</v>
          </cell>
          <cell r="AR234"/>
          <cell r="AS234">
            <v>1</v>
          </cell>
          <cell r="AT234">
            <v>15</v>
          </cell>
          <cell r="AU234">
            <v>24</v>
          </cell>
          <cell r="AV234"/>
          <cell r="AW234" t="str">
            <v>27.01.2025 11:21:36</v>
          </cell>
          <cell r="AX234" t="str">
            <v>27.01.2025 15:16:37</v>
          </cell>
          <cell r="AY234" t="str">
            <v>318</v>
          </cell>
          <cell r="AZ234" t="str">
            <v>26.03.2025 11:42:00</v>
          </cell>
          <cell r="BA234">
            <v>4</v>
          </cell>
          <cell r="BB234"/>
          <cell r="BC234"/>
          <cell r="BD234"/>
          <cell r="BE234">
            <v>58</v>
          </cell>
          <cell r="BF234"/>
          <cell r="BG234"/>
          <cell r="BH234"/>
          <cell r="BI234" t="str">
            <v>13</v>
          </cell>
          <cell r="BJ234" t="str">
            <v>Obiectivul general al proiectului este de a crește competitivitatea și eficiența operațională a firmei DOMINA IMOBILIARE SRL prin implementarea unor soluții digitale avansate. Acest proiect va contribui la transformarea digitală a firmei, facilitând procesele interne, îmbunătățind relațiile cu clienții și extinzând prezența online. Prin adoptarea tehnologiilor moderne, firma va putea să-și optimizeze operațiunile, să reducă costurile și să își extindă piața de desfacere.
Acest obiectiv general se aliniază cu obiectivele Programului Regional Sud-Vest Oltenia 2021-2027, în special cu Obiectivul specific 1.2 - Valorificarea avantajelor digitalizării în beneficiul cetățenilor, companiilor și autorităților publice.</v>
          </cell>
        </row>
        <row r="235">
          <cell r="K235">
            <v>329219</v>
          </cell>
          <cell r="L235" t="str">
            <v>DEZVOLTARE ACTIVITATE SARIRI MEDIA SRL</v>
          </cell>
          <cell r="M235">
            <v>9</v>
          </cell>
          <cell r="N235" t="str">
            <v>Contract semnat cu modificări</v>
          </cell>
          <cell r="O235" t="str">
            <v>CONTRACTARE</v>
          </cell>
          <cell r="P235" t="str">
            <v>ionut.mircea@adroltenia.ro</v>
          </cell>
          <cell r="Q235" t="str">
            <v>28.10.2025 09:27:06</v>
          </cell>
          <cell r="R235" t="str">
            <v>SARIRI MEDIA S.R.L.</v>
          </cell>
          <cell r="S235" t="str">
            <v>37396304</v>
          </cell>
          <cell r="T235" t="str">
            <v>microîntreprindere</v>
          </cell>
          <cell r="U235" t="str">
            <v>Costeşti, Vâlcea</v>
          </cell>
          <cell r="V235">
            <v>83</v>
          </cell>
          <cell r="W235"/>
          <cell r="X235" t="str">
            <v>VL</v>
          </cell>
          <cell r="Y235" t="str">
            <v>Sud-Vest Oltenia</v>
          </cell>
          <cell r="Z235">
            <v>647070.17742599139</v>
          </cell>
          <cell r="AA235">
            <v>103019.93742599137</v>
          </cell>
          <cell r="AB235">
            <v>582298.44999999995</v>
          </cell>
          <cell r="AC235">
            <v>494953.6825</v>
          </cell>
          <cell r="AD235">
            <v>23760.632574008629</v>
          </cell>
          <cell r="AE235">
            <v>3793.712574008629</v>
          </cell>
          <cell r="AF235">
            <v>87344.767499999958</v>
          </cell>
          <cell r="AG235">
            <v>582298.44999999995</v>
          </cell>
          <cell r="AH235">
            <v>670830.81000000006</v>
          </cell>
          <cell r="AI235">
            <v>17</v>
          </cell>
          <cell r="AJ235" t="str">
            <v>DA</v>
          </cell>
          <cell r="AK235" t="str">
            <v>09.07.2024 15:00:11</v>
          </cell>
          <cell r="AL235"/>
          <cell r="AM235"/>
          <cell r="AN235" t="str">
            <v>ADMIS_ETF</v>
          </cell>
          <cell r="AO235" t="str">
            <v>26.09.2024 15:58:11</v>
          </cell>
          <cell r="AP235"/>
          <cell r="AQ235">
            <v>83</v>
          </cell>
          <cell r="AR235"/>
          <cell r="AS235">
            <v>1</v>
          </cell>
          <cell r="AT235">
            <v>12</v>
          </cell>
          <cell r="AU235">
            <v>24</v>
          </cell>
          <cell r="AV235"/>
          <cell r="AW235" t="str">
            <v>21.02.2025 10:11:40</v>
          </cell>
          <cell r="AX235" t="str">
            <v>27.02.2025 11:07:32</v>
          </cell>
          <cell r="AY235" t="str">
            <v>473</v>
          </cell>
          <cell r="AZ235" t="str">
            <v>20.05.2025 13:43:00</v>
          </cell>
          <cell r="BA235">
            <v>4</v>
          </cell>
          <cell r="BB235"/>
          <cell r="BC235"/>
          <cell r="BD235"/>
          <cell r="BE235">
            <v>83</v>
          </cell>
          <cell r="BF235"/>
          <cell r="BG235"/>
          <cell r="BH235"/>
          <cell r="BI235" t="str">
            <v>21, 23</v>
          </cell>
          <cell r="BJ235" t="str">
            <v>Obiectivul general al proiectului propus de SARIRI MEDIA SRL este de a îmbunătăți competitivitatea și capacitatea de inovare a companiei prin modernizarea și dezvoltarea infrastructurii tehnologice. Acest lucru va fi realizat prin achiziția de echipamente avansate care vor permite creșterea eficienței operaționale, diversificarea ofertei de servicii și crearea de noi locuri de muncă, contribuind astfel la dezvoltarea economică și socială a regiunii Sud-Vest Oltenia.
Scopul Proiectului
Scopul specific al proiectului este de a dezvolta activitatea SARIRI MEDIA SRL aferentă codului CAEN 1812 - Alte activități de tipărire n.c.a., prin achiziționarea și implementarea unor echipamente de ultimă generație. Investițiile propuse includ o presă digitală, cutter plotter, imprimantă ecosolvent, CNC laser, imprimantă laser UV, laptopuri, desktopuri și o pompă de căldură, care vor permite companiei să își extindă capacitățile de producție și să ofere servicii de înaltă calitate clienților săi.</v>
          </cell>
        </row>
        <row r="236">
          <cell r="K236">
            <v>332665</v>
          </cell>
          <cell r="L236" t="str">
            <v>ACHIZITIE BUNURI CABINET STOMATOLOGIC</v>
          </cell>
          <cell r="M236">
            <v>2</v>
          </cell>
          <cell r="N236" t="str">
            <v>Revocat BO</v>
          </cell>
          <cell r="O236" t="str">
            <v>PRECONTRACTARE</v>
          </cell>
          <cell r="P236" t="str">
            <v>antoaneta.dinca@adroltenia.ro</v>
          </cell>
          <cell r="Q236" t="str">
            <v>09.01.2026 11:34:52</v>
          </cell>
          <cell r="R236" t="str">
            <v>BLUTROT MEDICINE  SRL</v>
          </cell>
          <cell r="S236" t="str">
            <v>35019782</v>
          </cell>
          <cell r="T236" t="str">
            <v>microîntreprindere</v>
          </cell>
          <cell r="U236" t="str">
            <v>Municipiul Craiova, Dolj</v>
          </cell>
          <cell r="V236">
            <v>67</v>
          </cell>
          <cell r="W236"/>
          <cell r="X236" t="str">
            <v>DJ</v>
          </cell>
          <cell r="Y236" t="str">
            <v>Sud-Vest Oltenia</v>
          </cell>
          <cell r="Z236">
            <v>677242.19</v>
          </cell>
          <cell r="AA236">
            <v>108131.11</v>
          </cell>
          <cell r="AB236">
            <v>609517.97</v>
          </cell>
          <cell r="AC236">
            <v>518090.2745</v>
          </cell>
          <cell r="AD236">
            <v>8865.5</v>
          </cell>
          <cell r="AE236">
            <v>1415.5</v>
          </cell>
          <cell r="AF236">
            <v>91427.695499999973</v>
          </cell>
          <cell r="AG236">
            <v>609517.97</v>
          </cell>
          <cell r="AH236">
            <v>686107.69</v>
          </cell>
          <cell r="AI236">
            <v>3</v>
          </cell>
          <cell r="AJ236" t="str">
            <v>DA</v>
          </cell>
          <cell r="AK236" t="str">
            <v>10.08.2024 10:21:49</v>
          </cell>
          <cell r="AL236"/>
          <cell r="AM236"/>
          <cell r="AN236" t="str">
            <v>ADMIS_ETF</v>
          </cell>
          <cell r="AO236" t="str">
            <v>18.11.2024 15:35:02</v>
          </cell>
          <cell r="AP236"/>
          <cell r="AQ236">
            <v>67</v>
          </cell>
          <cell r="AR236"/>
          <cell r="AS236">
            <v>1</v>
          </cell>
          <cell r="AT236">
            <v>12</v>
          </cell>
          <cell r="AU236">
            <v>12</v>
          </cell>
          <cell r="AV236"/>
          <cell r="AW236" t="str">
            <v>23.07.2025 11:33:11</v>
          </cell>
          <cell r="AX236" t="str">
            <v>04.08.2025 10:26:02</v>
          </cell>
          <cell r="AY236"/>
          <cell r="AZ236"/>
          <cell r="BA236"/>
          <cell r="BB236"/>
          <cell r="BC236"/>
          <cell r="BD236"/>
          <cell r="BE236"/>
          <cell r="BF236"/>
          <cell r="BG236"/>
          <cell r="BH236"/>
          <cell r="BI236"/>
          <cell r="BJ236" t="str">
            <v>ACHIZITIE BUNURI CABINET STOMATOLOGIC Investiția vizează achiziția de echipamente și tehnologii moderne pentru cabinetul stomatologic.</v>
          </cell>
        </row>
        <row r="237">
          <cell r="K237">
            <v>359966</v>
          </cell>
          <cell r="L237" t="str">
            <v>Creșterea eficienței energetice și lucrări de modernizare interioară pentru obiectivul Liceul Tehnologic Petre Banița corp liceu și corp sală de sport com. Călărași</v>
          </cell>
          <cell r="M237">
            <v>3</v>
          </cell>
          <cell r="N237" t="str">
            <v>Admis ETF</v>
          </cell>
          <cell r="O237" t="str">
            <v>EVALUARE</v>
          </cell>
          <cell r="P237"/>
          <cell r="Q237" t="str">
            <v>04.05.2026 15:05:36</v>
          </cell>
          <cell r="R237" t="str">
            <v>LICEUL TEHNOLOGIC "PETRE BANITA"</v>
          </cell>
          <cell r="S237" t="str">
            <v>4332282</v>
          </cell>
          <cell r="T237" t="str">
            <v>Instituții de învățământ gimnazial, liceal, profesional și postliceal (nivel ISCED 02, 03 și respectiv 04)</v>
          </cell>
          <cell r="U237" t="str">
            <v>Călăraşi, Dolj</v>
          </cell>
          <cell r="V237">
            <v>80</v>
          </cell>
          <cell r="W237"/>
          <cell r="X237" t="str">
            <v>DJ</v>
          </cell>
          <cell r="Y237" t="str">
            <v>Sud-Vest Oltenia</v>
          </cell>
          <cell r="Z237">
            <v>43253865.232292704</v>
          </cell>
          <cell r="AA237">
            <v>7467922.3422927056</v>
          </cell>
          <cell r="AB237">
            <v>42388788.770000003</v>
          </cell>
          <cell r="AC237">
            <v>36765785.408736594</v>
          </cell>
          <cell r="AD237">
            <v>175423.36770729435</v>
          </cell>
          <cell r="AE237">
            <v>30445.377707294345</v>
          </cell>
          <cell r="AF237">
            <v>5623003.3612634093</v>
          </cell>
          <cell r="AG237">
            <v>0</v>
          </cell>
          <cell r="AH237">
            <v>43429288.600000001</v>
          </cell>
          <cell r="AI237">
            <v>0</v>
          </cell>
          <cell r="AJ237" t="str">
            <v>NU</v>
          </cell>
          <cell r="AK237" t="str">
            <v>02.12.2025 19:28:06</v>
          </cell>
          <cell r="AL237"/>
          <cell r="AM237"/>
          <cell r="AN237" t="str">
            <v>ADMIS_ETF</v>
          </cell>
          <cell r="AO237" t="str">
            <v>04.05.2026 15:05:36</v>
          </cell>
          <cell r="AP237"/>
          <cell r="AQ237">
            <v>80</v>
          </cell>
          <cell r="AR237"/>
          <cell r="AS237">
            <v>2</v>
          </cell>
          <cell r="AT237">
            <v>31</v>
          </cell>
          <cell r="AU237">
            <v>39</v>
          </cell>
          <cell r="AV237"/>
          <cell r="AW237"/>
          <cell r="AX237"/>
          <cell r="AY237"/>
          <cell r="AZ237"/>
          <cell r="BA237"/>
          <cell r="BB237"/>
          <cell r="BC237"/>
          <cell r="BD237"/>
          <cell r="BE237"/>
          <cell r="BF237"/>
          <cell r="BG237"/>
          <cell r="BH237"/>
          <cell r="BI237" t="str">
            <v>45</v>
          </cell>
          <cell r="BJ237" t="str">
            <v>Îmbunătățirea performanței energetice și reducerea impactului asupra mediului al infrastructurii educaționale din comuna Călărași prin reabilitarea aprofundată a corpurilor C1 (liceu) și C5 (sală de sport) ale Liceului Tehnologic „Petre Băniță”.
Acest obiectiv general urmărește reducerea semnificativă a consumului de energie primară, a emisiilor de CO₂ și creșterea confortului interior, în conformitate cu Strategia națională de renovare pe termen lung și cu Programul Regional Sud‑Vest Oltenia 2021‑2027</v>
          </cell>
        </row>
        <row r="238">
          <cell r="K238">
            <v>319695</v>
          </cell>
          <cell r="L238" t="str">
            <v>Consolidare restaurare si punere in valoare Biserica - SF. ILIE</v>
          </cell>
          <cell r="M238">
            <v>9</v>
          </cell>
          <cell r="N238" t="str">
            <v>Cu cerere de clarificări</v>
          </cell>
          <cell r="O238" t="str">
            <v>CONTRACTARE</v>
          </cell>
          <cell r="P238" t="str">
            <v>cristi.deju@adroltenia.ro</v>
          </cell>
          <cell r="Q238" t="str">
            <v>28.04.2026 16:48:40</v>
          </cell>
          <cell r="R238" t="str">
            <v>PAROHIA "SFINTUL ILIE" CRAIOVA</v>
          </cell>
          <cell r="S238" t="str">
            <v>4553941</v>
          </cell>
          <cell r="T238" t="str">
            <v>instituție de cult</v>
          </cell>
          <cell r="U238" t="str">
            <v>Municipiul Craiova, Dolj</v>
          </cell>
          <cell r="V238">
            <v>83</v>
          </cell>
          <cell r="W238"/>
          <cell r="X238" t="str">
            <v>DJ</v>
          </cell>
          <cell r="Y238" t="str">
            <v>Sud-Vest Oltenia</v>
          </cell>
          <cell r="Z238">
            <v>48919085.880000003</v>
          </cell>
          <cell r="AA238">
            <v>7759325.8499999996</v>
          </cell>
          <cell r="AB238">
            <v>47940704.130000003</v>
          </cell>
          <cell r="AC238">
            <v>40749598.447362095</v>
          </cell>
          <cell r="AD238">
            <v>0</v>
          </cell>
          <cell r="AE238">
            <v>0</v>
          </cell>
          <cell r="AF238">
            <v>7191105.6826379076</v>
          </cell>
          <cell r="AG238">
            <v>0</v>
          </cell>
          <cell r="AH238">
            <v>48919085.880000003</v>
          </cell>
          <cell r="AI238">
            <v>0</v>
          </cell>
          <cell r="AJ238" t="str">
            <v>NU</v>
          </cell>
          <cell r="AK238" t="str">
            <v>20.02.2024 12:36:06</v>
          </cell>
          <cell r="AL238"/>
          <cell r="AM238"/>
          <cell r="AN238" t="str">
            <v>ADMIS_ETF</v>
          </cell>
          <cell r="AO238" t="str">
            <v>16.07.2024 15:53:48</v>
          </cell>
          <cell r="AP238"/>
          <cell r="AQ238">
            <v>83</v>
          </cell>
          <cell r="AR238"/>
          <cell r="AS238">
            <v>2</v>
          </cell>
          <cell r="AT238">
            <v>39</v>
          </cell>
          <cell r="AU238">
            <v>69</v>
          </cell>
          <cell r="AV238"/>
          <cell r="AW238" t="str">
            <v>19.07.2024 13:59:02</v>
          </cell>
          <cell r="AX238" t="str">
            <v>19.07.2024 15:40:08</v>
          </cell>
          <cell r="AY238" t="str">
            <v>615</v>
          </cell>
          <cell r="AZ238" t="str">
            <v>24.06.2025 15:35:00</v>
          </cell>
          <cell r="BA238">
            <v>6</v>
          </cell>
          <cell r="BB238"/>
          <cell r="BC238"/>
          <cell r="BD238"/>
          <cell r="BE238">
            <v>340</v>
          </cell>
          <cell r="BF238"/>
          <cell r="BG238"/>
          <cell r="BH238"/>
          <cell r="BI238" t="str">
            <v>166</v>
          </cell>
          <cell r="BJ238" t="str">
            <v>Obiectivul general al proiectului îl reprezintă conservarea, protejarea și valorificarea patrimoniului cultural Biserica cu hramul „Sfântului Ilie”, din municipiul Craiova, înscrisă în Lista Monumentelor Istorice, ediția 2015, a județului Dolj, la poziția nr. 278, cod L.M.I. DJ-II-m-B-08084, cu denumirea Biserica „Sf. Ilie”, datare „1893, refăcută pe locul unei biserici din 1720.”</v>
          </cell>
        </row>
        <row r="239">
          <cell r="K239">
            <v>330855</v>
          </cell>
          <cell r="L239" t="str">
            <v>Dezvoltarea societatii PERFECT HELP SRL prin achizitia de echipamente si aparatura medicala</v>
          </cell>
          <cell r="M239">
            <v>2</v>
          </cell>
          <cell r="N239" t="str">
            <v>Revocat FO</v>
          </cell>
          <cell r="O239" t="str">
            <v>PRECONTRACTARE</v>
          </cell>
          <cell r="P239" t="str">
            <v>mariana.pasmangia@adroltenia.ro</v>
          </cell>
          <cell r="Q239" t="str">
            <v>13.03.2025 14:11:15</v>
          </cell>
          <cell r="R239" t="str">
            <v>PERFECT HELP S.R.L.</v>
          </cell>
          <cell r="S239" t="str">
            <v>40675317</v>
          </cell>
          <cell r="T239" t="str">
            <v>microîntreprindere</v>
          </cell>
          <cell r="U239" t="str">
            <v>Municipiul Craiova, Dolj</v>
          </cell>
          <cell r="V239">
            <v>99</v>
          </cell>
          <cell r="W239"/>
          <cell r="X239" t="str">
            <v>DJ</v>
          </cell>
          <cell r="Y239" t="str">
            <v>Sud-Vest Oltenia</v>
          </cell>
          <cell r="Z239">
            <v>1642307.38</v>
          </cell>
          <cell r="AA239">
            <v>262217.17</v>
          </cell>
          <cell r="AB239">
            <v>1478076.64</v>
          </cell>
          <cell r="AC239">
            <v>1256365.1440000001</v>
          </cell>
          <cell r="AD239">
            <v>31059</v>
          </cell>
          <cell r="AE239">
            <v>4959</v>
          </cell>
          <cell r="AF239">
            <v>221711.49599999981</v>
          </cell>
          <cell r="AG239">
            <v>1478076.64</v>
          </cell>
          <cell r="AH239">
            <v>1673366.38</v>
          </cell>
          <cell r="AI239">
            <v>44</v>
          </cell>
          <cell r="AJ239" t="str">
            <v>DA</v>
          </cell>
          <cell r="AK239" t="str">
            <v>09.08.2024 16:03:27</v>
          </cell>
          <cell r="AL239"/>
          <cell r="AM239"/>
          <cell r="AN239" t="str">
            <v>ADMIS_ETF</v>
          </cell>
          <cell r="AO239" t="str">
            <v>26.11.2024 15:15:26</v>
          </cell>
          <cell r="AP239"/>
          <cell r="AQ239">
            <v>99</v>
          </cell>
          <cell r="AR239"/>
          <cell r="AS239">
            <v>1</v>
          </cell>
          <cell r="AT239">
            <v>12</v>
          </cell>
          <cell r="AU239">
            <v>19</v>
          </cell>
          <cell r="AV239"/>
          <cell r="AW239" t="str">
            <v>19.02.2025 13:13:55</v>
          </cell>
          <cell r="AX239" t="str">
            <v>19.02.2025 15:52:43</v>
          </cell>
          <cell r="AY239"/>
          <cell r="AZ239"/>
          <cell r="BA239"/>
          <cell r="BB239"/>
          <cell r="BC239"/>
          <cell r="BD239"/>
          <cell r="BE239"/>
          <cell r="BF239"/>
          <cell r="BG239"/>
          <cell r="BH239"/>
          <cell r="BI239" t="str">
            <v>21</v>
          </cell>
          <cell r="BJ239" t="str">
            <v>Obiectivul general al proiectului il constituie înființarea unui centru de recuperare medicală și dotarea acestuia cu echipamente specifice pentru oferirea unor servicii de recuperare performante.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v>
          </cell>
        </row>
        <row r="240">
          <cell r="K240">
            <v>333432</v>
          </cell>
          <cell r="L240" t="str">
            <v>DIGITALIZAREA FIRMEI JIUL S.A.</v>
          </cell>
          <cell r="M240">
            <v>10</v>
          </cell>
          <cell r="N240" t="str">
            <v>Cu act adițional</v>
          </cell>
          <cell r="O240" t="str">
            <v>CONTRACTARE</v>
          </cell>
          <cell r="P240" t="str">
            <v>roxana.murgu@adroltenia.ro</v>
          </cell>
          <cell r="Q240" t="str">
            <v>14.04.2026 11:26:53</v>
          </cell>
          <cell r="R240" t="str">
            <v>JIUL SA CRAIOVA</v>
          </cell>
          <cell r="S240" t="str">
            <v>2308342</v>
          </cell>
          <cell r="T240" t="str">
            <v>întreprindere mijlocie</v>
          </cell>
          <cell r="U240" t="str">
            <v>Municipiul Craiova, Dolj</v>
          </cell>
          <cell r="V240">
            <v>96</v>
          </cell>
          <cell r="W240"/>
          <cell r="X240" t="str">
            <v>DJ</v>
          </cell>
          <cell r="Y240" t="str">
            <v>Sud-Vest Oltenia</v>
          </cell>
          <cell r="Z240">
            <v>411160.79</v>
          </cell>
          <cell r="AA240">
            <v>0</v>
          </cell>
          <cell r="AB240">
            <v>369728</v>
          </cell>
          <cell r="AC240">
            <v>314268.79999999999</v>
          </cell>
          <cell r="AD240">
            <v>78120.55</v>
          </cell>
          <cell r="AE240">
            <v>78120.55</v>
          </cell>
          <cell r="AF240">
            <v>55459.200000000012</v>
          </cell>
          <cell r="AG240">
            <v>369728</v>
          </cell>
          <cell r="AH240">
            <v>489281.34</v>
          </cell>
          <cell r="AI240">
            <v>4</v>
          </cell>
          <cell r="AJ240" t="str">
            <v>DA</v>
          </cell>
          <cell r="AK240" t="str">
            <v>23.08.2024 13:04:50</v>
          </cell>
          <cell r="AL240"/>
          <cell r="AM240"/>
          <cell r="AN240" t="str">
            <v>ADMIS_ETF</v>
          </cell>
          <cell r="AO240" t="str">
            <v>09.12.2024 15:45:33</v>
          </cell>
          <cell r="AP240"/>
          <cell r="AQ240">
            <v>96</v>
          </cell>
          <cell r="AR240"/>
          <cell r="AS240">
            <v>1</v>
          </cell>
          <cell r="AT240">
            <v>16</v>
          </cell>
          <cell r="AU240">
            <v>25</v>
          </cell>
          <cell r="AV240"/>
          <cell r="AW240" t="str">
            <v>23.01.2025 10:50:56</v>
          </cell>
          <cell r="AX240" t="str">
            <v>23.01.2025 14:28:45</v>
          </cell>
          <cell r="AY240" t="str">
            <v>381</v>
          </cell>
          <cell r="AZ240" t="str">
            <v>17.04.2025 10:53:00</v>
          </cell>
          <cell r="BA240">
            <v>7</v>
          </cell>
          <cell r="BB240">
            <v>1</v>
          </cell>
          <cell r="BC240"/>
          <cell r="BD240"/>
          <cell r="BE240">
            <v>84</v>
          </cell>
          <cell r="BF240"/>
          <cell r="BG240"/>
          <cell r="BH240"/>
          <cell r="BI240" t="str">
            <v>13</v>
          </cell>
          <cell r="BJ240" t="str">
            <v>Valorificarea digitalizarii firmei in cadrul activitatii firmei</v>
          </cell>
        </row>
        <row r="241">
          <cell r="K241">
            <v>324250</v>
          </cell>
          <cell r="L241" t="str">
            <v>Extinderea capacității de producție uși și ferestre prin inovarea departamentului de producție</v>
          </cell>
          <cell r="M241">
            <v>9</v>
          </cell>
          <cell r="N241" t="str">
            <v>Cu act adițional</v>
          </cell>
          <cell r="O241" t="str">
            <v>CONTRACTARE</v>
          </cell>
          <cell r="P241" t="str">
            <v>cosmina.urdes@adroltenia.ro</v>
          </cell>
          <cell r="Q241" t="str">
            <v>30.03.2026 17:14:22</v>
          </cell>
          <cell r="R241" t="str">
            <v>WIN IMPEX SRL</v>
          </cell>
          <cell r="S241" t="str">
            <v>4175781</v>
          </cell>
          <cell r="T241" t="str">
            <v>întreprindere mijlocie</v>
          </cell>
          <cell r="U241" t="str">
            <v>Municipiul Craiova, Dolj</v>
          </cell>
          <cell r="V241">
            <v>84</v>
          </cell>
          <cell r="W241"/>
          <cell r="X241" t="str">
            <v>DJ</v>
          </cell>
          <cell r="Y241" t="str">
            <v>Sud-Vest Oltenia</v>
          </cell>
          <cell r="Z241">
            <v>10624584.33</v>
          </cell>
          <cell r="AA241">
            <v>0</v>
          </cell>
          <cell r="AB241">
            <v>7460970.3099999996</v>
          </cell>
          <cell r="AC241">
            <v>6341824.7635000004</v>
          </cell>
          <cell r="AD241">
            <v>4228002.87</v>
          </cell>
          <cell r="AE241">
            <v>2371421.4900000002</v>
          </cell>
          <cell r="AF241">
            <v>1119145.5464999992</v>
          </cell>
          <cell r="AG241">
            <v>7460970.3099999996</v>
          </cell>
          <cell r="AH241">
            <v>14852587.199999999</v>
          </cell>
          <cell r="AI241">
            <v>16</v>
          </cell>
          <cell r="AJ241" t="str">
            <v>DA</v>
          </cell>
          <cell r="AK241" t="str">
            <v>02.05.2024 09:57:32</v>
          </cell>
          <cell r="AL241"/>
          <cell r="AM241"/>
          <cell r="AN241" t="str">
            <v>ADMIS_ETF</v>
          </cell>
          <cell r="AO241" t="str">
            <v>02.09.2024 16:32:16</v>
          </cell>
          <cell r="AP241" t="str">
            <v>05.11.2024 16:46:30</v>
          </cell>
          <cell r="AQ241">
            <v>84</v>
          </cell>
          <cell r="AR241"/>
          <cell r="AS241">
            <v>1</v>
          </cell>
          <cell r="AT241">
            <v>15</v>
          </cell>
          <cell r="AU241">
            <v>30</v>
          </cell>
          <cell r="AV241"/>
          <cell r="AW241" t="str">
            <v>29.01.2025 12:19:15</v>
          </cell>
          <cell r="AX241" t="str">
            <v>29.01.2025 14:56:52</v>
          </cell>
          <cell r="AY241" t="str">
            <v>346</v>
          </cell>
          <cell r="AZ241" t="str">
            <v>03.04.2025 17:32:00</v>
          </cell>
          <cell r="BA241">
            <v>5</v>
          </cell>
          <cell r="BB241"/>
          <cell r="BC241"/>
          <cell r="BD241"/>
          <cell r="BE241">
            <v>65</v>
          </cell>
          <cell r="BF241"/>
          <cell r="BG241">
            <v>84</v>
          </cell>
          <cell r="BH241" t="str">
            <v>ADMIS_ETF</v>
          </cell>
          <cell r="BI241"/>
          <cell r="BJ241"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”Extinderea capacității de producție uși și ferestre, prin inovarea departamentului de producție” este intensificarea cresterii sustenabile a societății și creșterea numărului mediu de salariați față de anul anterior depunerii cererii de finanțare, ca urmare a implementării prezentului proiect.</v>
          </cell>
        </row>
        <row r="242">
          <cell r="K242">
            <v>325091</v>
          </cell>
          <cell r="L242" t="str">
            <v>Cresterea Eficientei Energetice in cadrul cladirilor RezidenTiale din Municipiul Craiova - CEERT L5</v>
          </cell>
          <cell r="M242">
            <v>20</v>
          </cell>
          <cell r="N242" t="str">
            <v>Contract semnat cu modificări</v>
          </cell>
          <cell r="O242" t="str">
            <v>CONTRACTARE</v>
          </cell>
          <cell r="P242" t="str">
            <v>gineta.balasa@adroltenia.ro</v>
          </cell>
          <cell r="Q242" t="str">
            <v>18.03.2026 17:02:02</v>
          </cell>
          <cell r="R242" t="str">
            <v>MUNICIPIUL CRAIOVA</v>
          </cell>
          <cell r="S242" t="str">
            <v>4417214</v>
          </cell>
          <cell r="T242" t="str">
            <v>unitate administrativ teritorială nivel local</v>
          </cell>
          <cell r="U242" t="str">
            <v>Municipiul Craiova, Dolj</v>
          </cell>
          <cell r="V242">
            <v>0</v>
          </cell>
          <cell r="W242"/>
          <cell r="X242" t="str">
            <v>DJ</v>
          </cell>
          <cell r="Y242" t="str">
            <v>Sud-Vest Oltenia</v>
          </cell>
          <cell r="Z242">
            <v>1521551.1007721566</v>
          </cell>
          <cell r="AA242">
            <v>238367.31077215658</v>
          </cell>
          <cell r="AB242">
            <v>912930.67</v>
          </cell>
          <cell r="AC242">
            <v>775991.06139379984</v>
          </cell>
          <cell r="AD242">
            <v>1831533.8992278434</v>
          </cell>
          <cell r="AE242">
            <v>292429.7892278434</v>
          </cell>
          <cell r="AF242">
            <v>136939.6086062002</v>
          </cell>
          <cell r="AG242">
            <v>0</v>
          </cell>
          <cell r="AH242">
            <v>3353085</v>
          </cell>
          <cell r="AI242">
            <v>0</v>
          </cell>
          <cell r="AJ242" t="str">
            <v>NU</v>
          </cell>
          <cell r="AK242" t="str">
            <v>13.06.2024 12:15:49</v>
          </cell>
          <cell r="AL242"/>
          <cell r="AM242"/>
          <cell r="AN242" t="str">
            <v>ADMIS_ETF</v>
          </cell>
          <cell r="AO242" t="str">
            <v>04.07.2024 15:55:09</v>
          </cell>
          <cell r="AP242"/>
          <cell r="AQ242">
            <v>0</v>
          </cell>
          <cell r="AR242"/>
          <cell r="AS242">
            <v>1</v>
          </cell>
          <cell r="AT242">
            <v>22</v>
          </cell>
          <cell r="AU242">
            <v>66</v>
          </cell>
          <cell r="AV242"/>
          <cell r="AW242" t="str">
            <v>09.07.2024 14:14:21</v>
          </cell>
          <cell r="AX242" t="str">
            <v>09.07.2024 15:35:32</v>
          </cell>
          <cell r="AY242" t="str">
            <v>135</v>
          </cell>
          <cell r="AZ242" t="str">
            <v>19.09.2024 15:33:00</v>
          </cell>
          <cell r="BA242">
            <v>5</v>
          </cell>
          <cell r="BB242"/>
          <cell r="BC242"/>
          <cell r="BD242"/>
          <cell r="BE242">
            <v>72</v>
          </cell>
          <cell r="BF242"/>
          <cell r="BG242"/>
          <cell r="BH242"/>
          <cell r="BI242" t="str">
            <v>42</v>
          </cell>
          <cell r="BJ242" t="str">
            <v>Obiectivul general al proiectului consta in imbunatatirea conditiilor de viata a locuitorilor din municipiul Craiova si promovarea coeziunii sociale prin realizarea unor investitii in eficienta energetica a blocurilor de locuinte.
Obiectivul general va permite realizarea  unor masuri de interventii care vor conduce la o clasificare mai buna din punct de vedere al consumului de energie al gospodarilor reabilitate prin intermediul proiectului. Realizarea reabilitarii termice a anvelopei blocurilor care fac obiectul proiectului de fata va conduce la cresterea eficientei energetice prin economia de energie folosita, reducerea poluarii si scaderea consumurilor. Obiectivele propuse prin aplicarea solutiilor de reabilitare a instalatiilor existente, avand la baza evaluarea starii existente a acestora, sunt urmatoarele: reducerea consumurilor de energie termica pentru asigurarea necesarului de caldura, cresterea confortului termic al locatarilor blocurilor, cresterea randamentului si optimizar</v>
          </cell>
        </row>
        <row r="243">
          <cell r="K243">
            <v>330044</v>
          </cell>
          <cell r="L243" t="str">
            <v>Creșterea competitivității SC ALUM EXTRUPROF 2000 SRL prin investiții productive si inovative</v>
          </cell>
          <cell r="M243">
            <v>2</v>
          </cell>
          <cell r="N243" t="str">
            <v>Revocat BO</v>
          </cell>
          <cell r="O243" t="str">
            <v>PRECONTRACTARE</v>
          </cell>
          <cell r="P243" t="str">
            <v>oana.gadea@adroltenia.ro</v>
          </cell>
          <cell r="Q243" t="str">
            <v>26.05.2025 17:07:01</v>
          </cell>
          <cell r="R243" t="str">
            <v>ALUM EXTRUPROF 2000 S.R.L.</v>
          </cell>
          <cell r="S243" t="str">
            <v>46487665</v>
          </cell>
          <cell r="T243" t="str">
            <v>microîntreprindere</v>
          </cell>
          <cell r="U243" t="str">
            <v>Municipiul Bucureşti, Bucureşti</v>
          </cell>
          <cell r="V243">
            <v>92</v>
          </cell>
          <cell r="W243"/>
          <cell r="X243" t="str">
            <v>OT</v>
          </cell>
          <cell r="Y243" t="str">
            <v>Sud-Vest Oltenia</v>
          </cell>
          <cell r="Z243">
            <v>1649746.62</v>
          </cell>
          <cell r="AA243">
            <v>0</v>
          </cell>
          <cell r="AB243">
            <v>1484771.96</v>
          </cell>
          <cell r="AC243">
            <v>1262056.166</v>
          </cell>
          <cell r="AD243">
            <v>313451.86</v>
          </cell>
          <cell r="AE243">
            <v>313451.86</v>
          </cell>
          <cell r="AF243">
            <v>222715.79399999999</v>
          </cell>
          <cell r="AG243">
            <v>1484771.96</v>
          </cell>
          <cell r="AH243">
            <v>1963198.48</v>
          </cell>
          <cell r="AI243">
            <v>11</v>
          </cell>
          <cell r="AJ243" t="str">
            <v>DA</v>
          </cell>
          <cell r="AK243" t="str">
            <v>02.08.2024 10:14:16</v>
          </cell>
          <cell r="AL243"/>
          <cell r="AM243"/>
          <cell r="AN243" t="str">
            <v>ADMIS_ETF</v>
          </cell>
          <cell r="AO243" t="str">
            <v>23.10.2024 14:58:16</v>
          </cell>
          <cell r="AP243"/>
          <cell r="AQ243">
            <v>92</v>
          </cell>
          <cell r="AR243"/>
          <cell r="AS243"/>
          <cell r="AT243">
            <v>24</v>
          </cell>
          <cell r="AU243">
            <v>35</v>
          </cell>
          <cell r="AV243"/>
          <cell r="AW243" t="str">
            <v>19.02.2025 14:29:24</v>
          </cell>
          <cell r="AX243" t="str">
            <v>21.02.2025 13:38:11</v>
          </cell>
          <cell r="AY243"/>
          <cell r="AZ243"/>
          <cell r="BA243"/>
          <cell r="BB243"/>
          <cell r="BC243"/>
          <cell r="BD243"/>
          <cell r="BE243"/>
          <cell r="BF243"/>
          <cell r="BG243"/>
          <cell r="BH243"/>
          <cell r="BI243" t="str">
            <v>21, 23</v>
          </cell>
          <cell r="BJ243" t="str">
            <v>Obiectivul general al prezentului proiect constă în creșterea competitivității ALUM EXTRUPROF 2000 SRL și crearea de locuri de muncă prin realizarea unei capacități de producție inovative în domeniul de specializare inteligentă “Inginerie industrială și materiale".</v>
          </cell>
        </row>
        <row r="244">
          <cell r="K244">
            <v>310392</v>
          </cell>
          <cell r="L244" t="str">
            <v>Modernizare reabilitare si dotare Scoala Generala Prapor</v>
          </cell>
          <cell r="M244">
            <v>20</v>
          </cell>
          <cell r="N244" t="str">
            <v>Cu act adițional</v>
          </cell>
          <cell r="O244" t="str">
            <v>CONTRACTARE</v>
          </cell>
          <cell r="P244" t="str">
            <v>cornelia.badici@adroltenia.ro</v>
          </cell>
          <cell r="Q244" t="str">
            <v>04.02.2026 14:35:10</v>
          </cell>
          <cell r="R244" t="str">
            <v>COMUNA AMARASTII DE JOS</v>
          </cell>
          <cell r="S244" t="str">
            <v>5001970</v>
          </cell>
          <cell r="T244" t="str">
            <v>unitate administrativ teritorială nivel comună</v>
          </cell>
          <cell r="U244" t="str">
            <v>Amărăştii de Jos, Dolj</v>
          </cell>
          <cell r="V244">
            <v>72</v>
          </cell>
          <cell r="W244"/>
          <cell r="X244" t="str">
            <v>DJ</v>
          </cell>
          <cell r="Y244" t="str">
            <v>Sud-Vest Oltenia</v>
          </cell>
          <cell r="Z244">
            <v>2675488.2035982856</v>
          </cell>
          <cell r="AA244">
            <v>427178.79359828559</v>
          </cell>
          <cell r="AB244">
            <v>2621978.4300000002</v>
          </cell>
          <cell r="AC244">
            <v>1605292.9284731236</v>
          </cell>
          <cell r="AD244">
            <v>506044.72640171438</v>
          </cell>
          <cell r="AE244">
            <v>80797.056401714406</v>
          </cell>
          <cell r="AF244">
            <v>1016685.5015268766</v>
          </cell>
          <cell r="AG244">
            <v>0</v>
          </cell>
          <cell r="AH244">
            <v>3181532.93</v>
          </cell>
          <cell r="AI244">
            <v>0</v>
          </cell>
          <cell r="AJ244" t="str">
            <v>NU</v>
          </cell>
          <cell r="AK244" t="str">
            <v>09.01.2024 15:47:06</v>
          </cell>
          <cell r="AL244"/>
          <cell r="AM244"/>
          <cell r="AN244" t="str">
            <v>ADMIS_ETF</v>
          </cell>
          <cell r="AO244" t="str">
            <v>13.05.2024 16:18:55</v>
          </cell>
          <cell r="AP244"/>
          <cell r="AQ244">
            <v>72</v>
          </cell>
          <cell r="AR244"/>
          <cell r="AS244">
            <v>6</v>
          </cell>
          <cell r="AT244">
            <v>34</v>
          </cell>
          <cell r="AU244">
            <v>48</v>
          </cell>
          <cell r="AV244">
            <v>1</v>
          </cell>
          <cell r="AW244" t="str">
            <v>16.05.2024 15:56:03</v>
          </cell>
          <cell r="AX244" t="str">
            <v>17.05.2024 15:22:02</v>
          </cell>
          <cell r="AY244" t="str">
            <v>83/20.08.2024</v>
          </cell>
          <cell r="AZ244" t="str">
            <v>20.08.2024 14:41:00</v>
          </cell>
          <cell r="BA244">
            <v>9</v>
          </cell>
          <cell r="BB244"/>
          <cell r="BC244"/>
          <cell r="BD244"/>
          <cell r="BE244">
            <v>95</v>
          </cell>
          <cell r="BF244"/>
          <cell r="BG244"/>
          <cell r="BH244"/>
          <cell r="BI244" t="str">
            <v>122</v>
          </cell>
          <cell r="BJ244" t="str">
            <v>Obiectivul general al proiectului este imbunatatirea accesului la servicii favorabile incluziunii si de calitate in educatie prin investitii in dezvoltarea infrastructurii educationale.
Prin realizarea realizarea investitiei pentru modernizarea, reabilitarea si dotarea scolii Prapor, elevii vor putea sa-si desfasoarea activitatea scolara la standarde moderne, in conformitate cu strategia nationala de imbunatatire a conditiilor de desfasurare a activitatiilor scolare, in special avand traditie, in scopul cresterii conditiilor de studiu, corespunzator cerintelor actuale moderne si de perspectiva, care sa asigure urmatoarele oportunitati: - imbunatatirea conditiilor de desfasurare a activitatilor scolare; - eliminarea discriminarilor sociale; - realizarea accesului elevilor la serviciile de baza; - protejarea mostenirii culturale si naturale din mediul urban; - aducerea conditiilor sociale la standarde europene; - imbunatatirea conditiilor de viata a populatiei. 
Investiţiile realizate</v>
          </cell>
        </row>
        <row r="245">
          <cell r="K245">
            <v>322572</v>
          </cell>
          <cell r="L245" t="str">
            <v>Dezvoltarea activitatii Medical PR GROUP SRL prin infiintarea unei unitati noi de prestari servicii medicale</v>
          </cell>
          <cell r="M245">
            <v>8</v>
          </cell>
          <cell r="N245" t="str">
            <v>Contract semnat cu modificări</v>
          </cell>
          <cell r="O245" t="str">
            <v>CONTRACTARE</v>
          </cell>
          <cell r="P245" t="str">
            <v>corina.amza@adroltenia.ro</v>
          </cell>
          <cell r="Q245" t="str">
            <v>24.03.2025 08:48:38</v>
          </cell>
          <cell r="R245" t="str">
            <v>MEDICAL PR GROUP S.R.L.</v>
          </cell>
          <cell r="S245" t="str">
            <v>44072262</v>
          </cell>
          <cell r="T245" t="str">
            <v>microîntreprindere</v>
          </cell>
          <cell r="U245" t="str">
            <v>Municipiul Craiova, Dolj</v>
          </cell>
          <cell r="V245">
            <v>94</v>
          </cell>
          <cell r="W245"/>
          <cell r="X245" t="str">
            <v>DJ</v>
          </cell>
          <cell r="Y245" t="str">
            <v>Sud-Vest Oltenia</v>
          </cell>
          <cell r="Z245">
            <v>4299259.2699999996</v>
          </cell>
          <cell r="AA245">
            <v>685861.56</v>
          </cell>
          <cell r="AB245">
            <v>3291868.41</v>
          </cell>
          <cell r="AC245">
            <v>2798088.1485000001</v>
          </cell>
          <cell r="AD245">
            <v>0</v>
          </cell>
          <cell r="AE245">
            <v>0</v>
          </cell>
          <cell r="AF245">
            <v>493780.26150000002</v>
          </cell>
          <cell r="AG245">
            <v>3291868.41</v>
          </cell>
          <cell r="AH245">
            <v>4299259.2699999996</v>
          </cell>
          <cell r="AI245">
            <v>21</v>
          </cell>
          <cell r="AJ245" t="str">
            <v>DA</v>
          </cell>
          <cell r="AK245" t="str">
            <v>25.04.2024 10:23:06</v>
          </cell>
          <cell r="AL245"/>
          <cell r="AM245"/>
          <cell r="AN245" t="str">
            <v>ADMIS_ETF</v>
          </cell>
          <cell r="AO245" t="str">
            <v>26.07.2024 14:34:44</v>
          </cell>
          <cell r="AP245" t="str">
            <v>27.08.2024 14:29:32</v>
          </cell>
          <cell r="AQ245">
            <v>92</v>
          </cell>
          <cell r="AR245"/>
          <cell r="AS245">
            <v>1</v>
          </cell>
          <cell r="AT245">
            <v>12</v>
          </cell>
          <cell r="AU245">
            <v>12</v>
          </cell>
          <cell r="AV245"/>
          <cell r="AW245" t="str">
            <v>15.10.2024 10:14:03</v>
          </cell>
          <cell r="AX245" t="str">
            <v>15.10.2024 14:09:00</v>
          </cell>
          <cell r="AY245" t="str">
            <v>195</v>
          </cell>
          <cell r="AZ245" t="str">
            <v>22.11.2024 09:02:00</v>
          </cell>
          <cell r="BA245">
            <v>3</v>
          </cell>
          <cell r="BB245"/>
          <cell r="BC245"/>
          <cell r="BD245"/>
          <cell r="BE245">
            <v>38</v>
          </cell>
          <cell r="BF245"/>
          <cell r="BG245">
            <v>94</v>
          </cell>
          <cell r="BH245" t="str">
            <v>ADMIS_ETF</v>
          </cell>
          <cell r="BI245" t="str">
            <v>21, 23</v>
          </cell>
          <cell r="BJ245" t="str">
            <v>Obiectiv general al proiectului îl constituie dezvoltarea activității MEDICAL PR GROUP SRL prin înființarea și dotarea unei noi unități de prestări servicii medicale în municipiul Craiova</v>
          </cell>
        </row>
        <row r="246">
          <cell r="K246">
            <v>358564</v>
          </cell>
          <cell r="L246" t="str">
            <v>Centru de cercetare avansată și analiză mineralogică și petrografică</v>
          </cell>
          <cell r="M246">
            <v>2</v>
          </cell>
          <cell r="N246" t="str">
            <v>Respins ETF</v>
          </cell>
          <cell r="O246" t="str">
            <v>EVALUARE</v>
          </cell>
          <cell r="P246"/>
          <cell r="Q246" t="str">
            <v>11.02.2026 14:05:22</v>
          </cell>
          <cell r="R246" t="str">
            <v>GEOSTUD S.R.L.</v>
          </cell>
          <cell r="S246" t="str">
            <v>13840425</v>
          </cell>
          <cell r="T246" t="str">
            <v>întreprindere mijlocie</v>
          </cell>
          <cell r="U246" t="str">
            <v>Municipiul Bucureşti, Bucureşti</v>
          </cell>
          <cell r="V246">
            <v>69</v>
          </cell>
          <cell r="W246"/>
          <cell r="X246" t="str">
            <v>VL</v>
          </cell>
          <cell r="Y246" t="str">
            <v>Sud-Vest Oltenia</v>
          </cell>
          <cell r="Z246">
            <v>5124336.4959915308</v>
          </cell>
          <cell r="AA246">
            <v>679208.81599153066</v>
          </cell>
          <cell r="AB246">
            <v>2954059.6</v>
          </cell>
          <cell r="AC246">
            <v>2510950.66</v>
          </cell>
          <cell r="AD246">
            <v>1330474.2040084694</v>
          </cell>
          <cell r="AE246">
            <v>309662.55400846933</v>
          </cell>
          <cell r="AF246">
            <v>443108.93999999994</v>
          </cell>
          <cell r="AG246">
            <v>2954059.6</v>
          </cell>
          <cell r="AH246">
            <v>6454810.7000000002</v>
          </cell>
          <cell r="AI246">
            <v>12</v>
          </cell>
          <cell r="AJ246" t="str">
            <v>DA</v>
          </cell>
          <cell r="AK246" t="str">
            <v>05.12.2025 11:13:59</v>
          </cell>
          <cell r="AL246"/>
          <cell r="AM246"/>
          <cell r="AN246" t="str">
            <v>RESPINS_ETF</v>
          </cell>
          <cell r="AO246" t="str">
            <v>11.02.2026 14:05:23</v>
          </cell>
          <cell r="AP246"/>
          <cell r="AQ246">
            <v>69</v>
          </cell>
          <cell r="AR246"/>
          <cell r="AS246">
            <v>1</v>
          </cell>
          <cell r="AT246">
            <v>24</v>
          </cell>
          <cell r="AU246">
            <v>24</v>
          </cell>
          <cell r="AV246"/>
          <cell r="AW246"/>
          <cell r="AX246"/>
          <cell r="AY246"/>
          <cell r="AZ246"/>
          <cell r="BA246"/>
          <cell r="BB246"/>
          <cell r="BC246"/>
          <cell r="BD246"/>
          <cell r="BE246"/>
          <cell r="BF246"/>
          <cell r="BG246"/>
          <cell r="BH246"/>
          <cell r="BI246" t="str">
            <v>10, 2</v>
          </cell>
          <cell r="BJ246" t="str">
            <v>Obiectiv general:
Creșterea capacității de inovare a GEOSTUD prin înființarea și operaționalizarea unui centru avansat de cercetare-dezvoltare în Râmnicu Vâlcea, dotat cu infrastructură modernă și soluții digitale integrate, în scopul dezvoltării și introducerii pe piață a unui serviciu inovativ de analiză geotehnică și petrografică, în concordanță cu obiectivele apelului „Stimularea cererii întreprinderilor pentru inovare”.
Obiectivul general al proiectului contribuie în mod direct la obiectivul apelului „Stimularea cererii întreprinderilor pentru inovare”, în cadrul Programului Regional Sud-Vest Oltenia 2021–2027, Prioritatea 1 – Competitivitate prin inovare și întreprinderi dinamice, Obiectivul de politică 1 – O Europă mai competitivă și mai inteligentă, care vizează încurajarea investițiilor private în CDI și dezvoltarea de servicii, produse și tehnologii inovative bazate pe rezultate de cercetare. Prin înființarea unui centru CDI avansat în Râmnicu Vâlcea și dezvoltarea unui serv</v>
          </cell>
        </row>
        <row r="247">
          <cell r="K247">
            <v>343406</v>
          </cell>
          <cell r="L247" t="str">
            <v>Continuarea pietonizării centrului istoric</v>
          </cell>
          <cell r="M247">
            <v>8</v>
          </cell>
          <cell r="N247" t="str">
            <v>Revocat BO</v>
          </cell>
          <cell r="O247" t="str">
            <v>PRECONTRACTARE</v>
          </cell>
          <cell r="P247" t="str">
            <v>diana.ruscu@adroltenia.ro</v>
          </cell>
          <cell r="Q247" t="str">
            <v>12.12.2025 14:21:27</v>
          </cell>
          <cell r="R247" t="str">
            <v>MUNICIPIUL SLATINA</v>
          </cell>
          <cell r="S247" t="str">
            <v>4394811</v>
          </cell>
          <cell r="T247" t="str">
            <v>unitate administrativ teritorială nivel local</v>
          </cell>
          <cell r="U247" t="str">
            <v>Municipiul Slatina, Olt</v>
          </cell>
          <cell r="V247">
            <v>79</v>
          </cell>
          <cell r="W247"/>
          <cell r="X247" t="str">
            <v>OT</v>
          </cell>
          <cell r="Y247" t="str">
            <v>Sud-Vest Oltenia</v>
          </cell>
          <cell r="Z247">
            <v>37898337.779722102</v>
          </cell>
          <cell r="AA247">
            <v>6535821.5297221038</v>
          </cell>
          <cell r="AB247">
            <v>37140371</v>
          </cell>
          <cell r="AC247">
            <v>32213587.062851679</v>
          </cell>
          <cell r="AD247">
            <v>669429.45027789637</v>
          </cell>
          <cell r="AE247">
            <v>116181.9702778964</v>
          </cell>
          <cell r="AF247">
            <v>4926783.9371483214</v>
          </cell>
          <cell r="AG247">
            <v>0</v>
          </cell>
          <cell r="AH247">
            <v>38567767.229999997</v>
          </cell>
          <cell r="AI247">
            <v>0</v>
          </cell>
          <cell r="AJ247" t="str">
            <v>NU</v>
          </cell>
          <cell r="AK247" t="str">
            <v>22.05.2025 17:00:00</v>
          </cell>
          <cell r="AL247"/>
          <cell r="AM247"/>
          <cell r="AN247" t="str">
            <v>ADMIS_ETF</v>
          </cell>
          <cell r="AO247" t="str">
            <v>21.07.2025 13:19:07</v>
          </cell>
          <cell r="AP247"/>
          <cell r="AQ247">
            <v>79</v>
          </cell>
          <cell r="AR247"/>
          <cell r="AS247">
            <v>2</v>
          </cell>
          <cell r="AT247">
            <v>41</v>
          </cell>
          <cell r="AU247">
            <v>53</v>
          </cell>
          <cell r="AV247"/>
          <cell r="AW247" t="str">
            <v>16.09.2025 10:40:19</v>
          </cell>
          <cell r="AX247" t="str">
            <v>16.09.2025 13:33:04</v>
          </cell>
          <cell r="AY247"/>
          <cell r="AZ247"/>
          <cell r="BA247"/>
          <cell r="BB247"/>
          <cell r="BC247"/>
          <cell r="BD247"/>
          <cell r="BE247"/>
          <cell r="BF247"/>
          <cell r="BG247"/>
          <cell r="BH247"/>
          <cell r="BI247" t="str">
            <v>168</v>
          </cell>
          <cell r="BJ247" t="str">
            <v>Obiectivul general al proiectului, conform ghidului de finanțare „Promovarea dezvoltării integrate și incluzive în domeniul social, economic și al mediului, precum și a culturii, a patrimoniului natural, a turismului sustenabil și a securității în zonele urbane”, este aliniat cu Obiectivul de Politică 5: „O Europă mai aproape de cetățeni prin promovarea dezvoltării sustenabile și integrate a tuturor tipurilor de teritorii și a inițiativelor locale”.  Obiectivele necesare a fi rezolvate în cadrul proiectului, decurg din caracterul particular și unic al zonei ce urmează a fi regenerată și amenajată, care prezintă o importanță deosebită nu numai în contextul local, ci și la nivel zonal și municipal, constituind un sit reprezentativ, care trebuie să își păstreze statutul de pol important din punct de vedere istoric, turistic și funcțional, intens frecventat atât de locuitorii orașului, cât și de vizitatori sau turiști.  Proiectul urmărește dezvoltarea urbană durabilă, cu orientare către so</v>
          </cell>
        </row>
        <row r="248">
          <cell r="K248">
            <v>360595</v>
          </cell>
          <cell r="L248" t="str">
            <v>INVESTITII IN CLADIRI PUBLICE IN VEDEREA ASIGURARII CRESTERII EFICIENTEI ENERGETICE SI UTILIZAREA SURSELOR REGENERABILE DE ENERGIE - DIRECTIA DE ASISTENTA SOCIALA ORSOVA</v>
          </cell>
          <cell r="M248">
            <v>4</v>
          </cell>
          <cell r="N248" t="str">
            <v>În consolidare ETF</v>
          </cell>
          <cell r="O248" t="str">
            <v>EVALUARE</v>
          </cell>
          <cell r="P248"/>
          <cell r="Q248" t="str">
            <v>25.04.2026 15:51:03</v>
          </cell>
          <cell r="R248" t="str">
            <v>DIRECŢIA DE ASISTENŢĂ SOCIALĂ ORŞOVA</v>
          </cell>
          <cell r="S248" t="str">
            <v>17634495</v>
          </cell>
          <cell r="T248" t="str">
            <v>Furnizori de servicii sociale publici</v>
          </cell>
          <cell r="U248" t="str">
            <v>Municipiul Orşova, Mehedinţi</v>
          </cell>
          <cell r="V248"/>
          <cell r="W248" t="str">
            <v>MUNICIPIUL ORŞOVA-4337603</v>
          </cell>
          <cell r="X248" t="str">
            <v>MH</v>
          </cell>
          <cell r="Y248" t="str">
            <v>Sud-Vest Oltenia</v>
          </cell>
          <cell r="Z248">
            <v>12414980.59</v>
          </cell>
          <cell r="AA248">
            <v>1978770.59</v>
          </cell>
          <cell r="AB248">
            <v>12166680.98</v>
          </cell>
          <cell r="AC248">
            <v>10552733.490388593</v>
          </cell>
          <cell r="AD248">
            <v>40898</v>
          </cell>
          <cell r="AE248">
            <v>7098</v>
          </cell>
          <cell r="AF248">
            <v>1613947.4896114077</v>
          </cell>
          <cell r="AG248">
            <v>0</v>
          </cell>
          <cell r="AH248">
            <v>12455878.59</v>
          </cell>
          <cell r="AI248">
            <v>0</v>
          </cell>
          <cell r="AJ248" t="str">
            <v>NU</v>
          </cell>
          <cell r="AK248" t="str">
            <v>03.12.2025 11:18:45</v>
          </cell>
          <cell r="AL248"/>
          <cell r="AM248"/>
          <cell r="AN248"/>
          <cell r="AO248"/>
          <cell r="AP248"/>
          <cell r="AQ248"/>
          <cell r="AR248"/>
          <cell r="AS248">
            <v>3</v>
          </cell>
          <cell r="AT248"/>
          <cell r="AU248">
            <v>24</v>
          </cell>
          <cell r="AV248"/>
          <cell r="AW248"/>
          <cell r="AX248"/>
          <cell r="AY248"/>
          <cell r="AZ248"/>
          <cell r="BA248"/>
          <cell r="BB248"/>
          <cell r="BC248"/>
          <cell r="BD248"/>
          <cell r="BE248"/>
          <cell r="BF248"/>
          <cell r="BG248"/>
          <cell r="BH248"/>
          <cell r="BI248"/>
          <cell r="BJ248" t="str">
            <v>Scopul proiectului este îmbunătățirea condițiilor de funcționare a serviciilor de asistență socială prin creșterea eficienței energetice a clădirilor destinate furnizării acestor servicii, în vederea reducerii consumului de energie, a costurilor de exploatare și a impactului asupra mediului. Prin implementarea măsurilor de eficiență energetică se urmărește asigurarea unui mediu sigur, sănătos și confortabil pentru beneficiarii serviciilor sociale, precum și pentru personalul care își desfășoară activitatea în cadrul acestor structuri, contribuind totodată la dezvoltarea durabilă și la creșterea calității serviciilor oferite comunității.</v>
          </cell>
        </row>
        <row r="249">
          <cell r="K249">
            <v>359098</v>
          </cell>
          <cell r="L249" t="str">
            <v>Creșterea eficienței energetice la Liceul Tehnologic Căpitan Nicolae Pleșoianu</v>
          </cell>
          <cell r="M249">
            <v>4</v>
          </cell>
          <cell r="N249" t="str">
            <v>În ETF după clarificare</v>
          </cell>
          <cell r="O249" t="str">
            <v>EVALUARE</v>
          </cell>
          <cell r="P249"/>
          <cell r="Q249" t="str">
            <v>04.05.2026 16:18:04</v>
          </cell>
          <cell r="R249" t="str">
            <v>Unitatea Administrativ-Teritorială Municipiul Râmnicu Vâlcea</v>
          </cell>
          <cell r="S249" t="str">
            <v>2540813</v>
          </cell>
          <cell r="T249" t="str">
            <v>Unitate administrativ teritorială nivel municipiu reședință de județ cu peste 100.000 de locuitori</v>
          </cell>
          <cell r="U249" t="str">
            <v>Municipiul Râmnicu Vâlcea, Vâlcea</v>
          </cell>
          <cell r="V249"/>
          <cell r="W249"/>
          <cell r="X249" t="str">
            <v>VL</v>
          </cell>
          <cell r="Y249" t="str">
            <v>Sud-Vest Oltenia</v>
          </cell>
          <cell r="Z249">
            <v>12353718.422804842</v>
          </cell>
          <cell r="AA249">
            <v>2128011.9428048418</v>
          </cell>
          <cell r="AB249">
            <v>12106644.050000001</v>
          </cell>
          <cell r="AC249">
            <v>10500660.648327537</v>
          </cell>
          <cell r="AD249">
            <v>2476941.547195158</v>
          </cell>
          <cell r="AE249">
            <v>429882.41719515802</v>
          </cell>
          <cell r="AF249">
            <v>1605983.4016724639</v>
          </cell>
          <cell r="AG249">
            <v>0</v>
          </cell>
          <cell r="AH249">
            <v>14830659.970000001</v>
          </cell>
          <cell r="AI249">
            <v>0</v>
          </cell>
          <cell r="AJ249" t="str">
            <v>NU</v>
          </cell>
          <cell r="AK249" t="str">
            <v>02.12.2025 16:00:31</v>
          </cell>
          <cell r="AL249"/>
          <cell r="AM249"/>
          <cell r="AN249"/>
          <cell r="AO249"/>
          <cell r="AP249"/>
          <cell r="AQ249"/>
          <cell r="AR249"/>
          <cell r="AS249">
            <v>3</v>
          </cell>
          <cell r="AT249">
            <v>23</v>
          </cell>
          <cell r="AU249">
            <v>28</v>
          </cell>
          <cell r="AV249"/>
          <cell r="AW249"/>
          <cell r="AX249"/>
          <cell r="AY249"/>
          <cell r="AZ249"/>
          <cell r="BA249"/>
          <cell r="BB249"/>
          <cell r="BC249"/>
          <cell r="BD249"/>
          <cell r="BE249"/>
          <cell r="BF249"/>
          <cell r="BG249"/>
          <cell r="BH249"/>
          <cell r="BI249" t="str">
            <v>45</v>
          </cell>
          <cell r="BJ249" t="str">
            <v>Obiectivul general al proiectului în constituie promovarea eficienței energetice și reducerea emisiilor de gaze cu efect de seră prin efectuarea de investiții în clădirea Pleșoianu în vederea creșterii eficienței energetice și măsuri pentru utilizarea unor resurse regenerabile de energie. În vederea cresterii calitatii actului educational Obiectivul general al proiectului contribuie, de asemnea, si la realizarea obiectivului general al Programului Regional 2021-2027, respectiv o Europă mai verde, rezilientă, cu emisii reduse de dioxid de carbon, care se îndreaptă către o economie cu zero emisii de dioxid de carbon, prin promovarea tranziției către o energie curată și echitabilă, a investițiilor verzi și albastre, a economiei circulare, a atenuării schimbărilor climatice și a adaptării la acestea, a prevenirii și gestionării riscurilor, precum și a unei mobilități urbane durabile. Prezentul proiect îsi propune sa contribuie la rezolvarea uneia dintre cele mai acute probleme cu care se c</v>
          </cell>
        </row>
        <row r="250">
          <cell r="K250">
            <v>330843</v>
          </cell>
          <cell r="L250" t="str">
            <v>CONSTRUIRE IMOBIL CU FUNCTIUNE DE PENSIUNE P1E MANSARDAT IMPREJMUIRE UTILITATI SI BAZIN VIDANJABIL</v>
          </cell>
          <cell r="M250">
            <v>6</v>
          </cell>
          <cell r="N250" t="str">
            <v>Contract semnat</v>
          </cell>
          <cell r="O250" t="str">
            <v>CONTRACTARE</v>
          </cell>
          <cell r="P250" t="str">
            <v>ionut.mircea@adroltenia.ro</v>
          </cell>
          <cell r="Q250" t="str">
            <v>02.06.2025 09:33:34</v>
          </cell>
          <cell r="R250" t="str">
            <v>IT SUPERMARKET S.R.L.</v>
          </cell>
          <cell r="S250" t="str">
            <v>22377479</v>
          </cell>
          <cell r="T250" t="str">
            <v>microîntreprindere</v>
          </cell>
          <cell r="U250" t="str">
            <v>Municipiul Târgu Jiu, Gorj</v>
          </cell>
          <cell r="V250">
            <v>89</v>
          </cell>
          <cell r="W250"/>
          <cell r="X250" t="str">
            <v>VL</v>
          </cell>
          <cell r="Y250" t="str">
            <v>Sud-Vest Oltenia</v>
          </cell>
          <cell r="Z250">
            <v>1649480.73</v>
          </cell>
          <cell r="AA250">
            <v>0</v>
          </cell>
          <cell r="AB250">
            <v>1484532.66</v>
          </cell>
          <cell r="AC250">
            <v>1261852.7609999999</v>
          </cell>
          <cell r="AD250">
            <v>388237.03</v>
          </cell>
          <cell r="AE250">
            <v>322156.63</v>
          </cell>
          <cell r="AF250">
            <v>222679.89899999998</v>
          </cell>
          <cell r="AG250">
            <v>1484532.66</v>
          </cell>
          <cell r="AH250">
            <v>2037717.76</v>
          </cell>
          <cell r="AI250">
            <v>42</v>
          </cell>
          <cell r="AJ250" t="str">
            <v>DA</v>
          </cell>
          <cell r="AK250" t="str">
            <v>26.07.2024 12:28:09</v>
          </cell>
          <cell r="AL250"/>
          <cell r="AM250"/>
          <cell r="AN250" t="str">
            <v>ADMIS_ETF</v>
          </cell>
          <cell r="AO250" t="str">
            <v>16.09.2024 15:04:59</v>
          </cell>
          <cell r="AP250" t="str">
            <v>21.10.2024 17:22:24</v>
          </cell>
          <cell r="AQ250">
            <v>89</v>
          </cell>
          <cell r="AR250"/>
          <cell r="AS250">
            <v>1</v>
          </cell>
          <cell r="AT250">
            <v>24</v>
          </cell>
          <cell r="AU250">
            <v>35</v>
          </cell>
          <cell r="AV250"/>
          <cell r="AW250" t="str">
            <v>19.02.2025 15:13:15</v>
          </cell>
          <cell r="AX250" t="str">
            <v>24.02.2025 12:13:28</v>
          </cell>
          <cell r="AY250" t="str">
            <v>464</v>
          </cell>
          <cell r="AZ250" t="str">
            <v>19.05.2025 14:43:00</v>
          </cell>
          <cell r="BA250">
            <v>4</v>
          </cell>
          <cell r="BB250"/>
          <cell r="BC250"/>
          <cell r="BD250"/>
          <cell r="BE250">
            <v>85</v>
          </cell>
          <cell r="BF250"/>
          <cell r="BG250">
            <v>89</v>
          </cell>
          <cell r="BH250" t="str">
            <v>ADMIS_ETF</v>
          </cell>
          <cell r="BI250" t="str">
            <v>21, 23</v>
          </cell>
          <cell r="BJ250"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IMOBIL CU FUNCTIUNE DE PENSIUNE P+1E MANSARDAT, IMPREJMUIRE, UTILITATI SI BAZIN VIDANJABIL”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v>
          </cell>
        </row>
        <row r="251">
          <cell r="K251">
            <v>339105</v>
          </cell>
          <cell r="L251" t="str">
            <v>CONSTRUIRE GRADINITA IN COMUNA GIURGITA JUDET DOLJ</v>
          </cell>
          <cell r="M251">
            <v>12</v>
          </cell>
          <cell r="N251" t="str">
            <v>Contract semnat cu modificări</v>
          </cell>
          <cell r="O251" t="str">
            <v>CONTRACTARE</v>
          </cell>
          <cell r="P251" t="str">
            <v>cristi.deju@adroltenia.ro</v>
          </cell>
          <cell r="Q251" t="str">
            <v>17.03.2026 09:59:20</v>
          </cell>
          <cell r="R251" t="str">
            <v>COMUNA GIURGIŢA</v>
          </cell>
          <cell r="S251" t="str">
            <v>5077595</v>
          </cell>
          <cell r="T251" t="str">
            <v>unitate administrativ teritorială nivel comună</v>
          </cell>
          <cell r="U251" t="str">
            <v>Giurgiţa, Dolj</v>
          </cell>
          <cell r="V251">
            <v>74</v>
          </cell>
          <cell r="W251"/>
          <cell r="X251" t="str">
            <v>DJ</v>
          </cell>
          <cell r="Y251" t="str">
            <v>Sud-Vest Oltenia</v>
          </cell>
          <cell r="Z251">
            <v>5222937.5292626508</v>
          </cell>
          <cell r="AA251">
            <v>877209.2892626503</v>
          </cell>
          <cell r="AB251">
            <v>5118478.7699999996</v>
          </cell>
          <cell r="AC251">
            <v>3133762.5175575903</v>
          </cell>
          <cell r="AD251">
            <v>463426.5207373497</v>
          </cell>
          <cell r="AE251">
            <v>75346.630737349697</v>
          </cell>
          <cell r="AF251">
            <v>1984716.2524424093</v>
          </cell>
          <cell r="AG251">
            <v>0</v>
          </cell>
          <cell r="AH251">
            <v>5686364.0499999998</v>
          </cell>
          <cell r="AI251">
            <v>0</v>
          </cell>
          <cell r="AJ251" t="str">
            <v>NU</v>
          </cell>
          <cell r="AK251" t="str">
            <v>16.04.2025 22:04:31</v>
          </cell>
          <cell r="AL251"/>
          <cell r="AM251"/>
          <cell r="AN251" t="str">
            <v>ADMIS_ETF</v>
          </cell>
          <cell r="AO251" t="str">
            <v>14.07.2025 15:49:46</v>
          </cell>
          <cell r="AP251"/>
          <cell r="AQ251">
            <v>74</v>
          </cell>
          <cell r="AR251"/>
          <cell r="AS251">
            <v>2</v>
          </cell>
          <cell r="AT251">
            <v>37</v>
          </cell>
          <cell r="AU251">
            <v>45</v>
          </cell>
          <cell r="AV251"/>
          <cell r="AW251" t="str">
            <v>21.07.2025 08:52:52</v>
          </cell>
          <cell r="AX251" t="str">
            <v>21.07.2025 15:19:36</v>
          </cell>
          <cell r="AY251" t="str">
            <v>774</v>
          </cell>
          <cell r="AZ251" t="str">
            <v>12.11.2025 11:45:00</v>
          </cell>
          <cell r="BA251">
            <v>9</v>
          </cell>
          <cell r="BB251">
            <v>1</v>
          </cell>
          <cell r="BC251"/>
          <cell r="BD251"/>
          <cell r="BE251">
            <v>114</v>
          </cell>
          <cell r="BF251"/>
          <cell r="BG251"/>
          <cell r="BH251"/>
          <cell r="BI251" t="str">
            <v>121</v>
          </cell>
          <cell r="BJ251" t="str">
            <v>Îmbunătățirea accesului echitabil și de calitate la educația timpurie în comuna Giurgița prin construirea unei grădinițe moderne, eficiente energetic și adaptate la schimbările climatice, care să contribuie la reducerea inegalităților teritoriale și la consolidarea incluziunii sociale a copiilor preșcolari cu vârste între 3 și 6 ani pana la 31.12.2028</v>
          </cell>
        </row>
        <row r="252">
          <cell r="K252">
            <v>324107</v>
          </cell>
          <cell r="L252" t="str">
            <v>Creșterea competitivității firmei LINEX WOLF SRL prin investiții în activitatea de fabricare motoare și transformatoare electrice</v>
          </cell>
          <cell r="M252">
            <v>11</v>
          </cell>
          <cell r="N252" t="str">
            <v>Contract semnat cu modificări</v>
          </cell>
          <cell r="O252" t="str">
            <v>CONTRACTARE</v>
          </cell>
          <cell r="P252" t="str">
            <v>nicolae.nicola@adroltenia.ro</v>
          </cell>
          <cell r="Q252" t="str">
            <v>03.11.2025 16:59:04</v>
          </cell>
          <cell r="R252" t="str">
            <v>LINEX WOLF SRL</v>
          </cell>
          <cell r="S252" t="str">
            <v>6662597</v>
          </cell>
          <cell r="T252" t="str">
            <v>întreprindere mijlocie</v>
          </cell>
          <cell r="U252" t="str">
            <v>Municipiul Craiova, Dolj</v>
          </cell>
          <cell r="V252">
            <v>92</v>
          </cell>
          <cell r="W252"/>
          <cell r="X252" t="str">
            <v>DJ</v>
          </cell>
          <cell r="Y252" t="str">
            <v>Sud-Vest Oltenia</v>
          </cell>
          <cell r="Z252">
            <v>10448274.380000001</v>
          </cell>
          <cell r="AA252">
            <v>0</v>
          </cell>
          <cell r="AB252">
            <v>7462292.0599999996</v>
          </cell>
          <cell r="AC252">
            <v>6342948.2510000002</v>
          </cell>
          <cell r="AD252">
            <v>7436247.7699999996</v>
          </cell>
          <cell r="AE252">
            <v>2855511.94</v>
          </cell>
          <cell r="AF252">
            <v>1119343.8089999994</v>
          </cell>
          <cell r="AG252">
            <v>7462292.0599999996</v>
          </cell>
          <cell r="AH252">
            <v>17884522.149999999</v>
          </cell>
          <cell r="AI252">
            <v>9</v>
          </cell>
          <cell r="AJ252" t="str">
            <v>DA</v>
          </cell>
          <cell r="AK252" t="str">
            <v>30.04.2024 20:28:05</v>
          </cell>
          <cell r="AL252"/>
          <cell r="AM252"/>
          <cell r="AN252" t="str">
            <v>ADMIS_ETF</v>
          </cell>
          <cell r="AO252" t="str">
            <v>25.07.2024 16:37:00</v>
          </cell>
          <cell r="AP252"/>
          <cell r="AQ252">
            <v>92</v>
          </cell>
          <cell r="AR252"/>
          <cell r="AS252">
            <v>2</v>
          </cell>
          <cell r="AT252">
            <v>24</v>
          </cell>
          <cell r="AU252">
            <v>37</v>
          </cell>
          <cell r="AV252"/>
          <cell r="AW252" t="str">
            <v>13.11.2024 09:31:45</v>
          </cell>
          <cell r="AX252" t="str">
            <v>13.11.2024 16:06:36</v>
          </cell>
          <cell r="AY252" t="str">
            <v>251</v>
          </cell>
          <cell r="AZ252" t="str">
            <v>22.01.2025 13:32:00</v>
          </cell>
          <cell r="BA252">
            <v>6</v>
          </cell>
          <cell r="BB252"/>
          <cell r="BC252"/>
          <cell r="BD252"/>
          <cell r="BE252">
            <v>70</v>
          </cell>
          <cell r="BF252"/>
          <cell r="BG252"/>
          <cell r="BH252"/>
          <cell r="BI252" t="str">
            <v>21</v>
          </cell>
          <cell r="BJ252"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firmei LINEX WOLF SRL prin investiții în activitatea de fabricare motoare și transformatoare electrice” 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v>
          </cell>
        </row>
        <row r="253">
          <cell r="K253">
            <v>330871</v>
          </cell>
          <cell r="L253" t="str">
            <v>Extinderea serviciilor SC MANDAS DENTAL SRL prin achizitia de echipamente</v>
          </cell>
          <cell r="M253">
            <v>8</v>
          </cell>
          <cell r="N253" t="str">
            <v>Contract semnat</v>
          </cell>
          <cell r="O253" t="str">
            <v>CONTRACTARE</v>
          </cell>
          <cell r="P253" t="str">
            <v>cristian.nedeloiu@adroltenia.ro</v>
          </cell>
          <cell r="Q253" t="str">
            <v>16.06.2025 10:05:28</v>
          </cell>
          <cell r="R253" t="str">
            <v>MANDAS DENTAL SRL</v>
          </cell>
          <cell r="S253" t="str">
            <v>35115801</v>
          </cell>
          <cell r="T253" t="str">
            <v>microîntreprindere</v>
          </cell>
          <cell r="U253" t="str">
            <v>Municipiul Craiova, Dolj</v>
          </cell>
          <cell r="V253">
            <v>84</v>
          </cell>
          <cell r="W253"/>
          <cell r="X253" t="str">
            <v>DJ</v>
          </cell>
          <cell r="Y253" t="str">
            <v>Sud-Vest Oltenia</v>
          </cell>
          <cell r="Z253">
            <v>1632863.8</v>
          </cell>
          <cell r="AA253">
            <v>260709.35</v>
          </cell>
          <cell r="AB253">
            <v>1469577.42</v>
          </cell>
          <cell r="AC253">
            <v>1249140.807</v>
          </cell>
          <cell r="AD253">
            <v>544.54999999999995</v>
          </cell>
          <cell r="AE253">
            <v>86.95</v>
          </cell>
          <cell r="AF253">
            <v>220436.6129999999</v>
          </cell>
          <cell r="AG253">
            <v>1469577.42</v>
          </cell>
          <cell r="AH253">
            <v>1633408.35</v>
          </cell>
          <cell r="AI253">
            <v>18</v>
          </cell>
          <cell r="AJ253" t="str">
            <v>DA</v>
          </cell>
          <cell r="AK253" t="str">
            <v>10.08.2024 06:03:04</v>
          </cell>
          <cell r="AL253"/>
          <cell r="AM253"/>
          <cell r="AN253" t="str">
            <v>ADMIS_ETF</v>
          </cell>
          <cell r="AO253" t="str">
            <v>15.11.2024 13:28:32</v>
          </cell>
          <cell r="AP253" t="str">
            <v>15.01.2025 17:41:51</v>
          </cell>
          <cell r="AQ253">
            <v>84</v>
          </cell>
          <cell r="AR253"/>
          <cell r="AS253">
            <v>1</v>
          </cell>
          <cell r="AT253">
            <v>12</v>
          </cell>
          <cell r="AU253">
            <v>24</v>
          </cell>
          <cell r="AV253"/>
          <cell r="AW253" t="str">
            <v>21.02.2025 10:10:17</v>
          </cell>
          <cell r="AX253" t="str">
            <v>27.02.2025 14:20:37</v>
          </cell>
          <cell r="AY253" t="str">
            <v>555</v>
          </cell>
          <cell r="AZ253" t="str">
            <v>10.06.2025 17:03:00</v>
          </cell>
          <cell r="BA253">
            <v>6</v>
          </cell>
          <cell r="BB253"/>
          <cell r="BC253"/>
          <cell r="BD253"/>
          <cell r="BE253">
            <v>104</v>
          </cell>
          <cell r="BF253"/>
          <cell r="BG253">
            <v>84</v>
          </cell>
          <cell r="BH253" t="str">
            <v>ADMIS_ETF</v>
          </cell>
          <cell r="BI253" t="str">
            <v>21, 23</v>
          </cell>
          <cell r="BJ253" t="str">
            <v>Obiectivul general al proiectului depus de MANDAS DENTAL SRL în cadrul Programului Regional Sud-Vest Oltenia 2021-2027 este de a consolida capacitatea companiei de a oferi servicii stomatologice de specialitate inovative și accesibile, prin „diversificarea serviciilor” în scopul demarării activității vizate prin proiect, și anume 
„Activități de asistență stomatologică”, la noul sediu secundar (punct de lucru) ce se va regăsi la adresa: Mun. Craiova, Jud. Dolj, Str. Calea Severinului, Nr. 12, Et. P, Ap. 62.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avansate. Această inițiativă va îmbunătăți acces</v>
          </cell>
        </row>
        <row r="254">
          <cell r="K254">
            <v>328693</v>
          </cell>
          <cell r="L254" t="str">
            <v>Modernizare și echipare cu echipamente fitness de ultima tehnologie pentru SC FITZONE REFIT SRL</v>
          </cell>
          <cell r="M254">
            <v>3</v>
          </cell>
          <cell r="N254" t="str">
            <v>Revocat BO</v>
          </cell>
          <cell r="O254" t="str">
            <v>PRECONTRACTARE</v>
          </cell>
          <cell r="P254" t="str">
            <v>camelia.dinu@adroltenia.ro</v>
          </cell>
          <cell r="Q254" t="str">
            <v>28.08.2025 14:43:39</v>
          </cell>
          <cell r="R254" t="str">
            <v>FITZONE REFIT S.R.L.</v>
          </cell>
          <cell r="S254" t="str">
            <v>41149590</v>
          </cell>
          <cell r="T254" t="str">
            <v>microîntreprindere</v>
          </cell>
          <cell r="U254" t="str">
            <v>Municipiul Râmnicu Vâlcea, Vâlcea</v>
          </cell>
          <cell r="V254">
            <v>76</v>
          </cell>
          <cell r="W254"/>
          <cell r="X254" t="str">
            <v>VL</v>
          </cell>
          <cell r="Y254" t="str">
            <v>Sud-Vest Oltenia</v>
          </cell>
          <cell r="Z254">
            <v>1603177.55910002</v>
          </cell>
          <cell r="AA254">
            <v>255969.51910002006</v>
          </cell>
          <cell r="AB254">
            <v>1442859.72</v>
          </cell>
          <cell r="AC254">
            <v>1226430.7620000001</v>
          </cell>
          <cell r="AD254">
            <v>28919.920899979941</v>
          </cell>
          <cell r="AE254">
            <v>4617.4408999799425</v>
          </cell>
          <cell r="AF254">
            <v>216428.95799999987</v>
          </cell>
          <cell r="AG254">
            <v>1442859.72</v>
          </cell>
          <cell r="AH254">
            <v>1632097.48</v>
          </cell>
          <cell r="AI254">
            <v>36</v>
          </cell>
          <cell r="AJ254" t="str">
            <v>DA</v>
          </cell>
          <cell r="AK254" t="str">
            <v>03.07.2024 23:52:47</v>
          </cell>
          <cell r="AL254"/>
          <cell r="AM254"/>
          <cell r="AN254" t="str">
            <v>ADMIS_ETF</v>
          </cell>
          <cell r="AO254" t="str">
            <v>13.11.2024 16:13:20</v>
          </cell>
          <cell r="AP254"/>
          <cell r="AQ254">
            <v>76</v>
          </cell>
          <cell r="AR254"/>
          <cell r="AS254">
            <v>2</v>
          </cell>
          <cell r="AT254">
            <v>13</v>
          </cell>
          <cell r="AU254">
            <v>13</v>
          </cell>
          <cell r="AV254"/>
          <cell r="AW254" t="str">
            <v>23.07.2025 11:33:11</v>
          </cell>
          <cell r="AX254" t="str">
            <v>31.07.2025 13:59:07</v>
          </cell>
          <cell r="AY254"/>
          <cell r="AZ254"/>
          <cell r="BA254"/>
          <cell r="BB254"/>
          <cell r="BC254"/>
          <cell r="BD254"/>
          <cell r="BE254"/>
          <cell r="BF254"/>
          <cell r="BG254"/>
          <cell r="BH254"/>
          <cell r="BI254" t="str">
            <v>21, 23</v>
          </cell>
          <cell r="BJ254" t="str">
            <v>Obiectivul General al Proiectului
Obiectivul General: Obiectivul general al proiectului este de a crea o sală de fitness modernă și sustenabilă în Râmnicu Vâlcea, dotată cu echipamente de ultimă generație și tehnologii ecologice, precum pompa de căldură și sistemul de panouri fotovoltaice. Acest proiect vizează îmbunătățirea competitivității și inovației firmei SC FITZONE REFIT SRL, oferind servicii de înaltă calitate și contribuind la protecția mediului prin eficiență energetică.
Descrierea Detaliată a Obiectivului General
1. Modernizarea Sălii de Fitness: Proiectul urmărește să modernizeze sala de fitness existentă prin achiziționarea și instalarea de echipamente de ultimă generație. Aceste echipamente includ aparate de fitness avansate, tehnologii interactive și soluții de monitorizare a performanței utilizatorilor. Prin aceste investiții, sala de fitness va putea oferi antrenamente mai eficiente și personalizate, atrăgând astfel un număr mai mare de membri și reținând clienții actu</v>
          </cell>
        </row>
        <row r="255">
          <cell r="K255">
            <v>331133</v>
          </cell>
          <cell r="L255" t="str">
            <v>Dezvoltarea societatii FOUR MOVING SRL prin dotarea cu echipamente performante specifice activitatii centrelor de fitness</v>
          </cell>
          <cell r="M255">
            <v>3</v>
          </cell>
          <cell r="N255" t="str">
            <v>Respins ETF</v>
          </cell>
          <cell r="O255" t="str">
            <v>EVALUARE</v>
          </cell>
          <cell r="P255"/>
          <cell r="Q255" t="str">
            <v>17.01.2025 15:21:50</v>
          </cell>
          <cell r="R255" t="str">
            <v>FOUR MOVING S.R.L.</v>
          </cell>
          <cell r="S255" t="str">
            <v>30559579</v>
          </cell>
          <cell r="T255" t="str">
            <v>Angajator privat</v>
          </cell>
          <cell r="U255" t="str">
            <v>Municipiul Craiova, Dolj</v>
          </cell>
          <cell r="V255">
            <v>81</v>
          </cell>
          <cell r="W255"/>
          <cell r="X255" t="str">
            <v>DJ</v>
          </cell>
          <cell r="Y255" t="str">
            <v>Sud-Vest Oltenia</v>
          </cell>
          <cell r="Z255">
            <v>1502935.72</v>
          </cell>
          <cell r="AA255">
            <v>0</v>
          </cell>
          <cell r="AB255">
            <v>1352642.15</v>
          </cell>
          <cell r="AC255">
            <v>1149745.8274999999</v>
          </cell>
          <cell r="AD255">
            <v>326950.09999999998</v>
          </cell>
          <cell r="AE255">
            <v>291144.8</v>
          </cell>
          <cell r="AF255">
            <v>202896.32250000001</v>
          </cell>
          <cell r="AG255">
            <v>1352642.15</v>
          </cell>
          <cell r="AH255">
            <v>1829885.82</v>
          </cell>
          <cell r="AI255">
            <v>14</v>
          </cell>
          <cell r="AJ255" t="str">
            <v>DA</v>
          </cell>
          <cell r="AK255" t="str">
            <v>27.07.2024 15:00:41</v>
          </cell>
          <cell r="AL255"/>
          <cell r="AM255"/>
          <cell r="AN255" t="str">
            <v>RESPINS_ETF</v>
          </cell>
          <cell r="AO255" t="str">
            <v>03.12.2024 15:17:17</v>
          </cell>
          <cell r="AP255"/>
          <cell r="AQ255">
            <v>81</v>
          </cell>
          <cell r="AR255"/>
          <cell r="AS255">
            <v>2</v>
          </cell>
          <cell r="AT255">
            <v>24</v>
          </cell>
          <cell r="AU255">
            <v>24</v>
          </cell>
          <cell r="AV255"/>
          <cell r="AW255"/>
          <cell r="AX255"/>
          <cell r="AY255"/>
          <cell r="AZ255"/>
          <cell r="BA255"/>
          <cell r="BB255"/>
          <cell r="BC255"/>
          <cell r="BD255"/>
          <cell r="BE255"/>
          <cell r="BF255"/>
          <cell r="BG255">
            <v>81</v>
          </cell>
          <cell r="BH255" t="str">
            <v>RESPINS_ETF</v>
          </cell>
          <cell r="BI255" t="str">
            <v>21, 23</v>
          </cell>
          <cell r="BJ255" t="str">
            <v>Prezentul proiect se vizeaza dezvoltarea firmei prin extinderea activitati desfasurate, concretizata prin dotarea cu echipamente de ultima generatie specifice activitatii centrelor de fitness. Totodata, prin realizarea proiectului propus se stimuleaza si dezvoltarea economiei regionale din punct de vedere social prin crearea de noi locuri de munca, precum si cresterea competitivitatii in IMM prin dezvoltarea de noi competente pentru angajatii firmei si dotarea cu echipamente performate; aceste actiuni fiind in concordanta cu obiectivele specifice promovate in prezentul apel, respectiv „Intensificarea creșterii sustenabile și creșterea competitivității IMM-urilor și crearea de locuri de muncă în cadrul IMM-urilor, inclusiv prin investiții productive” precum si „Dezvoltarea competentelor pentru specializare inteligenta, tranzitie industriala si antreprenoriat”.</v>
          </cell>
        </row>
        <row r="256">
          <cell r="K256">
            <v>322657</v>
          </cell>
          <cell r="L256" t="str">
            <v>CONSTRUIRE CLĂDIRE ȘI DOTARE CABINET STOMATOLOGIC MC DENTAL STUDIO BY DR. MARIUS CONSTANTINESCU</v>
          </cell>
          <cell r="M256">
            <v>11</v>
          </cell>
          <cell r="N256" t="str">
            <v>Cu act adițional</v>
          </cell>
          <cell r="O256" t="str">
            <v>CONTRACTARE</v>
          </cell>
          <cell r="P256" t="str">
            <v>nicolae.nicola@adroltenia.ro</v>
          </cell>
          <cell r="Q256" t="str">
            <v>17.12.2025 08:45:53</v>
          </cell>
          <cell r="R256" t="str">
            <v>MAURISMAR SRL</v>
          </cell>
          <cell r="S256" t="str">
            <v>29182369</v>
          </cell>
          <cell r="T256" t="str">
            <v>microîntreprindere</v>
          </cell>
          <cell r="U256" t="str">
            <v>Municipiul Craiova, Dolj</v>
          </cell>
          <cell r="V256">
            <v>72</v>
          </cell>
          <cell r="W256"/>
          <cell r="X256" t="str">
            <v>DJ</v>
          </cell>
          <cell r="Y256" t="str">
            <v>Sud-Vest Oltenia</v>
          </cell>
          <cell r="Z256">
            <v>4115140.17</v>
          </cell>
          <cell r="AA256">
            <v>652104.11</v>
          </cell>
          <cell r="AB256">
            <v>3132180.09</v>
          </cell>
          <cell r="AC256">
            <v>2662353.0765</v>
          </cell>
          <cell r="AD256">
            <v>6500</v>
          </cell>
          <cell r="AE256">
            <v>0</v>
          </cell>
          <cell r="AF256">
            <v>469827.01349999988</v>
          </cell>
          <cell r="AG256">
            <v>3132180.09</v>
          </cell>
          <cell r="AH256">
            <v>4121640.17</v>
          </cell>
          <cell r="AI256">
            <v>12</v>
          </cell>
          <cell r="AJ256" t="str">
            <v>DA</v>
          </cell>
          <cell r="AK256" t="str">
            <v>02.05.2024 10:49:21</v>
          </cell>
          <cell r="AL256"/>
          <cell r="AM256"/>
          <cell r="AN256" t="str">
            <v>ADMIS_ETF</v>
          </cell>
          <cell r="AO256" t="str">
            <v>10.09.2024 17:01:04</v>
          </cell>
          <cell r="AP256"/>
          <cell r="AQ256">
            <v>72</v>
          </cell>
          <cell r="AR256"/>
          <cell r="AS256">
            <v>3</v>
          </cell>
          <cell r="AT256">
            <v>18</v>
          </cell>
          <cell r="AU256">
            <v>37</v>
          </cell>
          <cell r="AV256"/>
          <cell r="AW256" t="str">
            <v>29.01.2025 16:16:39</v>
          </cell>
          <cell r="AX256" t="str">
            <v>03.02.2025 13:22:53</v>
          </cell>
          <cell r="AY256" t="str">
            <v>391</v>
          </cell>
          <cell r="AZ256" t="str">
            <v>25.04.2025 09:34:00</v>
          </cell>
          <cell r="BA256">
            <v>9</v>
          </cell>
          <cell r="BB256">
            <v>1</v>
          </cell>
          <cell r="BC256"/>
          <cell r="BD256"/>
          <cell r="BE256">
            <v>81</v>
          </cell>
          <cell r="BF256"/>
          <cell r="BG256"/>
          <cell r="BH256"/>
          <cell r="BI256" t="str">
            <v>21, 23</v>
          </cell>
          <cell r="BJ256" t="str">
            <v>Obiectivul general al proiectului propus este reprezentat de creșterea durabilă și a competitivității firmei MAURISMAR  S.R.L. prin înființarea și dezvoltarea clinicii stomatologice -  MC Dental Studio by Dr. Marius Constantinescu, investiție în construire clădire și dotări specifice, in scopul susținerii dezvoltării tehnologice a firmei într-un domeniu competitiv, care contribuie la competitivitate regională, inovare și digitalizare și eficiență energetică.</v>
          </cell>
        </row>
        <row r="257">
          <cell r="K257">
            <v>365292</v>
          </cell>
          <cell r="L257" t="str">
            <v>Instrumentul financiar GARANȚII IMM SVO finantat din Programul Regional Sud Vest Oltenia 2021-2027</v>
          </cell>
          <cell r="M257">
            <v>4</v>
          </cell>
          <cell r="N257" t="str">
            <v>Cu clarificări primite</v>
          </cell>
          <cell r="O257" t="str">
            <v>PRECONTRACTARE</v>
          </cell>
          <cell r="P257" t="str">
            <v>andreea.grigorie@adroltenia.ro</v>
          </cell>
          <cell r="Q257" t="str">
            <v>04.05.2026 14:52:34</v>
          </cell>
          <cell r="R257" t="str">
            <v>FONDUL NATIONAL DE GARANTARE A CREDITELOR PENTRU INTREPRINDERILE MICI SI MIJLOCII SA - IFN</v>
          </cell>
          <cell r="S257" t="str">
            <v>14367083</v>
          </cell>
          <cell r="T257" t="str">
            <v>Fondul Național de Garantare a Creditelor pentru Întreprinderile Mici și Mijlocii</v>
          </cell>
          <cell r="U257" t="str">
            <v>Municipiul Bucureşti, Bucureşti</v>
          </cell>
          <cell r="V257">
            <v>0</v>
          </cell>
          <cell r="W257"/>
          <cell r="X257" t="str">
            <v>DJ,GJ,MH,OT,VL</v>
          </cell>
          <cell r="Y257" t="str">
            <v>Sud-Vest Oltenia</v>
          </cell>
          <cell r="Z257">
            <v>146314707.34999999</v>
          </cell>
          <cell r="AA257">
            <v>0</v>
          </cell>
          <cell r="AB257">
            <v>146314707.34999999</v>
          </cell>
          <cell r="AC257">
            <v>124367500.00000033</v>
          </cell>
          <cell r="AD257">
            <v>0</v>
          </cell>
          <cell r="AE257">
            <v>0</v>
          </cell>
          <cell r="AF257">
            <v>21947207.349999666</v>
          </cell>
          <cell r="AG257">
            <v>0</v>
          </cell>
          <cell r="AH257">
            <v>146314707.34999999</v>
          </cell>
          <cell r="AI257">
            <v>0</v>
          </cell>
          <cell r="AJ257" t="str">
            <v>NU</v>
          </cell>
          <cell r="AK257" t="str">
            <v>31.03.2026 16:16:17</v>
          </cell>
          <cell r="AL257"/>
          <cell r="AM257"/>
          <cell r="AN257" t="str">
            <v>ADMIS_ETF</v>
          </cell>
          <cell r="AO257" t="str">
            <v>03.04.2026 13:43:38</v>
          </cell>
          <cell r="AP257"/>
          <cell r="AQ257">
            <v>0</v>
          </cell>
          <cell r="AR257"/>
          <cell r="AS257"/>
          <cell r="AT257">
            <v>46</v>
          </cell>
          <cell r="AU257">
            <v>46</v>
          </cell>
          <cell r="AV257"/>
          <cell r="AW257" t="str">
            <v>07.04.2026 11:39:51</v>
          </cell>
          <cell r="AX257" t="str">
            <v>14.04.2026 10:28:10</v>
          </cell>
          <cell r="AY257"/>
          <cell r="AZ257"/>
          <cell r="BA257"/>
          <cell r="BB257"/>
          <cell r="BC257"/>
          <cell r="BD257"/>
          <cell r="BE257"/>
          <cell r="BF257"/>
          <cell r="BG257"/>
          <cell r="BH257"/>
          <cell r="BI257" t="str">
            <v>21</v>
          </cell>
          <cell r="BJ257" t="str">
            <v>Conform Acordului de finanțare nr.24042880 din 26.11.2024/RDG_E _734 din 26.11.2024 și anexele la acesta cu modificările și completările ulterioare</v>
          </cell>
        </row>
        <row r="258">
          <cell r="K258">
            <v>343325</v>
          </cell>
          <cell r="L258" t="str">
            <v>CONSTRUIRE GRADINITA CU PROGRAM PRELUNGIT REGIM DE INALTIME P1</v>
          </cell>
          <cell r="M258">
            <v>9</v>
          </cell>
          <cell r="N258" t="str">
            <v>Contract semnat</v>
          </cell>
          <cell r="O258" t="str">
            <v>CONTRACTARE</v>
          </cell>
          <cell r="P258" t="str">
            <v>irina.predan@adroltenia.ro</v>
          </cell>
          <cell r="Q258" t="str">
            <v>02.12.2025 16:22:48</v>
          </cell>
          <cell r="R258" t="str">
            <v>COMUNA ORLESTI</v>
          </cell>
          <cell r="S258" t="str">
            <v>2573950</v>
          </cell>
          <cell r="T258" t="str">
            <v>unitate administrativ teritorială nivel local</v>
          </cell>
          <cell r="U258" t="str">
            <v>Orleşti, Vâlcea</v>
          </cell>
          <cell r="V258">
            <v>60</v>
          </cell>
          <cell r="W258"/>
          <cell r="X258" t="str">
            <v>VL</v>
          </cell>
          <cell r="Y258" t="str">
            <v>Sud-Vest Oltenia</v>
          </cell>
          <cell r="Z258">
            <v>7462048.2092999108</v>
          </cell>
          <cell r="AA258">
            <v>1295066.2192999111</v>
          </cell>
          <cell r="AB258">
            <v>7312807.29</v>
          </cell>
          <cell r="AC258">
            <v>4477228.9255799465</v>
          </cell>
          <cell r="AD258">
            <v>308615.51070008887</v>
          </cell>
          <cell r="AE258">
            <v>43196.370700088868</v>
          </cell>
          <cell r="AF258">
            <v>2835578.3644200535</v>
          </cell>
          <cell r="AG258">
            <v>0</v>
          </cell>
          <cell r="AH258">
            <v>7770663.7199999997</v>
          </cell>
          <cell r="AI258">
            <v>0</v>
          </cell>
          <cell r="AJ258" t="str">
            <v>NU</v>
          </cell>
          <cell r="AK258" t="str">
            <v>17.04.2025 21:00:28</v>
          </cell>
          <cell r="AL258"/>
          <cell r="AM258"/>
          <cell r="AN258" t="str">
            <v>ADMIS_ETF</v>
          </cell>
          <cell r="AO258" t="str">
            <v>08.07.2025 16:15:58</v>
          </cell>
          <cell r="AP258"/>
          <cell r="AQ258">
            <v>60</v>
          </cell>
          <cell r="AR258"/>
          <cell r="AS258">
            <v>4</v>
          </cell>
          <cell r="AT258">
            <v>24</v>
          </cell>
          <cell r="AU258">
            <v>33</v>
          </cell>
          <cell r="AV258"/>
          <cell r="AW258" t="str">
            <v>14.07.2025 09:53:03</v>
          </cell>
          <cell r="AX258" t="str">
            <v>14.07.2025 13:52:19</v>
          </cell>
          <cell r="AY258" t="str">
            <v>713</v>
          </cell>
          <cell r="AZ258" t="str">
            <v>03.10.2025 13:36:00</v>
          </cell>
          <cell r="BA258">
            <v>5</v>
          </cell>
          <cell r="BB258"/>
          <cell r="BC258"/>
          <cell r="BD258"/>
          <cell r="BE258">
            <v>81</v>
          </cell>
          <cell r="BF258"/>
          <cell r="BG258"/>
          <cell r="BH258"/>
          <cell r="BI258"/>
          <cell r="BJ258" t="str">
            <v>Obiectivul general al proiectului constă în facilitarea accesului, calităţii şi atractivității educaţiei preşcolare din comuna Orlesti,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Orlesti există o astfel de comunitate.</v>
          </cell>
        </row>
        <row r="259">
          <cell r="K259">
            <v>333782</v>
          </cell>
          <cell r="L259" t="str">
            <v>Digitalizarea afacerii la THOR TG BUILD UP SRL</v>
          </cell>
          <cell r="M259">
            <v>3</v>
          </cell>
          <cell r="N259" t="str">
            <v>Revocat BO</v>
          </cell>
          <cell r="O259" t="str">
            <v>PRECONTRACTARE</v>
          </cell>
          <cell r="P259" t="str">
            <v>antoaneta.dinca@adroltenia.ro</v>
          </cell>
          <cell r="Q259" t="str">
            <v>25.02.2025 13:43:35</v>
          </cell>
          <cell r="R259" t="str">
            <v>THOR TG BUILD UP S.R.L.</v>
          </cell>
          <cell r="S259" t="str">
            <v>44946826</v>
          </cell>
          <cell r="T259" t="str">
            <v>microîntreprindere</v>
          </cell>
          <cell r="U259" t="str">
            <v>Apele Vii, Dolj</v>
          </cell>
          <cell r="V259">
            <v>92</v>
          </cell>
          <cell r="W259"/>
          <cell r="X259" t="str">
            <v>DJ</v>
          </cell>
          <cell r="Y259" t="str">
            <v>Sud-Vest Oltenia</v>
          </cell>
          <cell r="Z259">
            <v>416277.94</v>
          </cell>
          <cell r="AA259">
            <v>0</v>
          </cell>
          <cell r="AB259">
            <v>374650.14</v>
          </cell>
          <cell r="AC259">
            <v>318452.61900000001</v>
          </cell>
          <cell r="AD259">
            <v>79092.81</v>
          </cell>
          <cell r="AE259">
            <v>79092.81</v>
          </cell>
          <cell r="AF259">
            <v>56197.521000000008</v>
          </cell>
          <cell r="AG259">
            <v>374650.14</v>
          </cell>
          <cell r="AH259">
            <v>495370.75</v>
          </cell>
          <cell r="AI259">
            <v>4</v>
          </cell>
          <cell r="AJ259" t="str">
            <v>DA</v>
          </cell>
          <cell r="AK259" t="str">
            <v>24.08.2024 01:56:26</v>
          </cell>
          <cell r="AL259"/>
          <cell r="AM259"/>
          <cell r="AN259" t="str">
            <v>ADMIS_ETF</v>
          </cell>
          <cell r="AO259" t="str">
            <v>17.12.2024 15:13:38</v>
          </cell>
          <cell r="AP259"/>
          <cell r="AQ259">
            <v>92</v>
          </cell>
          <cell r="AR259"/>
          <cell r="AS259">
            <v>1</v>
          </cell>
          <cell r="AT259">
            <v>22</v>
          </cell>
          <cell r="AU259">
            <v>22</v>
          </cell>
          <cell r="AV259"/>
          <cell r="AW259" t="str">
            <v>23.01.2025 10:50:56</v>
          </cell>
          <cell r="AX259" t="str">
            <v>23.01.2025 14:04:17</v>
          </cell>
          <cell r="AY259"/>
          <cell r="AZ259"/>
          <cell r="BA259"/>
          <cell r="BB259"/>
          <cell r="BC259"/>
          <cell r="BD259"/>
          <cell r="BE259"/>
          <cell r="BF259"/>
          <cell r="BG259"/>
          <cell r="BH259"/>
          <cell r="BI259"/>
          <cell r="BJ259" t="str">
            <v>Obiectivul general al THOR TG BUILD UP S.R.L. în cadrul programului “Digitalizare în folosul IMM-urilor” este de a promova o transformare economică inovatoare și 
conectivitatea TIC regională, contribuind astfel la o Europă mai competitivă și mai inteligentă.</v>
          </cell>
        </row>
        <row r="260">
          <cell r="K260">
            <v>365613</v>
          </cell>
          <cell r="L260" t="str">
            <v>LifeDrop Sistem inovativ de salvare acvatică UAV pentru intervenții rapide în situații de urgență</v>
          </cell>
          <cell r="M260">
            <v>1</v>
          </cell>
          <cell r="N260" t="str">
            <v>Spre evaluare</v>
          </cell>
          <cell r="O260" t="str">
            <v>EVALUARE</v>
          </cell>
          <cell r="P260"/>
          <cell r="Q260" t="str">
            <v>30.04.2026 12:10:14</v>
          </cell>
          <cell r="R260" t="str">
            <v>NEXT GENERATION BUSINESS SRL</v>
          </cell>
          <cell r="S260" t="str">
            <v>35334259</v>
          </cell>
          <cell r="T260" t="str">
            <v>întreprindere mică</v>
          </cell>
          <cell r="U260" t="str">
            <v>Municipiul Bucureşti, Bucureşti</v>
          </cell>
          <cell r="V260"/>
          <cell r="W260"/>
          <cell r="X260" t="str">
            <v>DJ</v>
          </cell>
          <cell r="Y260" t="str">
            <v>Sud-Vest Oltenia</v>
          </cell>
          <cell r="Z260">
            <v>8203807.0199999996</v>
          </cell>
          <cell r="AA260">
            <v>24654.92</v>
          </cell>
          <cell r="AB260">
            <v>6166208.0800000001</v>
          </cell>
          <cell r="AC260">
            <v>5241276.8679999998</v>
          </cell>
          <cell r="AD260">
            <v>643528.13</v>
          </cell>
          <cell r="AE260">
            <v>643528.13</v>
          </cell>
          <cell r="AF260">
            <v>924931.21200000029</v>
          </cell>
          <cell r="AG260">
            <v>6166208.0800000001</v>
          </cell>
          <cell r="AH260">
            <v>8847335.1500000004</v>
          </cell>
          <cell r="AI260">
            <v>33</v>
          </cell>
          <cell r="AJ260" t="str">
            <v>DA</v>
          </cell>
          <cell r="AK260" t="str">
            <v>30.04.2026 11:59:40</v>
          </cell>
          <cell r="AL260"/>
          <cell r="AM260"/>
          <cell r="AN260"/>
          <cell r="AO260"/>
          <cell r="AP260"/>
          <cell r="AQ260"/>
          <cell r="AR260"/>
          <cell r="AS260"/>
          <cell r="AT260">
            <v>36</v>
          </cell>
          <cell r="AU260">
            <v>36</v>
          </cell>
          <cell r="AV260"/>
          <cell r="AW260"/>
          <cell r="AX260"/>
          <cell r="AY260"/>
          <cell r="AZ260"/>
          <cell r="BA260"/>
          <cell r="BB260"/>
          <cell r="BC260"/>
          <cell r="BD260"/>
          <cell r="BE260"/>
          <cell r="BF260"/>
          <cell r="BG260"/>
          <cell r="BH260"/>
          <cell r="BI260"/>
          <cell r="BJ260" t="str">
            <v>biectivul general al proiectului LifeDrop îl constituie cercetarea, dezvoltarea și pregătirea pentru introducerea pe piață a unui sistem inovativ de salvare acvatică bazat pe aeronave fără pilot (UAV), destinat reducerii drastice a timpului de intervenție în situații critice de înec, înecare sau pierdere de conștiență în mediul acvatic. Proiectul răspunde unei nevoi reale și insuficient acoperite în România și în Uniunea Europeană: în prezent, intervențiile de salvare în mediul acvatic se bazează preponderent pe resurse umane și mijloace tradiționale (salvamari, bărci de intervenție), care prezintă limitări semnificative legate de timpul de reacție, distanța de acoperire, condițiile meteo și disponibilitatea operatorilor. Conform statisticilor europene, timpul critic pentru salvarea unei persoane în pericol de înec este sub 5 minute — interval în care metodele convenționale au eficacitate limitată în multe scenarii reale. Sistemul UAV LifeDrop, dezvoltat în cadrul proiectului, va asigu</v>
          </cell>
        </row>
        <row r="261">
          <cell r="K261">
            <v>324259</v>
          </cell>
          <cell r="L261" t="str">
            <v>IMBUNATATIREA COMPETITIVITATII SOCIETATII MASTERTEX S.R.L.</v>
          </cell>
          <cell r="M261">
            <v>14</v>
          </cell>
          <cell r="N261" t="str">
            <v>Cu clarificări primite</v>
          </cell>
          <cell r="O261" t="str">
            <v>CONTRACTARE</v>
          </cell>
          <cell r="P261" t="str">
            <v>corina.amza@adroltenia.ro</v>
          </cell>
          <cell r="Q261" t="str">
            <v>27.04.2026 13:35:03</v>
          </cell>
          <cell r="R261" t="str">
            <v>MASTERTEX S.R.L.</v>
          </cell>
          <cell r="S261" t="str">
            <v>12290641</v>
          </cell>
          <cell r="T261" t="str">
            <v>întreprindere mijlocie</v>
          </cell>
          <cell r="U261" t="str">
            <v>Oraş Balş, Olt</v>
          </cell>
          <cell r="V261">
            <v>84</v>
          </cell>
          <cell r="W261"/>
          <cell r="X261" t="str">
            <v>OT</v>
          </cell>
          <cell r="Y261" t="str">
            <v>Sud-Vest Oltenia</v>
          </cell>
          <cell r="Z261">
            <v>2358079</v>
          </cell>
          <cell r="AA261">
            <v>0</v>
          </cell>
          <cell r="AB261">
            <v>1706417.8</v>
          </cell>
          <cell r="AC261">
            <v>1450455.13</v>
          </cell>
          <cell r="AD261">
            <v>602715.11</v>
          </cell>
          <cell r="AE261">
            <v>472444.11</v>
          </cell>
          <cell r="AF261">
            <v>255962.67000000016</v>
          </cell>
          <cell r="AG261">
            <v>1706417.8</v>
          </cell>
          <cell r="AH261">
            <v>2960794.11</v>
          </cell>
          <cell r="AI261">
            <v>28</v>
          </cell>
          <cell r="AJ261" t="str">
            <v>DA</v>
          </cell>
          <cell r="AK261" t="str">
            <v>02.05.2024 11:53:30</v>
          </cell>
          <cell r="AL261"/>
          <cell r="AM261"/>
          <cell r="AN261" t="str">
            <v>ADMIS_ETF</v>
          </cell>
          <cell r="AO261" t="str">
            <v>02.09.2024 16:43:39</v>
          </cell>
          <cell r="AP261" t="str">
            <v>24.10.2024 15:18:00</v>
          </cell>
          <cell r="AQ261">
            <v>84</v>
          </cell>
          <cell r="AR261"/>
          <cell r="AS261">
            <v>2</v>
          </cell>
          <cell r="AT261">
            <v>24</v>
          </cell>
          <cell r="AU261">
            <v>37</v>
          </cell>
          <cell r="AV261"/>
          <cell r="AW261" t="str">
            <v>29.01.2025 16:16:39</v>
          </cell>
          <cell r="AX261" t="str">
            <v>30.01.2025 12:24:33</v>
          </cell>
          <cell r="AY261" t="str">
            <v>347</v>
          </cell>
          <cell r="AZ261" t="str">
            <v>04.04.2025 11:00:00</v>
          </cell>
          <cell r="BA261">
            <v>4</v>
          </cell>
          <cell r="BB261"/>
          <cell r="BC261"/>
          <cell r="BD261"/>
          <cell r="BE261">
            <v>64</v>
          </cell>
          <cell r="BF261"/>
          <cell r="BG261">
            <v>84</v>
          </cell>
          <cell r="BH261" t="str">
            <v>ADMIS_ETF</v>
          </cell>
          <cell r="BI261" t="str">
            <v>21</v>
          </cell>
          <cell r="BJ261" t="str">
            <v>Obiectivul general al proiectului il constituie extinderea capacitatii unei unitati existente prin cresterea volumului cel putin al unui produs fabricat fara schimbarea fundamentala a procesului de productie, aferent codului CAEN 1413 – Fabricarea altor articole de imbracaminte (exclusiv lenjeria de corp). Această extindere va fi posibilă prin achiziționarea de echipamente performante destinate activității care va fi desfășurată ca rezultat al implementării proiectului.</v>
          </cell>
        </row>
        <row r="262">
          <cell r="K262">
            <v>342759</v>
          </cell>
          <cell r="L262" t="str">
            <v>DEZVOLTAREA INFRASTRUCTURII EDUCATIONALE PENTRU NIVELUL PRESCOLAR ÎN COMUNA ROBĂNEȘTI SAT ROBANESTII DE JOS JUDEȚUL DOLJ</v>
          </cell>
          <cell r="M262">
            <v>11</v>
          </cell>
          <cell r="N262" t="str">
            <v>Contract semnat cu modificări</v>
          </cell>
          <cell r="O262" t="str">
            <v>CONTRACTARE</v>
          </cell>
          <cell r="P262" t="str">
            <v>irina.predan@adroltenia.ro</v>
          </cell>
          <cell r="Q262" t="str">
            <v>26.02.2026 09:48:50</v>
          </cell>
          <cell r="R262" t="str">
            <v>UAT COMUNA ROBANEŞTI</v>
          </cell>
          <cell r="S262" t="str">
            <v>5002045</v>
          </cell>
          <cell r="T262" t="str">
            <v>unitate administrativ teritorială nivel local</v>
          </cell>
          <cell r="U262" t="str">
            <v>Robăneşti, Dolj</v>
          </cell>
          <cell r="V262">
            <v>77</v>
          </cell>
          <cell r="W262"/>
          <cell r="X262" t="str">
            <v>DJ</v>
          </cell>
          <cell r="Y262" t="str">
            <v>Sud-Vest Oltenia</v>
          </cell>
          <cell r="Z262">
            <v>7460506.3700000001</v>
          </cell>
          <cell r="AA262">
            <v>1228610.53</v>
          </cell>
          <cell r="AB262">
            <v>7311296.2400000002</v>
          </cell>
          <cell r="AC262">
            <v>4476303.8219999997</v>
          </cell>
          <cell r="AD262">
            <v>272585.95</v>
          </cell>
          <cell r="AE262">
            <v>104580</v>
          </cell>
          <cell r="AF262">
            <v>2834992.4180000005</v>
          </cell>
          <cell r="AG262">
            <v>0</v>
          </cell>
          <cell r="AH262">
            <v>7733092.3200000003</v>
          </cell>
          <cell r="AI262">
            <v>0</v>
          </cell>
          <cell r="AJ262" t="str">
            <v>NU</v>
          </cell>
          <cell r="AK262" t="str">
            <v>17.04.2025 23:53:41</v>
          </cell>
          <cell r="AL262"/>
          <cell r="AM262"/>
          <cell r="AN262" t="str">
            <v>ADMIS_ETF</v>
          </cell>
          <cell r="AO262" t="str">
            <v>16.06.2025 13:09:58</v>
          </cell>
          <cell r="AP262"/>
          <cell r="AQ262">
            <v>77</v>
          </cell>
          <cell r="AR262"/>
          <cell r="AS262">
            <v>2</v>
          </cell>
          <cell r="AT262">
            <v>32</v>
          </cell>
          <cell r="AU262">
            <v>40</v>
          </cell>
          <cell r="AV262"/>
          <cell r="AW262" t="str">
            <v>04.07.2025 10:14:39</v>
          </cell>
          <cell r="AX262" t="str">
            <v>04.07.2025 12:47:23</v>
          </cell>
          <cell r="AY262" t="str">
            <v>709</v>
          </cell>
          <cell r="AZ262" t="str">
            <v>02.10.2025 12:38:00</v>
          </cell>
          <cell r="BA262">
            <v>7</v>
          </cell>
          <cell r="BB262"/>
          <cell r="BC262"/>
          <cell r="BD262"/>
          <cell r="BE262">
            <v>90</v>
          </cell>
          <cell r="BF262"/>
          <cell r="BG262"/>
          <cell r="BH262"/>
          <cell r="BI262" t="str">
            <v>121</v>
          </cell>
          <cell r="BJ262" t="str">
            <v>Obiectivul general al proiectului vizeaza dezvoltarea infrastructurii educaționale pentru educația preșcolară (grădinița) din Comuna Robanesti, judetul Dolj, prin construirea unei gradinite cu regim de inaltime P+1 in Comuna Robanesti, sat Robanestii de Jos, pe terenul cu nr. cad. 33008.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263">
          <cell r="K263">
            <v>323469</v>
          </cell>
          <cell r="L263" t="str">
            <v>EXTINDERE CAPACITATE EXISTENTA IN DOMENIUL CONFECTIILOR METALICE PRIN DOTARE CU ECHIPAMENTE LA DAMARIS COM SRL</v>
          </cell>
          <cell r="M263">
            <v>12</v>
          </cell>
          <cell r="N263" t="str">
            <v>Contract semnat cu modificări</v>
          </cell>
          <cell r="O263" t="str">
            <v>CONTRACTARE</v>
          </cell>
          <cell r="P263" t="str">
            <v>corina.amza@adroltenia.ro</v>
          </cell>
          <cell r="Q263" t="str">
            <v>10.03.2026 08:38:08</v>
          </cell>
          <cell r="R263" t="str">
            <v>DAMARIS COM SRL</v>
          </cell>
          <cell r="S263" t="str">
            <v>12739393</v>
          </cell>
          <cell r="T263" t="str">
            <v>întreprindere mijlocie</v>
          </cell>
          <cell r="U263" t="str">
            <v>Municipiul Caracal, Olt</v>
          </cell>
          <cell r="V263">
            <v>99</v>
          </cell>
          <cell r="W263"/>
          <cell r="X263" t="str">
            <v>OT</v>
          </cell>
          <cell r="Y263" t="str">
            <v>Sud-Vest Oltenia</v>
          </cell>
          <cell r="Z263">
            <v>5360766.22</v>
          </cell>
          <cell r="AA263">
            <v>0</v>
          </cell>
          <cell r="AB263">
            <v>3909599.37</v>
          </cell>
          <cell r="AC263">
            <v>3323159.4644999998</v>
          </cell>
          <cell r="AD263">
            <v>1018545.62</v>
          </cell>
          <cell r="AE263">
            <v>1018545.62</v>
          </cell>
          <cell r="AF263">
            <v>586439.90550000034</v>
          </cell>
          <cell r="AG263">
            <v>3909599.37</v>
          </cell>
          <cell r="AH263">
            <v>6379311.8399999999</v>
          </cell>
          <cell r="AI263">
            <v>23</v>
          </cell>
          <cell r="AJ263" t="str">
            <v>DA</v>
          </cell>
          <cell r="AK263" t="str">
            <v>29.04.2024 15:38:19</v>
          </cell>
          <cell r="AL263"/>
          <cell r="AM263"/>
          <cell r="AN263" t="str">
            <v>ADMIS_ETF</v>
          </cell>
          <cell r="AO263" t="str">
            <v>17.06.2024 13:59:04</v>
          </cell>
          <cell r="AP263"/>
          <cell r="AQ263">
            <v>99</v>
          </cell>
          <cell r="AR263"/>
          <cell r="AS263">
            <v>1</v>
          </cell>
          <cell r="AT263">
            <v>24</v>
          </cell>
          <cell r="AU263">
            <v>34</v>
          </cell>
          <cell r="AV263"/>
          <cell r="AW263" t="str">
            <v>11.10.2024 11:38:54</v>
          </cell>
          <cell r="AX263" t="str">
            <v>11.10.2024 13:34:09</v>
          </cell>
          <cell r="AY263" t="str">
            <v>203</v>
          </cell>
          <cell r="AZ263" t="str">
            <v>27.11.2024 16:15:00</v>
          </cell>
          <cell r="BA263">
            <v>6</v>
          </cell>
          <cell r="BB263"/>
          <cell r="BC263"/>
          <cell r="BD263"/>
          <cell r="BE263">
            <v>48</v>
          </cell>
          <cell r="BF263"/>
          <cell r="BG263"/>
          <cell r="BH263"/>
          <cell r="BI263" t="str">
            <v>21, 23</v>
          </cell>
          <cell r="BJ263" t="str">
            <v>Prin implementarea proiectului si a planului de investitii se asteapta sa crească eficiența, siguranța și sustenabilitatea procesului de productie a constructiilor metalice si a partilor componente ale acestora, îmbunătățind în același timp calitatea serviciilor oferite și capacitatea de a aborda o gamă variată de proiecte în condiții de siguranță maximă.</v>
          </cell>
        </row>
        <row r="264">
          <cell r="K264">
            <v>327283</v>
          </cell>
          <cell r="L264" t="str">
            <v>Cresterea eficientei energetice in cadrul Spitalului Municipal Prof.Dr.Irinel Popescu Bailesti</v>
          </cell>
          <cell r="M264">
            <v>15</v>
          </cell>
          <cell r="N264" t="str">
            <v>Contract semnat cu modificări</v>
          </cell>
          <cell r="O264" t="str">
            <v>CONTRACTARE</v>
          </cell>
          <cell r="P264" t="str">
            <v>ringo.negoita@adroltenia.ro</v>
          </cell>
          <cell r="Q264" t="str">
            <v>11.12.2025 16:38:04</v>
          </cell>
          <cell r="R264" t="str">
            <v>SPITALUL MUNICIPAL " PROF. DR. IRINEL POPESCU" BAILESTI</v>
          </cell>
          <cell r="S264" t="str">
            <v>4554408</v>
          </cell>
          <cell r="T264" t="str">
            <v>instituții publice aflate în subordinea sau sub coordonarea consiliului local/primarului</v>
          </cell>
          <cell r="U264" t="str">
            <v>Municipiul Băileşti, Dolj</v>
          </cell>
          <cell r="V264">
            <v>0</v>
          </cell>
          <cell r="W264"/>
          <cell r="X264" t="str">
            <v>DJ</v>
          </cell>
          <cell r="Y264" t="str">
            <v>Sud-Vest Oltenia</v>
          </cell>
          <cell r="Z264">
            <v>12695056.000536408</v>
          </cell>
          <cell r="AA264">
            <v>2004188.3205364081</v>
          </cell>
          <cell r="AB264">
            <v>12441154.880000001</v>
          </cell>
          <cell r="AC264">
            <v>10790797.600455947</v>
          </cell>
          <cell r="AD264">
            <v>7008089.2294635922</v>
          </cell>
          <cell r="AE264">
            <v>1092167.529463592</v>
          </cell>
          <cell r="AF264">
            <v>1650357.2795440536</v>
          </cell>
          <cell r="AG264">
            <v>0</v>
          </cell>
          <cell r="AH264">
            <v>19703145.23</v>
          </cell>
          <cell r="AI264">
            <v>0</v>
          </cell>
          <cell r="AJ264" t="str">
            <v>NU</v>
          </cell>
          <cell r="AK264" t="str">
            <v>13.06.2024 14:51:48</v>
          </cell>
          <cell r="AL264"/>
          <cell r="AM264"/>
          <cell r="AN264" t="str">
            <v>ADMIS_ETF</v>
          </cell>
          <cell r="AO264" t="str">
            <v>04.07.2024 15:56:54</v>
          </cell>
          <cell r="AP264"/>
          <cell r="AQ264">
            <v>0</v>
          </cell>
          <cell r="AR264"/>
          <cell r="AS264">
            <v>1</v>
          </cell>
          <cell r="AT264">
            <v>28</v>
          </cell>
          <cell r="AU264">
            <v>79</v>
          </cell>
          <cell r="AV264"/>
          <cell r="AW264" t="str">
            <v>09.07.2024 14:02:41</v>
          </cell>
          <cell r="AX264" t="str">
            <v>10.07.2024 14:08:20</v>
          </cell>
          <cell r="AY264" t="str">
            <v>153</v>
          </cell>
          <cell r="AZ264" t="str">
            <v>26.09.2024 12:18:00</v>
          </cell>
          <cell r="BA264">
            <v>7</v>
          </cell>
          <cell r="BB264"/>
          <cell r="BC264"/>
          <cell r="BD264"/>
          <cell r="BE264">
            <v>78</v>
          </cell>
          <cell r="BF264"/>
          <cell r="BG264"/>
          <cell r="BH264"/>
          <cell r="BI264" t="str">
            <v>45</v>
          </cell>
          <cell r="BJ264" t="str">
            <v>Obiectiv general al proiectului
Prezentul proiect isi propune sa contribuie la rezolvarea uneia dintre cele mai acute probleme cu care se confrunta Municipiului Bailesti prin reabilitarea cladirilor publice cu efecte pozitive asupra economiilor la costurile de exploatare, imbunatatirea accesului la resursele si serviciile comunitatii, dar si imbunatatirea conditiilor de confort pentru personal, conform Strategiei de dezvoltare locala a Municipiului Bailesti.
Obiectivul general al proiectului „Reabilitare termica si energetica a constructiei denumita: Cresterea eficientei energetice in cadrul Spitalului Municipal “Prof .Dr.Irinel Popescu” Bailesti il constituie cresterea eficientei energetice a cladirii denumita spital, prin reabilitarea termica si modernizarea instalatiilor aferente obiectivului.
Proiectul de investitii se incadreaza in investitiile preconizate a fi implementate prin Programul Regional, vizand in mod direct obiectivul specific Promovarea eficienței energetice și reduce</v>
          </cell>
        </row>
        <row r="265">
          <cell r="K265">
            <v>322442</v>
          </cell>
          <cell r="L265" t="str">
            <v>EXTINDERE CAPACITATE EXISTENTA PRIN DOTARE CU ECHIPAMENTE LA ORTACU ROMELECTRO SRL</v>
          </cell>
          <cell r="M265">
            <v>9</v>
          </cell>
          <cell r="N265" t="str">
            <v>Contract semnat cu modificări</v>
          </cell>
          <cell r="O265" t="str">
            <v>CONTRACTARE</v>
          </cell>
          <cell r="P265" t="str">
            <v>ovidiu.istinie@adroltenia.ro</v>
          </cell>
          <cell r="Q265" t="str">
            <v>16.12.2025 09:19:03</v>
          </cell>
          <cell r="R265" t="str">
            <v>ORTACU ROMELECTRO SRL</v>
          </cell>
          <cell r="S265" t="str">
            <v>30674411</v>
          </cell>
          <cell r="T265" t="str">
            <v>întreprindere mică</v>
          </cell>
          <cell r="U265" t="str">
            <v>Izbiceni, Olt</v>
          </cell>
          <cell r="V265">
            <v>99</v>
          </cell>
          <cell r="W265"/>
          <cell r="X265" t="str">
            <v>OT</v>
          </cell>
          <cell r="Y265" t="str">
            <v>Sud-Vest Oltenia</v>
          </cell>
          <cell r="Z265">
            <v>3496231.81</v>
          </cell>
          <cell r="AA265">
            <v>0</v>
          </cell>
          <cell r="AB265">
            <v>2718866.91</v>
          </cell>
          <cell r="AC265">
            <v>2311036.8735000002</v>
          </cell>
          <cell r="AD265">
            <v>670234.04</v>
          </cell>
          <cell r="AE265">
            <v>665234.03</v>
          </cell>
          <cell r="AF265">
            <v>407830.03649999993</v>
          </cell>
          <cell r="AG265">
            <v>2718866.91</v>
          </cell>
          <cell r="AH265">
            <v>4166465.85</v>
          </cell>
          <cell r="AI265">
            <v>25</v>
          </cell>
          <cell r="AJ265" t="str">
            <v>DA</v>
          </cell>
          <cell r="AK265" t="str">
            <v>22.04.2024 15:42:12</v>
          </cell>
          <cell r="AL265"/>
          <cell r="AM265"/>
          <cell r="AN265" t="str">
            <v>ADMIS_ETF</v>
          </cell>
          <cell r="AO265" t="str">
            <v>29.05.2024 14:53:27</v>
          </cell>
          <cell r="AP265"/>
          <cell r="AQ265">
            <v>99</v>
          </cell>
          <cell r="AR265"/>
          <cell r="AS265">
            <v>1</v>
          </cell>
          <cell r="AT265">
            <v>24</v>
          </cell>
          <cell r="AU265">
            <v>34</v>
          </cell>
          <cell r="AV265"/>
          <cell r="AW265" t="str">
            <v>11.10.2024 11:34:45</v>
          </cell>
          <cell r="AX265" t="str">
            <v>11.10.2024 13:30:27</v>
          </cell>
          <cell r="AY265" t="str">
            <v>207</v>
          </cell>
          <cell r="AZ265" t="str">
            <v>28.11.2024 14:35:00</v>
          </cell>
          <cell r="BA265">
            <v>4</v>
          </cell>
          <cell r="BB265"/>
          <cell r="BC265"/>
          <cell r="BD265"/>
          <cell r="BE265">
            <v>49</v>
          </cell>
          <cell r="BF265"/>
          <cell r="BG265"/>
          <cell r="BH265"/>
          <cell r="BI265" t="str">
            <v>21, 23</v>
          </cell>
          <cell r="BJ265" t="str">
            <v>Prin implementarea proiectului si a planului de investitii se asteapta sa crească eficiența, siguranța și sustenabilitatea procesului de instalare a sistemelor de paratrăznet, îmbunătățind în același timp calitatea serviciilor oferite și capacitatea de a aborda o gamă variată de proiecte în condiții de siguranță maximă.</v>
          </cell>
        </row>
        <row r="266">
          <cell r="K266">
            <v>323519</v>
          </cell>
          <cell r="L266" t="str">
            <v>CONSTRUIRE STATIE DE COMPOSTARE PRIN BIO-USCARE</v>
          </cell>
          <cell r="M266">
            <v>8</v>
          </cell>
          <cell r="N266" t="str">
            <v>Contract semnat</v>
          </cell>
          <cell r="O266" t="str">
            <v>CONTRACTARE</v>
          </cell>
          <cell r="P266" t="str">
            <v>bogdan.barbulescu@adroltenia.ro</v>
          </cell>
          <cell r="Q266" t="str">
            <v>06.06.2025 11:57:20</v>
          </cell>
          <cell r="R266" t="str">
            <v>NEW-RECYCLING S.R.L.</v>
          </cell>
          <cell r="S266" t="str">
            <v>22793039</v>
          </cell>
          <cell r="T266" t="str">
            <v>întreprindere mijlocie</v>
          </cell>
          <cell r="U266" t="str">
            <v>Municipiul Braşov, Braşov</v>
          </cell>
          <cell r="V266">
            <v>80</v>
          </cell>
          <cell r="W266"/>
          <cell r="X266" t="str">
            <v>VL</v>
          </cell>
          <cell r="Y266" t="str">
            <v>Sud-Vest Oltenia</v>
          </cell>
          <cell r="Z266">
            <v>10616056.59</v>
          </cell>
          <cell r="AA266">
            <v>0</v>
          </cell>
          <cell r="AB266">
            <v>7461575.9299999997</v>
          </cell>
          <cell r="AC266">
            <v>6342339.5405000001</v>
          </cell>
          <cell r="AD266">
            <v>7749743.1799999997</v>
          </cell>
          <cell r="AE266">
            <v>2886067.45</v>
          </cell>
          <cell r="AF266">
            <v>1119236.3894999996</v>
          </cell>
          <cell r="AG266">
            <v>7461575.9299999997</v>
          </cell>
          <cell r="AH266">
            <v>18365799.77</v>
          </cell>
          <cell r="AI266">
            <v>14</v>
          </cell>
          <cell r="AJ266" t="str">
            <v>DA</v>
          </cell>
          <cell r="AK266" t="str">
            <v>02.05.2024 10:27:17</v>
          </cell>
          <cell r="AL266"/>
          <cell r="AM266"/>
          <cell r="AN266" t="str">
            <v>ADMIS_ETF</v>
          </cell>
          <cell r="AO266" t="str">
            <v>29.08.2024 14:29:59</v>
          </cell>
          <cell r="AP266"/>
          <cell r="AQ266">
            <v>80</v>
          </cell>
          <cell r="AR266"/>
          <cell r="AS266">
            <v>1</v>
          </cell>
          <cell r="AT266">
            <v>24</v>
          </cell>
          <cell r="AU266">
            <v>38</v>
          </cell>
          <cell r="AV266"/>
          <cell r="AW266" t="str">
            <v>29.01.2025 16:16:39</v>
          </cell>
          <cell r="AX266" t="str">
            <v>30.01.2025 09:16:02</v>
          </cell>
          <cell r="AY266" t="str">
            <v>523</v>
          </cell>
          <cell r="AZ266" t="str">
            <v>29.05.2025 15:31:00</v>
          </cell>
          <cell r="BA266">
            <v>9</v>
          </cell>
          <cell r="BB266">
            <v>3</v>
          </cell>
          <cell r="BC266"/>
          <cell r="BD266"/>
          <cell r="BE266">
            <v>120</v>
          </cell>
          <cell r="BF266"/>
          <cell r="BG266"/>
          <cell r="BH266"/>
          <cell r="BI266" t="str">
            <v>21</v>
          </cell>
          <cell r="BJ266" t="str">
            <v>Obiectivul general al proiectului depus de NEW-RECYCLING SRL în cadrul Programului Regional Sud-Vest Oltenia 2021-2027 se concentrează pe consolidarea și expansiunea capacităților sale operaționale în domeniul producției de compost din deșeuri organice, prin crearea unei noi unități de fabricare compost din deseuri organice. Acest obiectiv se aliniază la prioritățile strategice stabilite de Fondul European de Dezvoltare Regională (FEDR), subliniind angajamentul societății către creșterea sustenabilă, inovație și competitivitate în sectorul de transformare a deșeurilor organice în compost. Contextul Programului de Finanțare: Programul Regional Sud-Vest Oltenia 2021-2027 pune un accent deosebit pe stimularea creșterii economice prin susținerea inovației, eficienței energetice și tranziției către o economie verde.
Obiectivele specifice ale programului, cum ar fi „Intensificarea creșterii sustenabile și creșterea competitivității IMM-urilor” și „Dezvoltarea competențelor pentru specializar</v>
          </cell>
        </row>
        <row r="267">
          <cell r="K267">
            <v>330553</v>
          </cell>
          <cell r="L267" t="str">
            <v>Crearea unui nou coridor de mobilitate urbană și creșterea performanțelor transportului public prin investiții integrate în Municipiul Drobeta Turnu Severin - Componenta de realizare infrastructura pentru prioritizare transport public în comun modernizare iluminat public si trafic pietonal</v>
          </cell>
          <cell r="M267">
            <v>9</v>
          </cell>
          <cell r="N267" t="str">
            <v>Cu act adițional</v>
          </cell>
          <cell r="O267" t="str">
            <v>CONTRACTARE</v>
          </cell>
          <cell r="P267" t="str">
            <v>cosmina.urdes@adroltenia.ro</v>
          </cell>
          <cell r="Q267" t="str">
            <v>01.04.2026 13:10:15</v>
          </cell>
          <cell r="R267" t="str">
            <v>MUNICIPIUL DROBETA TURNU SEVERIN</v>
          </cell>
          <cell r="S267" t="str">
            <v>4426581</v>
          </cell>
          <cell r="T267" t="str">
            <v>unitate administrativ teritorială nivel municipiu reședință de județ</v>
          </cell>
          <cell r="U267" t="str">
            <v>Municipiul Drobeta-Turnu Severin, Mehedinţi</v>
          </cell>
          <cell r="V267">
            <v>81</v>
          </cell>
          <cell r="W267"/>
          <cell r="X267" t="str">
            <v>MH</v>
          </cell>
          <cell r="Y267" t="str">
            <v>Sud-Vest Oltenia</v>
          </cell>
          <cell r="Z267">
            <v>25181729.829999998</v>
          </cell>
          <cell r="AA267">
            <v>4337501.5999999996</v>
          </cell>
          <cell r="AB267">
            <v>24678095.23</v>
          </cell>
          <cell r="AC267">
            <v>21404470.312061515</v>
          </cell>
          <cell r="AD267">
            <v>857283.77</v>
          </cell>
          <cell r="AE267">
            <v>137050.79</v>
          </cell>
          <cell r="AF267">
            <v>3273624.9179384857</v>
          </cell>
          <cell r="AG267">
            <v>0</v>
          </cell>
          <cell r="AH267">
            <v>26039013.600000001</v>
          </cell>
          <cell r="AI267">
            <v>0</v>
          </cell>
          <cell r="AJ267" t="str">
            <v>NU</v>
          </cell>
          <cell r="AK267" t="str">
            <v>26.09.2024 13:14:49</v>
          </cell>
          <cell r="AL267"/>
          <cell r="AM267"/>
          <cell r="AN267" t="str">
            <v>ADMIS_ETF</v>
          </cell>
          <cell r="AO267" t="str">
            <v>25.10.2024 15:03:21</v>
          </cell>
          <cell r="AP267"/>
          <cell r="AQ267">
            <v>81</v>
          </cell>
          <cell r="AR267"/>
          <cell r="AS267">
            <v>1</v>
          </cell>
          <cell r="AT267">
            <v>36</v>
          </cell>
          <cell r="AU267">
            <v>96</v>
          </cell>
          <cell r="AV267"/>
          <cell r="AW267" t="str">
            <v>31.03.2025 13:26:09</v>
          </cell>
          <cell r="AX267" t="str">
            <v>31.03.2025 15:32:40</v>
          </cell>
          <cell r="AY267" t="str">
            <v>644</v>
          </cell>
          <cell r="AZ267" t="str">
            <v>08.07.2025 11:12:00</v>
          </cell>
          <cell r="BA267">
            <v>5</v>
          </cell>
          <cell r="BB267"/>
          <cell r="BC267"/>
          <cell r="BD267"/>
          <cell r="BE267">
            <v>99</v>
          </cell>
          <cell r="BF267"/>
          <cell r="BG267"/>
          <cell r="BH267"/>
          <cell r="BI267" t="str">
            <v>82</v>
          </cell>
          <cell r="BJ267" t="str">
            <v>Obiectivul general al investitiei il constituie crearea unui coridor de mobilitate urbană și creșterea performanțelor transportului public prin investiții integrate în municipiul Drobeta Turnu Severin.</v>
          </cell>
        </row>
        <row r="268">
          <cell r="K268">
            <v>338267</v>
          </cell>
          <cell r="L268" t="str">
            <v>File de Istorie-Punerea in valoare a vestigiilor monumentului istoric Podul lui Traian restaurarea conservarea și punerea în valoare a Amfiteatrului roman</v>
          </cell>
          <cell r="M268">
            <v>8</v>
          </cell>
          <cell r="N268" t="str">
            <v>Contract semnat cu modificări</v>
          </cell>
          <cell r="O268" t="str">
            <v>CONTRACTARE</v>
          </cell>
          <cell r="P268" t="str">
            <v>alexandru.florea@adroltenia.ro</v>
          </cell>
          <cell r="Q268" t="str">
            <v>12.03.2026 14:08:59</v>
          </cell>
          <cell r="R268" t="str">
            <v>JUDETUL MEHEDINTI</v>
          </cell>
          <cell r="S268" t="str">
            <v>4337344</v>
          </cell>
          <cell r="T268" t="str">
            <v>unitate administrativ teritorială nivel județean</v>
          </cell>
          <cell r="U268" t="str">
            <v>Municipiul Drobeta-Turnu Severin, Mehedinţi</v>
          </cell>
          <cell r="V268">
            <v>92</v>
          </cell>
          <cell r="W268" t="str">
            <v>MUNICIPIUL DROBETA TURNU SEVERIN-4426581</v>
          </cell>
          <cell r="X268" t="str">
            <v>MH</v>
          </cell>
          <cell r="Y268" t="str">
            <v>Sud-Vest Oltenia</v>
          </cell>
          <cell r="Z268">
            <v>34130717.506775923</v>
          </cell>
          <cell r="AA268">
            <v>5339862.9167759195</v>
          </cell>
          <cell r="AB268">
            <v>33448102.48</v>
          </cell>
          <cell r="AC268">
            <v>29011109.835809376</v>
          </cell>
          <cell r="AD268">
            <v>202983.45322408047</v>
          </cell>
          <cell r="AE268">
            <v>32409.123224080467</v>
          </cell>
          <cell r="AF268">
            <v>4436992.6441906244</v>
          </cell>
          <cell r="AG268">
            <v>0</v>
          </cell>
          <cell r="AH268">
            <v>34333700.960000001</v>
          </cell>
          <cell r="AI268">
            <v>0</v>
          </cell>
          <cell r="AJ268" t="str">
            <v>NU</v>
          </cell>
          <cell r="AK268" t="str">
            <v>20.12.2024 11:16:48</v>
          </cell>
          <cell r="AL268"/>
          <cell r="AM268"/>
          <cell r="AN268" t="str">
            <v>ADMIS_ETF</v>
          </cell>
          <cell r="AO268" t="str">
            <v>27.02.2025 10:46:18</v>
          </cell>
          <cell r="AP268"/>
          <cell r="AQ268">
            <v>92</v>
          </cell>
          <cell r="AR268"/>
          <cell r="AS268">
            <v>2</v>
          </cell>
          <cell r="AT268">
            <v>38</v>
          </cell>
          <cell r="AU268">
            <v>68</v>
          </cell>
          <cell r="AV268"/>
          <cell r="AW268" t="str">
            <v>02.04.2025 11:52:06</v>
          </cell>
          <cell r="AX268" t="str">
            <v>02.04.2025 16:19:58</v>
          </cell>
          <cell r="AY268" t="str">
            <v>603</v>
          </cell>
          <cell r="AZ268" t="str">
            <v>19.06.2025 16:13:00</v>
          </cell>
          <cell r="BA268">
            <v>5</v>
          </cell>
          <cell r="BB268">
            <v>1</v>
          </cell>
          <cell r="BC268"/>
          <cell r="BD268"/>
          <cell r="BE268">
            <v>78</v>
          </cell>
          <cell r="BF268"/>
          <cell r="BG268"/>
          <cell r="BH268"/>
          <cell r="BI268" t="str">
            <v>166</v>
          </cell>
          <cell r="BJ268" t="str">
            <v>Dezvoltarea teritoriala durabila a judetului Mehedinti - proiectul vizeaza valorificarea durabila a patrimoniului cultural istoric prin integrarea, ca obiective vizitabile, a celor doua monumente, respectiv Podul lui Traian (ruina) si Amfiteatrul roman, in parcul arheologic existent, gestionat de Muzeul Regiunii Portilor de Fier -actor esential in viata culturala mehedinteana- si, implicit, diversificarea ofertei culturale a muzeului.</v>
          </cell>
        </row>
        <row r="269">
          <cell r="K269">
            <v>324204</v>
          </cell>
          <cell r="L269" t="str">
            <v>DESFIINTARE CONSTRUCTIE EXISTENTA- C1 CONSTRUIRE PENSIUNE DP2E CU UNITATE ALIMENTATIE PUBLICA SI DOTARI</v>
          </cell>
          <cell r="M269">
            <v>2</v>
          </cell>
          <cell r="N269" t="str">
            <v>Revocat FO</v>
          </cell>
          <cell r="O269" t="str">
            <v>PRECONTRACTARE</v>
          </cell>
          <cell r="P269" t="str">
            <v>camelia.dinu@adroltenia.ro</v>
          </cell>
          <cell r="Q269" t="str">
            <v>18.02.2025 16:58:22</v>
          </cell>
          <cell r="R269" t="str">
            <v>INTER REGIONAL MANAGEMENT S.R.L.</v>
          </cell>
          <cell r="S269" t="str">
            <v>42968020</v>
          </cell>
          <cell r="T269" t="str">
            <v>microîntreprindere</v>
          </cell>
          <cell r="U269" t="str">
            <v>Municipiul Craiova, Dolj</v>
          </cell>
          <cell r="V269">
            <v>86</v>
          </cell>
          <cell r="W269"/>
          <cell r="X269" t="str">
            <v>VL</v>
          </cell>
          <cell r="Y269" t="str">
            <v>Sud-Vest Oltenia</v>
          </cell>
          <cell r="Z269">
            <v>7784329.0590451825</v>
          </cell>
          <cell r="AA269">
            <v>1230058.269045182</v>
          </cell>
          <cell r="AB269">
            <v>5945525.9500000002</v>
          </cell>
          <cell r="AC269">
            <v>5053697.0575000001</v>
          </cell>
          <cell r="AD269">
            <v>17407.890954817922</v>
          </cell>
          <cell r="AE269">
            <v>2779.4109548179204</v>
          </cell>
          <cell r="AF269">
            <v>891828.89250000007</v>
          </cell>
          <cell r="AG269">
            <v>5945525.9500000002</v>
          </cell>
          <cell r="AH269">
            <v>7801736.9500000002</v>
          </cell>
          <cell r="AI269">
            <v>44</v>
          </cell>
          <cell r="AJ269" t="str">
            <v>DA</v>
          </cell>
          <cell r="AK269" t="str">
            <v>02.05.2024 10:00:06</v>
          </cell>
          <cell r="AL269"/>
          <cell r="AM269"/>
          <cell r="AN269" t="str">
            <v>ADMIS_ETF</v>
          </cell>
          <cell r="AO269" t="str">
            <v>02.09.2024 16:34:56</v>
          </cell>
          <cell r="AP269" t="str">
            <v>15.10.2024 14:45:48</v>
          </cell>
          <cell r="AQ269">
            <v>86</v>
          </cell>
          <cell r="AR269"/>
          <cell r="AS269">
            <v>1</v>
          </cell>
          <cell r="AT269">
            <v>24</v>
          </cell>
          <cell r="AU269">
            <v>24</v>
          </cell>
          <cell r="AV269"/>
          <cell r="AW269" t="str">
            <v>29.01.2025 12:03:34</v>
          </cell>
          <cell r="AX269" t="str">
            <v>29.01.2025 14:22:55</v>
          </cell>
          <cell r="AY269"/>
          <cell r="AZ269"/>
          <cell r="BA269"/>
          <cell r="BB269"/>
          <cell r="BC269"/>
          <cell r="BD269"/>
          <cell r="BE269"/>
          <cell r="BF269"/>
          <cell r="BG269">
            <v>86</v>
          </cell>
          <cell r="BH269" t="str">
            <v>ADMIS_ETF</v>
          </cell>
          <cell r="BI269"/>
          <cell r="BJ269" t="str">
            <v>Obiectivul general al proiectului este de a obtine fonduri europene pentru construirea pensiunii destinata in mod special relaxarii turistilor, intensificarea cresterii sustenabile prin adoptarea de tehnologii avansate si crearea de noi locuri de munca in linie cu obiectivele Programului IMBUNATATIREA COMPETITIVITATII SI A INOVARII IN MICROINTREPRINDERI SI IMM-URI, Prioritatea 1  COMPETITIVITATE PRIN INOVARE ȘI ÎNTREPRINDERI DINAMICE. Astfel, prin implementarea proiectului propus se va asigura un flux tehnologic ce inglobeaza echipamente care permit o contributie semnificativa la atenuarea schimbarilor climatice fara a prejudicia in mod semnificativ alte obiective de mediu. Prin prezentul proiect se realizeaza crearea unei unitati noi de servicii. Acest obiectiv include crearea de locuri de munca durabile si specializate,imbunatatirea eficientei energetice si adoptarea tehnologiilor moderne, precum si consolidarea pozitiei companiei pe piata nationala, aliniindu-se cu obiectivele de su</v>
          </cell>
        </row>
        <row r="270">
          <cell r="K270">
            <v>331872</v>
          </cell>
          <cell r="L270" t="str">
            <v>DIVERSIFICAREA SERVICIILOR FIRMEI PRIN CONSTRUIREA A 2 PISCINE SI A UNEI ANEXE VESTIAR AMPLASARE PANOURI FOTOVOLTAICE</v>
          </cell>
          <cell r="M270">
            <v>8</v>
          </cell>
          <cell r="N270" t="str">
            <v>Contract semnat</v>
          </cell>
          <cell r="O270" t="str">
            <v>CONTRACTARE</v>
          </cell>
          <cell r="P270" t="str">
            <v>ionut.mircea@adroltenia.ro</v>
          </cell>
          <cell r="Q270" t="str">
            <v>02.06.2025 09:49:23</v>
          </cell>
          <cell r="R270" t="str">
            <v>ECVESTRIA GROUP INVEST S.R.L.</v>
          </cell>
          <cell r="S270" t="str">
            <v>43747787</v>
          </cell>
          <cell r="T270" t="str">
            <v>microîntreprindere</v>
          </cell>
          <cell r="U270" t="str">
            <v>Oraş Ocnele Mari, Vâlcea</v>
          </cell>
          <cell r="V270">
            <v>87</v>
          </cell>
          <cell r="W270"/>
          <cell r="X270" t="str">
            <v>VL</v>
          </cell>
          <cell r="Y270" t="str">
            <v>Sud-Vest Oltenia</v>
          </cell>
          <cell r="Z270">
            <v>1379227.25</v>
          </cell>
          <cell r="AA270">
            <v>0</v>
          </cell>
          <cell r="AB270">
            <v>1241304.52</v>
          </cell>
          <cell r="AC270">
            <v>1055108.8419999999</v>
          </cell>
          <cell r="AD270">
            <v>425783.18</v>
          </cell>
          <cell r="AE270">
            <v>284758.18</v>
          </cell>
          <cell r="AF270">
            <v>186195.67800000007</v>
          </cell>
          <cell r="AG270">
            <v>1241304.52</v>
          </cell>
          <cell r="AH270">
            <v>1805010.43</v>
          </cell>
          <cell r="AI270">
            <v>12</v>
          </cell>
          <cell r="AJ270" t="str">
            <v>DA</v>
          </cell>
          <cell r="AK270" t="str">
            <v>09.08.2024 13:33:25</v>
          </cell>
          <cell r="AL270"/>
          <cell r="AM270"/>
          <cell r="AN270" t="str">
            <v>ADMIS_ETF</v>
          </cell>
          <cell r="AO270" t="str">
            <v>24.10.2024 15:10:32</v>
          </cell>
          <cell r="AP270"/>
          <cell r="AQ270">
            <v>87</v>
          </cell>
          <cell r="AR270"/>
          <cell r="AS270">
            <v>1</v>
          </cell>
          <cell r="AT270">
            <v>24</v>
          </cell>
          <cell r="AU270">
            <v>35</v>
          </cell>
          <cell r="AV270"/>
          <cell r="AW270" t="str">
            <v>19.02.2025 16:04:37</v>
          </cell>
          <cell r="AX270" t="str">
            <v>25.02.2025 18:02:28</v>
          </cell>
          <cell r="AY270" t="str">
            <v>502</v>
          </cell>
          <cell r="AZ270" t="str">
            <v>26.05.2025 15:24:00</v>
          </cell>
          <cell r="BA270">
            <v>7</v>
          </cell>
          <cell r="BB270"/>
          <cell r="BC270"/>
          <cell r="BD270"/>
          <cell r="BE270">
            <v>90</v>
          </cell>
          <cell r="BF270"/>
          <cell r="BG270"/>
          <cell r="BH270"/>
          <cell r="BI270" t="str">
            <v>21, 23</v>
          </cell>
          <cell r="BJ270" t="str">
            <v>Obiectivul general al proiectului este cresterea competitivitatii si a inovarii a societatii comerciale ECVESTRIA GROUP INVEST S.R.L prin dezvoltarea și îmbunătățirea calității serviciilor de divertisment si organizare de evenimente, prin construirea a 2 piscine si a unei anexe (vestiar). totodata societatea urmareste cresterea eficientei energetice in cadrul societatii comerciale prin amplasarea panourilor fotovoltaice de ultima generatie.</v>
          </cell>
        </row>
        <row r="271">
          <cell r="K271">
            <v>317848</v>
          </cell>
          <cell r="L271" t="str">
            <v>Reabilitare termică pentru îmbunătățirea eficienței energetice la clădirea Complex Servicii Persoane Adulte Corabia</v>
          </cell>
          <cell r="M271">
            <v>22</v>
          </cell>
          <cell r="N271" t="str">
            <v>Cu clarificări primite</v>
          </cell>
          <cell r="O271" t="str">
            <v>CONTRACTARE</v>
          </cell>
          <cell r="P271" t="str">
            <v>sorin.trana@adroltenia.ro</v>
          </cell>
          <cell r="Q271" t="str">
            <v>30.04.2026 09:34:05</v>
          </cell>
          <cell r="R271" t="str">
            <v>JUDETUL OLT</v>
          </cell>
          <cell r="S271" t="str">
            <v>4394706</v>
          </cell>
          <cell r="T271" t="str">
            <v>unitate administrativ teritorială nivel județean</v>
          </cell>
          <cell r="U271" t="str">
            <v>Municipiul Slatina, Olt</v>
          </cell>
          <cell r="V271">
            <v>68</v>
          </cell>
          <cell r="W271"/>
          <cell r="X271" t="str">
            <v>OT</v>
          </cell>
          <cell r="Y271" t="str">
            <v>Sud-Vest Oltenia</v>
          </cell>
          <cell r="Z271">
            <v>8548420.6999999993</v>
          </cell>
          <cell r="AA271">
            <v>1468615.39</v>
          </cell>
          <cell r="AB271">
            <v>8377452.2199999997</v>
          </cell>
          <cell r="AC271">
            <v>7266157.5873491634</v>
          </cell>
          <cell r="AD271">
            <v>27225</v>
          </cell>
          <cell r="AE271">
            <v>4725</v>
          </cell>
          <cell r="AF271">
            <v>1111294.6326508364</v>
          </cell>
          <cell r="AG271">
            <v>0</v>
          </cell>
          <cell r="AH271">
            <v>8575645.6999999993</v>
          </cell>
          <cell r="AI271">
            <v>0</v>
          </cell>
          <cell r="AJ271" t="str">
            <v>NU</v>
          </cell>
          <cell r="AK271" t="str">
            <v>23.01.2024 10:33:54</v>
          </cell>
          <cell r="AL271"/>
          <cell r="AM271"/>
          <cell r="AN271" t="str">
            <v>ADMIS_ETF</v>
          </cell>
          <cell r="AO271" t="str">
            <v>05.04.2024 14:33:27</v>
          </cell>
          <cell r="AP271"/>
          <cell r="AQ271">
            <v>68</v>
          </cell>
          <cell r="AR271"/>
          <cell r="AS271">
            <v>6</v>
          </cell>
          <cell r="AT271">
            <v>34</v>
          </cell>
          <cell r="AU271">
            <v>47</v>
          </cell>
          <cell r="AV271"/>
          <cell r="AW271" t="str">
            <v>11.06.2024 14:29:45</v>
          </cell>
          <cell r="AX271" t="str">
            <v>12.06.2024 15:59:48</v>
          </cell>
          <cell r="AY271" t="str">
            <v>72</v>
          </cell>
          <cell r="AZ271" t="str">
            <v>31.07.2024 16:25:00</v>
          </cell>
          <cell r="BA271">
            <v>7</v>
          </cell>
          <cell r="BB271"/>
          <cell r="BC271"/>
          <cell r="BD271"/>
          <cell r="BE271">
            <v>50</v>
          </cell>
          <cell r="BF271"/>
          <cell r="BG271"/>
          <cell r="BH271"/>
          <cell r="BI271" t="str">
            <v>45</v>
          </cell>
          <cell r="BJ271" t="str">
            <v>Obiectivul general al proiectului corespunde obiectivului  de politică, respectiv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v>
          </cell>
        </row>
        <row r="272">
          <cell r="K272">
            <v>328790</v>
          </cell>
          <cell r="L272" t="str">
            <v>Dezvoltare Firmei Dr Matei SRL prin programul regional Sud-Vest Oltenia</v>
          </cell>
          <cell r="M272">
            <v>2</v>
          </cell>
          <cell r="N272" t="str">
            <v>Respins ETF</v>
          </cell>
          <cell r="O272" t="str">
            <v>EVALUARE</v>
          </cell>
          <cell r="P272"/>
          <cell r="Q272" t="str">
            <v>15.12.2024 12:25:02</v>
          </cell>
          <cell r="R272" t="str">
            <v>DR. MATEI SRL</v>
          </cell>
          <cell r="S272" t="str">
            <v>37616299</v>
          </cell>
          <cell r="T272" t="str">
            <v>Angajator privat</v>
          </cell>
          <cell r="U272" t="str">
            <v>Municipiul Craiova, Dolj</v>
          </cell>
          <cell r="V272">
            <v>89</v>
          </cell>
          <cell r="W272"/>
          <cell r="X272" t="str">
            <v>DJ</v>
          </cell>
          <cell r="Y272" t="str">
            <v>Sud-Vest Oltenia</v>
          </cell>
          <cell r="Z272">
            <v>619806.96</v>
          </cell>
          <cell r="AA272">
            <v>94953.73</v>
          </cell>
          <cell r="AB272">
            <v>557826.25</v>
          </cell>
          <cell r="AC272">
            <v>474152.3125</v>
          </cell>
          <cell r="AD272">
            <v>2378.81</v>
          </cell>
          <cell r="AE272">
            <v>379.81</v>
          </cell>
          <cell r="AF272">
            <v>83673.9375</v>
          </cell>
          <cell r="AG272">
            <v>557826.25</v>
          </cell>
          <cell r="AH272">
            <v>622185.77</v>
          </cell>
          <cell r="AI272">
            <v>17</v>
          </cell>
          <cell r="AJ272" t="str">
            <v>DA</v>
          </cell>
          <cell r="AK272" t="str">
            <v>04.07.2024 08:37:46</v>
          </cell>
          <cell r="AL272"/>
          <cell r="AM272"/>
          <cell r="AN272" t="str">
            <v>RESPINS_ETF</v>
          </cell>
          <cell r="AO272" t="str">
            <v>14.11.2024 15:15:12</v>
          </cell>
          <cell r="AP272"/>
          <cell r="AQ272">
            <v>89</v>
          </cell>
          <cell r="AR272"/>
          <cell r="AS272">
            <v>1</v>
          </cell>
          <cell r="AT272">
            <v>18</v>
          </cell>
          <cell r="AU272">
            <v>25</v>
          </cell>
          <cell r="AV272"/>
          <cell r="AW272"/>
          <cell r="AX272"/>
          <cell r="AY272"/>
          <cell r="AZ272"/>
          <cell r="BA272"/>
          <cell r="BB272"/>
          <cell r="BC272"/>
          <cell r="BD272"/>
          <cell r="BE272"/>
          <cell r="BF272"/>
          <cell r="BG272">
            <v>89</v>
          </cell>
          <cell r="BH272" t="str">
            <v>RESPINS_ETF</v>
          </cell>
          <cell r="BI272" t="str">
            <v>21, 23</v>
          </cell>
          <cell r="BJ272" t="str">
            <v>Proiectul propus de Dr Matei SRL are ca obiectiv principal creșterea competitivității și Inovarii companiei prin investiții în active corporale, promovarea internaționalizării, certificarea serviciilor oferite si dezvoltarea competentelor profesionale in vederea adoptarii tehnoclogiilor avansate in domeniul de specializare Sanatate si wellness.</v>
          </cell>
        </row>
        <row r="273">
          <cell r="K273">
            <v>317318</v>
          </cell>
          <cell r="L273" t="str">
            <v>Cresterea eficientei energetice si gestionarea inteligenta a energiei in imobilul de utilitate publica fosta scoala primara situat in comuna Cruset Sat Maiag judetul Gorj identificata conform nr. cadastral 36621</v>
          </cell>
          <cell r="M273">
            <v>19</v>
          </cell>
          <cell r="N273" t="str">
            <v>Cu act adițional</v>
          </cell>
          <cell r="O273" t="str">
            <v>CONTRACTARE</v>
          </cell>
          <cell r="P273" t="str">
            <v>elena.sirbu@adroltenia.ro</v>
          </cell>
          <cell r="Q273" t="str">
            <v>20.03.2026 12:09:49</v>
          </cell>
          <cell r="R273" t="str">
            <v>COMUNA CRUŞEŢ</v>
          </cell>
          <cell r="S273" t="str">
            <v>4956219</v>
          </cell>
          <cell r="T273" t="str">
            <v>unitate administrativ teritorială nivel comună</v>
          </cell>
          <cell r="U273" t="str">
            <v>Cruşeţ, Gorj</v>
          </cell>
          <cell r="V273">
            <v>54</v>
          </cell>
          <cell r="W273"/>
          <cell r="X273" t="str">
            <v>GJ</v>
          </cell>
          <cell r="Y273" t="str">
            <v>Sud-Vest Oltenia</v>
          </cell>
          <cell r="Z273">
            <v>3884724.3939283565</v>
          </cell>
          <cell r="AA273">
            <v>666755.50392835669</v>
          </cell>
          <cell r="AB273">
            <v>3807029.91</v>
          </cell>
          <cell r="AC273">
            <v>3302015.7313622748</v>
          </cell>
          <cell r="AD273">
            <v>37108.256071643322</v>
          </cell>
          <cell r="AE273">
            <v>6440.2760716433204</v>
          </cell>
          <cell r="AF273">
            <v>505014.1786377253</v>
          </cell>
          <cell r="AG273">
            <v>0</v>
          </cell>
          <cell r="AH273">
            <v>3921832.65</v>
          </cell>
          <cell r="AI273">
            <v>0</v>
          </cell>
          <cell r="AJ273" t="str">
            <v>NU</v>
          </cell>
          <cell r="AK273" t="str">
            <v>24.01.2024 08:24:06</v>
          </cell>
          <cell r="AL273"/>
          <cell r="AM273"/>
          <cell r="AN273" t="str">
            <v>ADMIS_ETF</v>
          </cell>
          <cell r="AO273" t="str">
            <v>03.04.2024 16:00:04</v>
          </cell>
          <cell r="AP273"/>
          <cell r="AQ273">
            <v>54</v>
          </cell>
          <cell r="AR273"/>
          <cell r="AS273">
            <v>2</v>
          </cell>
          <cell r="AT273">
            <v>24</v>
          </cell>
          <cell r="AU273">
            <v>37</v>
          </cell>
          <cell r="AV273"/>
          <cell r="AW273" t="str">
            <v>14.08.2024 15:08:09</v>
          </cell>
          <cell r="AX273" t="str">
            <v>19.08.2024 15:07:36</v>
          </cell>
          <cell r="AY273" t="str">
            <v>178</v>
          </cell>
          <cell r="AZ273" t="str">
            <v>28.10.2024 16:45:00</v>
          </cell>
          <cell r="BA273">
            <v>5</v>
          </cell>
          <cell r="BB273">
            <v>1</v>
          </cell>
          <cell r="BC273"/>
          <cell r="BD273"/>
          <cell r="BE273">
            <v>71</v>
          </cell>
          <cell r="BF273"/>
          <cell r="BG273"/>
          <cell r="BH273"/>
          <cell r="BI273" t="str">
            <v>45</v>
          </cell>
          <cell r="BJ273" t="str">
            <v>Scopul Programului îl reprezintă creşterea eficienţei energetice a clădirilor publice şi
îmbunătăţirea calităţii mediului prin reducerea emisiilor de gaze cu efect de seră prin reducerea consumului anual de energie finală. n urma inițiativei de reabilitare și revitalizare a comunității, ne propunem să aducem o transformare semnificativă acestui spațiu.
Prin intermediul proiectului nostru, avem în vedere reconfigurarea completă a acestui imobil pentru a servi un scop mult mai amplu și relevant pentru comunitatea noastră. În urma reabilitării, acest spațiu va deveni un hub modern de dezvoltare a competențelor digitale, deschis tuturor membrilor comunității, indiferent de vârstă sau statut social.
Transformând acest centru de colectare într-un hub digital, oferim oportunitatea locuitorilor noștri să se alinieze cu progresul digital și să își dezvolte competențele necesare în secolul XXI.
Un hub digital în zona rurală poate deveni un centru vibrant pentru inovație și creativitate. 
 Obiect</v>
          </cell>
        </row>
        <row r="274">
          <cell r="K274">
            <v>318839</v>
          </cell>
          <cell r="L274" t="str">
            <v>CONSTRUCTIE TEREN DE SPORT MULTIDISCIPLINAR IN CADRUL SCOLII GIMNAZIALE CU CLASELE I-VIII - TĂTULEȘTI COMUNA TĂTULEȘTI JUD. OLT</v>
          </cell>
          <cell r="M274">
            <v>13</v>
          </cell>
          <cell r="N274" t="str">
            <v>Contract semnat cu modificări</v>
          </cell>
          <cell r="O274" t="str">
            <v>CONTRACTARE</v>
          </cell>
          <cell r="P274" t="str">
            <v>ramona.mircea@adroltenia.ro</v>
          </cell>
          <cell r="Q274" t="str">
            <v>02.12.2025 16:08:36</v>
          </cell>
          <cell r="R274" t="str">
            <v>COMUNA TATULESTI</v>
          </cell>
          <cell r="S274" t="str">
            <v>5139876</v>
          </cell>
          <cell r="T274" t="str">
            <v>unitate administrativ teritorială nivel comună</v>
          </cell>
          <cell r="U274" t="str">
            <v>Tătuleşti, Olt</v>
          </cell>
          <cell r="V274">
            <v>55</v>
          </cell>
          <cell r="W274"/>
          <cell r="X274" t="str">
            <v>OT</v>
          </cell>
          <cell r="Y274" t="str">
            <v>Sud-Vest Oltenia</v>
          </cell>
          <cell r="Z274">
            <v>1701083.4795115215</v>
          </cell>
          <cell r="AA274">
            <v>271405.57951152156</v>
          </cell>
          <cell r="AB274">
            <v>1667060.83</v>
          </cell>
          <cell r="AC274">
            <v>1020650.0917214699</v>
          </cell>
          <cell r="AD274">
            <v>678875.29048847849</v>
          </cell>
          <cell r="AE274">
            <v>106431.98048847845</v>
          </cell>
          <cell r="AF274">
            <v>646410.73827853019</v>
          </cell>
          <cell r="AG274">
            <v>0</v>
          </cell>
          <cell r="AH274">
            <v>2379958.77</v>
          </cell>
          <cell r="AI274">
            <v>0</v>
          </cell>
          <cell r="AJ274" t="str">
            <v>NU</v>
          </cell>
          <cell r="AK274" t="str">
            <v>27.01.2024 10:19:42</v>
          </cell>
          <cell r="AL274"/>
          <cell r="AM274"/>
          <cell r="AN274" t="str">
            <v>ADMIS_ETF</v>
          </cell>
          <cell r="AO274" t="str">
            <v>21.05.2024 16:12:21</v>
          </cell>
          <cell r="AP274"/>
          <cell r="AQ274">
            <v>55</v>
          </cell>
          <cell r="AR274"/>
          <cell r="AS274">
            <v>3</v>
          </cell>
          <cell r="AT274">
            <v>34</v>
          </cell>
          <cell r="AU274">
            <v>46</v>
          </cell>
          <cell r="AV274"/>
          <cell r="AW274" t="str">
            <v>13.08.2024 14:41:20</v>
          </cell>
          <cell r="AX274" t="str">
            <v>14.08.2024 15:59:00</v>
          </cell>
          <cell r="AY274" t="str">
            <v>175/25.10.2024</v>
          </cell>
          <cell r="AZ274" t="str">
            <v>25.10.2024 12:36:00</v>
          </cell>
          <cell r="BA274">
            <v>6</v>
          </cell>
          <cell r="BB274"/>
          <cell r="BC274"/>
          <cell r="BD274"/>
          <cell r="BE274">
            <v>72</v>
          </cell>
          <cell r="BF274"/>
          <cell r="BG274"/>
          <cell r="BH274"/>
          <cell r="BI274" t="str">
            <v>122</v>
          </cell>
          <cell r="BJ274" t="str">
            <v>Obiectivul general al proiectului vizeaza amenajarea terenului liber in scopul realizarii unui
teren sportiv necesar elevilor comunei Tătulești în vederea desfasurarii activitatilor sportive conform normelor de educatie fizica, dar și construirea unor vestiare care sa-i deserveasca pe elevi.</v>
          </cell>
        </row>
        <row r="275">
          <cell r="K275">
            <v>323078</v>
          </cell>
          <cell r="L275" t="str">
            <v>Dezvoltarea infrastructurii pentru stomatologie integrata</v>
          </cell>
          <cell r="M275">
            <v>2</v>
          </cell>
          <cell r="N275" t="str">
            <v>Respins ETF</v>
          </cell>
          <cell r="O275" t="str">
            <v>EVALUARE</v>
          </cell>
          <cell r="P275"/>
          <cell r="Q275" t="str">
            <v>15.10.2024 09:11:04</v>
          </cell>
          <cell r="R275" t="str">
            <v>DENTALITY SRL</v>
          </cell>
          <cell r="S275" t="str">
            <v>37814296</v>
          </cell>
          <cell r="T275" t="str">
            <v>microîntreprindere</v>
          </cell>
          <cell r="U275" t="str">
            <v>Municipiul Slatina, Olt</v>
          </cell>
          <cell r="V275">
            <v>82</v>
          </cell>
          <cell r="W275"/>
          <cell r="X275" t="str">
            <v>OT</v>
          </cell>
          <cell r="Y275" t="str">
            <v>Sud-Vest Oltenia</v>
          </cell>
          <cell r="Z275">
            <v>1671850.16</v>
          </cell>
          <cell r="AA275">
            <v>266534.90999999997</v>
          </cell>
          <cell r="AB275">
            <v>1671850.16</v>
          </cell>
          <cell r="AC275">
            <v>1421072.6359999999</v>
          </cell>
          <cell r="AD275">
            <v>0</v>
          </cell>
          <cell r="AE275">
            <v>0</v>
          </cell>
          <cell r="AF275">
            <v>250777.52399999998</v>
          </cell>
          <cell r="AG275">
            <v>1671850.16</v>
          </cell>
          <cell r="AH275">
            <v>1671850.16</v>
          </cell>
          <cell r="AI275">
            <v>11</v>
          </cell>
          <cell r="AJ275" t="str">
            <v>DA</v>
          </cell>
          <cell r="AK275" t="str">
            <v>02.05.2024 08:23:03</v>
          </cell>
          <cell r="AL275"/>
          <cell r="AM275"/>
          <cell r="AN275" t="str">
            <v>RESPINS_ETF</v>
          </cell>
          <cell r="AO275" t="str">
            <v>19.08.2024 15:41:02</v>
          </cell>
          <cell r="AP275"/>
          <cell r="AQ275">
            <v>82</v>
          </cell>
          <cell r="AR275"/>
          <cell r="AS275">
            <v>1</v>
          </cell>
          <cell r="AT275">
            <v>24</v>
          </cell>
          <cell r="AU275">
            <v>24</v>
          </cell>
          <cell r="AV275"/>
          <cell r="AW275"/>
          <cell r="AX275"/>
          <cell r="AY275"/>
          <cell r="AZ275"/>
          <cell r="BA275"/>
          <cell r="BB275"/>
          <cell r="BC275"/>
          <cell r="BD275"/>
          <cell r="BE275"/>
          <cell r="BF275"/>
          <cell r="BG275">
            <v>82</v>
          </cell>
          <cell r="BH275" t="str">
            <v>RESPINS_ETF</v>
          </cell>
          <cell r="BI275" t="str">
            <v>21</v>
          </cell>
          <cell r="BJ275" t="str">
            <v>DENTALITY SRL aspiră să devină clinica stomatologică de referință din județul Olt, recunoscută pentru excelența sa în servicii stomatologice, abordarea centrată pe pacient și dedicarea constantă inovației.</v>
          </cell>
        </row>
        <row r="276">
          <cell r="K276">
            <v>318478</v>
          </cell>
          <cell r="L276" t="str">
            <v>Reabilitarea energetică a Spitalului Orășenesc Sfântul Ștefan Rovinari</v>
          </cell>
          <cell r="M276">
            <v>18</v>
          </cell>
          <cell r="N276" t="str">
            <v>Cu act adițional</v>
          </cell>
          <cell r="O276" t="str">
            <v>CONTRACTARE</v>
          </cell>
          <cell r="P276" t="str">
            <v>sorin.buzatu@adroltenia.ro</v>
          </cell>
          <cell r="Q276" t="str">
            <v>10.03.2026 13:18:09</v>
          </cell>
          <cell r="R276" t="str">
            <v>ORAŞ ROVINARI</v>
          </cell>
          <cell r="S276" t="str">
            <v>5057520</v>
          </cell>
          <cell r="T276" t="str">
            <v>unitate administrativ teritorială nivel local</v>
          </cell>
          <cell r="U276" t="str">
            <v>Oraş Rovinari, Gorj</v>
          </cell>
          <cell r="V276">
            <v>86</v>
          </cell>
          <cell r="W276"/>
          <cell r="X276" t="str">
            <v>GJ</v>
          </cell>
          <cell r="Y276" t="str">
            <v>Sud-Vest Oltenia</v>
          </cell>
          <cell r="Z276">
            <v>19610154.632993955</v>
          </cell>
          <cell r="AA276">
            <v>3365714.0429939539</v>
          </cell>
          <cell r="AB276">
            <v>19217951.539999999</v>
          </cell>
          <cell r="AC276">
            <v>16668631.420493772</v>
          </cell>
          <cell r="AD276">
            <v>1900471.4970060459</v>
          </cell>
          <cell r="AE276">
            <v>315838.96700604592</v>
          </cell>
          <cell r="AF276">
            <v>2549320.1195062269</v>
          </cell>
          <cell r="AG276">
            <v>0</v>
          </cell>
          <cell r="AH276">
            <v>21510626.129999999</v>
          </cell>
          <cell r="AI276">
            <v>0</v>
          </cell>
          <cell r="AJ276" t="str">
            <v>NU</v>
          </cell>
          <cell r="AK276" t="str">
            <v>27.01.2024 11:49:24</v>
          </cell>
          <cell r="AL276"/>
          <cell r="AM276"/>
          <cell r="AN276" t="str">
            <v>ADMIS_ETF</v>
          </cell>
          <cell r="AO276" t="str">
            <v>05.04.2024 14:35:20</v>
          </cell>
          <cell r="AP276"/>
          <cell r="AQ276">
            <v>86</v>
          </cell>
          <cell r="AR276"/>
          <cell r="AS276">
            <v>4</v>
          </cell>
          <cell r="AT276">
            <v>35</v>
          </cell>
          <cell r="AU276">
            <v>47</v>
          </cell>
          <cell r="AV276">
            <v>1</v>
          </cell>
          <cell r="AW276" t="str">
            <v>08.04.2024 09:23:38</v>
          </cell>
          <cell r="AX276" t="str">
            <v>09.04.2024 15:11:46</v>
          </cell>
          <cell r="AY276" t="str">
            <v>52</v>
          </cell>
          <cell r="AZ276" t="str">
            <v>28.06.2024 09:46:00</v>
          </cell>
          <cell r="BA276">
            <v>6</v>
          </cell>
          <cell r="BB276"/>
          <cell r="BC276"/>
          <cell r="BD276"/>
          <cell r="BE276">
            <v>80</v>
          </cell>
          <cell r="BF276"/>
          <cell r="BG276"/>
          <cell r="BH276"/>
          <cell r="BI276" t="str">
            <v>45</v>
          </cell>
          <cell r="BJ276" t="str">
            <v>Scopul proiectului îl reprezintă îmbunătățirea calității aerului din orașul Rovinari și reducerea emisiilor de gaze cu efect de seră.
Obiectivul general al proiectului este reducerea consumului anual de energie primară în Spitalului Orășenesc Sfântul Ștefan Rovinari ca urmare a creșterii eficienței energetice a acestuia și a utilizării surselor regenerabile de energie.
Reducerea consumului de energie pentru încălzirea spațiilor din clădirea Spitalului Sfântul Stefan Rovinari are ca efect reducerea costurilor de întreținere cu încălzirea, diminuarea efectelor schimbărilor climatice, creșterea independentei energetice, reducerea consumului de combustibil convențional utilizat la prepararea agentului termic pentru încălzire, precum și ameliorarea aspectului urbanistic al localității.
Obiectivul general al proiectului susține obiectivul specific 2.1/b(i) - Promovarea măsurilor de eficiență energetică și reducerea emisiilor de gaze cu efect de seră din cadrul Priorității 3 - Eficiența en</v>
          </cell>
        </row>
        <row r="277">
          <cell r="K277">
            <v>316973</v>
          </cell>
          <cell r="L277" t="str">
            <v>Construire infrastructură publică de agrement în orașul Bălcești județul Vâlcea</v>
          </cell>
          <cell r="M277">
            <v>5</v>
          </cell>
          <cell r="N277" t="str">
            <v>Respins ETF</v>
          </cell>
          <cell r="O277" t="str">
            <v>EVALUARE</v>
          </cell>
          <cell r="P277"/>
          <cell r="Q277" t="str">
            <v>22.08.2024 15:00:25</v>
          </cell>
          <cell r="R277" t="str">
            <v>ORAŞ BĂLCEŞTI</v>
          </cell>
          <cell r="S277" t="str">
            <v>2541720</v>
          </cell>
          <cell r="T277" t="str">
            <v>unitate administrativ teritorială nivel oraș</v>
          </cell>
          <cell r="U277" t="str">
            <v>Oraş Bălceşti, Vâlcea</v>
          </cell>
          <cell r="V277">
            <v>79</v>
          </cell>
          <cell r="W277"/>
          <cell r="X277" t="str">
            <v>VL</v>
          </cell>
          <cell r="Y277" t="str">
            <v>Sud-Vest Oltenia</v>
          </cell>
          <cell r="Z277">
            <v>24710000</v>
          </cell>
          <cell r="AA277">
            <v>3912515.48</v>
          </cell>
          <cell r="AB277">
            <v>24215800</v>
          </cell>
          <cell r="AC277">
            <v>21003499.967456929</v>
          </cell>
          <cell r="AD277">
            <v>0</v>
          </cell>
          <cell r="AE277">
            <v>0</v>
          </cell>
          <cell r="AF277">
            <v>3212300.0325430706</v>
          </cell>
          <cell r="AG277">
            <v>0</v>
          </cell>
          <cell r="AH277">
            <v>24710000</v>
          </cell>
          <cell r="AI277">
            <v>0</v>
          </cell>
          <cell r="AJ277" t="str">
            <v>NU</v>
          </cell>
          <cell r="AK277" t="str">
            <v>17.02.2024 08:25:59</v>
          </cell>
          <cell r="AL277"/>
          <cell r="AM277"/>
          <cell r="AN277" t="str">
            <v>RESPINS_ETF</v>
          </cell>
          <cell r="AO277" t="str">
            <v>27.06.2024 16:33:29</v>
          </cell>
          <cell r="AP277"/>
          <cell r="AQ277">
            <v>79</v>
          </cell>
          <cell r="AR277"/>
          <cell r="AS277">
            <v>4</v>
          </cell>
          <cell r="AT277">
            <v>36</v>
          </cell>
          <cell r="AU277">
            <v>44</v>
          </cell>
          <cell r="AV277"/>
          <cell r="AW277"/>
          <cell r="AX277"/>
          <cell r="AY277"/>
          <cell r="AZ277"/>
          <cell r="BA277"/>
          <cell r="BB277"/>
          <cell r="BC277"/>
          <cell r="BD277"/>
          <cell r="BE277"/>
          <cell r="BF277"/>
          <cell r="BG277">
            <v>79</v>
          </cell>
          <cell r="BH277" t="str">
            <v>RESPINS_ETF</v>
          </cell>
          <cell r="BI277" t="str">
            <v>169</v>
          </cell>
          <cell r="BJ277" t="str">
            <v>Obiectivul general al strategiei îl reprezintă dezvoltarea durabilă şi echilibrată a zonei în scopul creşterii nivelului de trai al cetăţenilor, prin valorificarea resurselor locale existente şi identificarea de noi surse.</v>
          </cell>
        </row>
        <row r="278">
          <cell r="K278">
            <v>322844</v>
          </cell>
          <cell r="L278" t="str">
            <v>DOTARE SECTIE FABRICARE MANCARURI PREPARATE SC LIVMARIA FOOD SRL</v>
          </cell>
          <cell r="M278">
            <v>2</v>
          </cell>
          <cell r="N278" t="str">
            <v>Respins ETF</v>
          </cell>
          <cell r="O278" t="str">
            <v>EVALUARE</v>
          </cell>
          <cell r="P278"/>
          <cell r="Q278" t="str">
            <v>30.08.2024 14:02:45</v>
          </cell>
          <cell r="R278" t="str">
            <v>LIVMARIA FOOD S.R.L.</v>
          </cell>
          <cell r="S278" t="str">
            <v>36613448</v>
          </cell>
          <cell r="T278" t="str">
            <v>Angajator privat</v>
          </cell>
          <cell r="U278" t="str">
            <v>Oraş Horezu, Vâlcea</v>
          </cell>
          <cell r="V278">
            <v>66</v>
          </cell>
          <cell r="W278"/>
          <cell r="X278" t="str">
            <v>VL</v>
          </cell>
          <cell r="Y278" t="str">
            <v>Sud-Vest Oltenia</v>
          </cell>
          <cell r="Z278">
            <v>1835399.58</v>
          </cell>
          <cell r="AA278">
            <v>0</v>
          </cell>
          <cell r="AB278">
            <v>1405664.83</v>
          </cell>
          <cell r="AC278">
            <v>1194815.1055000001</v>
          </cell>
          <cell r="AD278">
            <v>354675.56</v>
          </cell>
          <cell r="AE278">
            <v>349675.56</v>
          </cell>
          <cell r="AF278">
            <v>210849.72450000001</v>
          </cell>
          <cell r="AG278">
            <v>1405664.83</v>
          </cell>
          <cell r="AH278">
            <v>2190075.14</v>
          </cell>
          <cell r="AI278">
            <v>58</v>
          </cell>
          <cell r="AJ278" t="str">
            <v>DA</v>
          </cell>
          <cell r="AK278" t="str">
            <v>02.05.2024 05:54:04</v>
          </cell>
          <cell r="AL278"/>
          <cell r="AM278"/>
          <cell r="AN278" t="str">
            <v>RESPINS_ETF</v>
          </cell>
          <cell r="AO278" t="str">
            <v>30.08.2024 14:02:45</v>
          </cell>
          <cell r="AP278"/>
          <cell r="AQ278">
            <v>66</v>
          </cell>
          <cell r="AR278"/>
          <cell r="AS278">
            <v>1</v>
          </cell>
          <cell r="AT278">
            <v>12</v>
          </cell>
          <cell r="AU278">
            <v>12</v>
          </cell>
          <cell r="AV278"/>
          <cell r="AW278"/>
          <cell r="AX278"/>
          <cell r="AY278"/>
          <cell r="AZ278"/>
          <cell r="BA278"/>
          <cell r="BB278"/>
          <cell r="BC278"/>
          <cell r="BD278"/>
          <cell r="BE278"/>
          <cell r="BF278"/>
          <cell r="BG278"/>
          <cell r="BH278"/>
          <cell r="BI278"/>
          <cell r="BJ278" t="str">
            <v>DOTARE SECTIE FABRICATE MANCARURI PREPARATE SC LIVMARIA FOOD SLR</v>
          </cell>
        </row>
        <row r="279">
          <cell r="K279">
            <v>324186</v>
          </cell>
          <cell r="L279" t="str">
            <v>Construire loc de joaca pentru copii</v>
          </cell>
          <cell r="M279">
            <v>9</v>
          </cell>
          <cell r="N279" t="str">
            <v>Contract semnat cu modificări</v>
          </cell>
          <cell r="O279" t="str">
            <v>CONTRACTARE</v>
          </cell>
          <cell r="P279" t="str">
            <v>nicolae.nicola@adroltenia.ro</v>
          </cell>
          <cell r="Q279" t="str">
            <v>19.03.2025 16:33:02</v>
          </cell>
          <cell r="R279" t="str">
            <v>ARAIA EVENTS   S.R.L.</v>
          </cell>
          <cell r="S279" t="str">
            <v>28713306</v>
          </cell>
          <cell r="T279" t="str">
            <v>microîntreprindere</v>
          </cell>
          <cell r="U279" t="str">
            <v>Vlădeşti, Vâlcea</v>
          </cell>
          <cell r="V279">
            <v>95</v>
          </cell>
          <cell r="W279"/>
          <cell r="X279" t="str">
            <v>VL</v>
          </cell>
          <cell r="Y279" t="str">
            <v>Sud-Vest Oltenia</v>
          </cell>
          <cell r="Z279">
            <v>3471942.98</v>
          </cell>
          <cell r="AA279">
            <v>0</v>
          </cell>
          <cell r="AB279">
            <v>2662968.02</v>
          </cell>
          <cell r="AC279">
            <v>2263522.8169999998</v>
          </cell>
          <cell r="AD279">
            <v>706673.95</v>
          </cell>
          <cell r="AE279">
            <v>661036.94999999995</v>
          </cell>
          <cell r="AF279">
            <v>399445.20300000021</v>
          </cell>
          <cell r="AG279">
            <v>2662968.02</v>
          </cell>
          <cell r="AH279">
            <v>4178616.93</v>
          </cell>
          <cell r="AI279">
            <v>15</v>
          </cell>
          <cell r="AJ279" t="str">
            <v>DA</v>
          </cell>
          <cell r="AK279" t="str">
            <v>30.04.2024 19:33:03</v>
          </cell>
          <cell r="AL279"/>
          <cell r="AM279"/>
          <cell r="AN279" t="str">
            <v>ADMIS_ETF</v>
          </cell>
          <cell r="AO279" t="str">
            <v>16.07.2024 15:46:59</v>
          </cell>
          <cell r="AP279" t="str">
            <v>09.09.2024 15:48:03</v>
          </cell>
          <cell r="AQ279">
            <v>94</v>
          </cell>
          <cell r="AR279"/>
          <cell r="AS279">
            <v>1</v>
          </cell>
          <cell r="AT279">
            <v>24</v>
          </cell>
          <cell r="AU279">
            <v>33</v>
          </cell>
          <cell r="AV279"/>
          <cell r="AW279" t="str">
            <v>15.10.2024 10:05:25</v>
          </cell>
          <cell r="AX279" t="str">
            <v>15.10.2024 13:59:50</v>
          </cell>
          <cell r="AY279" t="str">
            <v>201</v>
          </cell>
          <cell r="AZ279" t="str">
            <v>27.11.2024 16:32:00</v>
          </cell>
          <cell r="BA279">
            <v>4</v>
          </cell>
          <cell r="BB279"/>
          <cell r="BC279"/>
          <cell r="BD279"/>
          <cell r="BE279">
            <v>44</v>
          </cell>
          <cell r="BF279"/>
          <cell r="BG279">
            <v>95</v>
          </cell>
          <cell r="BH279" t="str">
            <v>ADMIS_ETF</v>
          </cell>
          <cell r="BI279" t="str">
            <v>21</v>
          </cell>
          <cell r="BJ279" t="str">
            <v>Obiectivul general al proiectului este reprezentat de îmbunătățirea competitivității societatii ARAIA EVENTS SRL in domeniul activitatilor recreative si distractive, prin crearea unei unitati noi de prestari servicii si dotarea echipamente moderne, inovative,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
          </cell>
        </row>
        <row r="280">
          <cell r="K280">
            <v>335291</v>
          </cell>
          <cell r="L280" t="str">
            <v>Restaurarea și consolidarea clădirii de patrimoniu din str. Iancu Jianu nr. 26 din Municipiul Caracal</v>
          </cell>
          <cell r="M280">
            <v>12</v>
          </cell>
          <cell r="N280" t="str">
            <v>Contract semnat cu modificări</v>
          </cell>
          <cell r="O280" t="str">
            <v>CONTRACTARE</v>
          </cell>
          <cell r="P280" t="str">
            <v>daniel.nicolescu@adroltenia.ro</v>
          </cell>
          <cell r="Q280" t="str">
            <v>29.10.2025 07:55:35</v>
          </cell>
          <cell r="R280" t="str">
            <v>MUNICIPIUL CARACAL</v>
          </cell>
          <cell r="S280" t="str">
            <v>4395175</v>
          </cell>
          <cell r="T280" t="str">
            <v>unitate administrativ teritorială nivel local</v>
          </cell>
          <cell r="U280" t="str">
            <v>Municipiul Caracal, Olt</v>
          </cell>
          <cell r="V280">
            <v>84</v>
          </cell>
          <cell r="W280"/>
          <cell r="X280" t="str">
            <v>OT</v>
          </cell>
          <cell r="Y280" t="str">
            <v>Sud-Vest Oltenia</v>
          </cell>
          <cell r="Z280">
            <v>20192037.190894708</v>
          </cell>
          <cell r="AA280">
            <v>3204978.6208947087</v>
          </cell>
          <cell r="AB280">
            <v>19788195.789999999</v>
          </cell>
          <cell r="AC280">
            <v>17163231.585667588</v>
          </cell>
          <cell r="AD280">
            <v>325216.7691052914</v>
          </cell>
          <cell r="AE280">
            <v>51905.539105291376</v>
          </cell>
          <cell r="AF280">
            <v>2624964.2043324113</v>
          </cell>
          <cell r="AG280">
            <v>0</v>
          </cell>
          <cell r="AH280">
            <v>20517253.960000001</v>
          </cell>
          <cell r="AI280">
            <v>0</v>
          </cell>
          <cell r="AJ280" t="str">
            <v>NU</v>
          </cell>
          <cell r="AK280" t="str">
            <v>17.10.2024 07:02:14</v>
          </cell>
          <cell r="AL280"/>
          <cell r="AM280"/>
          <cell r="AN280" t="str">
            <v>ADMIS_ETF</v>
          </cell>
          <cell r="AO280" t="str">
            <v>21.01.2025 13:57:27</v>
          </cell>
          <cell r="AP280"/>
          <cell r="AQ280">
            <v>84</v>
          </cell>
          <cell r="AR280"/>
          <cell r="AS280">
            <v>5</v>
          </cell>
          <cell r="AT280">
            <v>36</v>
          </cell>
          <cell r="AU280">
            <v>49</v>
          </cell>
          <cell r="AV280"/>
          <cell r="AW280" t="str">
            <v>06.05.2025 14:06:27</v>
          </cell>
          <cell r="AX280" t="str">
            <v>06.05.2025 15:59:14</v>
          </cell>
          <cell r="AY280" t="str">
            <v>609</v>
          </cell>
          <cell r="AZ280" t="str">
            <v>23.06.2025 15:29:00</v>
          </cell>
          <cell r="BA280">
            <v>5</v>
          </cell>
          <cell r="BB280"/>
          <cell r="BC280"/>
          <cell r="BD280"/>
          <cell r="BE280">
            <v>48</v>
          </cell>
          <cell r="BF280"/>
          <cell r="BG280"/>
          <cell r="BH280"/>
          <cell r="BI280" t="str">
            <v>166</v>
          </cell>
          <cell r="BJ280" t="str">
            <v>Obiectivul general al proiectului “Restaurarea și consolidarea clădirii de patrimoniu din str. Iancu Jianu nr 26 din Municipiul Caracal” este reprezentat de conservarea, protecția și valorificarea durabilă a patrimoniului cultural din Municipiul Caracal, prin restaurarea și consolidarea clădirii de patrimoniu din strada Iancu Jianu, nr 26, din Municipiul Caracal, jud Olt, și includerea acesteia în circuitul public, în vederea dezvoltării activităților culturale, recreative, turistice și educaționale de la nivelul municipiului.
Proiectul de restaurare și consolidare a clădirii de patrimoniu de pe Str. Iancu Jianu nr. 26, municipiul Caracal, respectă și promovează valorile Noului Bauhaus European prin integrarea celor trei dimensiuni cheie: sustenabilitate, estetică și incluziune.
1. Sustenabilitate: Restaurarea clădirii de patrimoniu se va face cu respect pentru mediul înconjurător și pentru principiile sustenabilității. Se va pune accent pe conservarea materialelor și componentelor ori</v>
          </cell>
        </row>
        <row r="281">
          <cell r="K281">
            <v>335390</v>
          </cell>
          <cell r="L281" t="str">
            <v>ÎNFIINŢAREA SISTEMULUI DE TRANSPORT PUBLIC CU AUTOBUZE ECOLOGICE LA NIVELUL MUNICIPIULUI CARACAL</v>
          </cell>
          <cell r="M281">
            <v>9</v>
          </cell>
          <cell r="N281" t="str">
            <v>Contract semnat cu modificări</v>
          </cell>
          <cell r="O281" t="str">
            <v>CONTRACTARE</v>
          </cell>
          <cell r="P281" t="str">
            <v>anamaria.iunian@adroltenia.ro</v>
          </cell>
          <cell r="Q281" t="str">
            <v>21.11.2025 09:46:21</v>
          </cell>
          <cell r="R281" t="str">
            <v>MUNICIPIUL CARACAL</v>
          </cell>
          <cell r="S281" t="str">
            <v>4395175</v>
          </cell>
          <cell r="T281" t="str">
            <v>unitate administrativ teritorială nivel local</v>
          </cell>
          <cell r="U281" t="str">
            <v>Municipiul Caracal, Olt</v>
          </cell>
          <cell r="V281">
            <v>93</v>
          </cell>
          <cell r="W281"/>
          <cell r="X281" t="str">
            <v>OT</v>
          </cell>
          <cell r="Y281" t="str">
            <v>Sud-Vest Oltenia</v>
          </cell>
          <cell r="Z281">
            <v>24816609.18002845</v>
          </cell>
          <cell r="AA281">
            <v>3951600.9800284491</v>
          </cell>
          <cell r="AB281">
            <v>24320277</v>
          </cell>
          <cell r="AC281">
            <v>21094117.730286699</v>
          </cell>
          <cell r="AD281">
            <v>31413.619971551008</v>
          </cell>
          <cell r="AE281">
            <v>5015.6199715510074</v>
          </cell>
          <cell r="AF281">
            <v>3226159.2697133012</v>
          </cell>
          <cell r="AG281">
            <v>0</v>
          </cell>
          <cell r="AH281">
            <v>24848022.800000001</v>
          </cell>
          <cell r="AI281">
            <v>0</v>
          </cell>
          <cell r="AJ281" t="str">
            <v>NU</v>
          </cell>
          <cell r="AK281" t="str">
            <v>07.11.2024 09:43:24</v>
          </cell>
          <cell r="AL281"/>
          <cell r="AM281"/>
          <cell r="AN281" t="str">
            <v>ADMIS_ETF</v>
          </cell>
          <cell r="AO281" t="str">
            <v>13.01.2025 14:12:37</v>
          </cell>
          <cell r="AP281"/>
          <cell r="AQ281">
            <v>93</v>
          </cell>
          <cell r="AR281"/>
          <cell r="AS281">
            <v>2</v>
          </cell>
          <cell r="AT281">
            <v>36</v>
          </cell>
          <cell r="AU281">
            <v>76</v>
          </cell>
          <cell r="AV281"/>
          <cell r="AW281" t="str">
            <v>20.01.2025 10:49:35</v>
          </cell>
          <cell r="AX281" t="str">
            <v>20.01.2025 13:20:55</v>
          </cell>
          <cell r="AY281" t="str">
            <v>334</v>
          </cell>
          <cell r="AZ281" t="str">
            <v>01.04.2025 11:10:00</v>
          </cell>
          <cell r="BA281">
            <v>5</v>
          </cell>
          <cell r="BB281"/>
          <cell r="BC281"/>
          <cell r="BD281"/>
          <cell r="BE281">
            <v>71</v>
          </cell>
          <cell r="BF281"/>
          <cell r="BG281"/>
          <cell r="BH281"/>
          <cell r="BI281" t="str">
            <v>81</v>
          </cell>
          <cell r="BJ281" t="str">
            <v>Obiectivul general al proiectului este de 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Acest tip de proiect de achizitionare de mijloace de transport ecologice pentru transportul
public este prevazuta in mod expres in lansat în cadrul Programului Regional Sud-Vest Oltenia, Prioritatea 4 - Mobilitate urbană durabilă”, Obiectivul Specific 2.8 - „Promovarea
mobilității urbane multimodale sustenabile, ca parte a tranziției către o economie cu zero emisii de dioxid de carbon, care incurajeaza si sustine dezvoltarea de proiecte pilot de
introducere a transportului public in localitatile urbane, totodata asigurarea starii tehnice corespunzatoare a st</v>
          </cell>
        </row>
        <row r="282">
          <cell r="K282">
            <v>328379</v>
          </cell>
          <cell r="L282" t="str">
            <v>Tehnologii digitale avansate in beneficiul cetatenilor Orasului Scornicești</v>
          </cell>
          <cell r="M282">
            <v>9</v>
          </cell>
          <cell r="N282" t="str">
            <v>Contract semnat cu modificări</v>
          </cell>
          <cell r="O282" t="str">
            <v>CONTRACTARE</v>
          </cell>
          <cell r="P282" t="str">
            <v>sorin.buzatu@adroltenia.ro</v>
          </cell>
          <cell r="Q282" t="str">
            <v>20.11.2025 17:12:12</v>
          </cell>
          <cell r="R282" t="str">
            <v>ORASUL SCORNICESTI</v>
          </cell>
          <cell r="S282" t="str">
            <v>4491369</v>
          </cell>
          <cell r="T282" t="str">
            <v>unitate administrativ teritorială nivel local</v>
          </cell>
          <cell r="U282" t="str">
            <v>Oraş Scorniceşti, Olt</v>
          </cell>
          <cell r="V282">
            <v>89</v>
          </cell>
          <cell r="W282"/>
          <cell r="X282" t="str">
            <v>OT</v>
          </cell>
          <cell r="Y282" t="str">
            <v>Sud-Vest Oltenia</v>
          </cell>
          <cell r="Z282">
            <v>2984139.2</v>
          </cell>
          <cell r="AA282">
            <v>476459.2</v>
          </cell>
          <cell r="AB282">
            <v>2924456.42</v>
          </cell>
          <cell r="AC282">
            <v>2536518.2680819463</v>
          </cell>
          <cell r="AD282">
            <v>0</v>
          </cell>
          <cell r="AE282">
            <v>0</v>
          </cell>
          <cell r="AF282">
            <v>387938.15191805363</v>
          </cell>
          <cell r="AG282">
            <v>0</v>
          </cell>
          <cell r="AH282">
            <v>2984139.2</v>
          </cell>
          <cell r="AI282">
            <v>0</v>
          </cell>
          <cell r="AJ282" t="str">
            <v>NU</v>
          </cell>
          <cell r="AK282" t="str">
            <v>22.06.2024 09:49:56</v>
          </cell>
          <cell r="AL282"/>
          <cell r="AM282"/>
          <cell r="AN282" t="str">
            <v>ADMIS_ETF</v>
          </cell>
          <cell r="AO282" t="str">
            <v>02.10.2024 15:28:46</v>
          </cell>
          <cell r="AP282"/>
          <cell r="AQ282">
            <v>89</v>
          </cell>
          <cell r="AR282"/>
          <cell r="AS282">
            <v>2</v>
          </cell>
          <cell r="AT282">
            <v>19</v>
          </cell>
          <cell r="AU282">
            <v>19</v>
          </cell>
          <cell r="AV282"/>
          <cell r="AW282" t="str">
            <v>13.01.2025 09:42:58</v>
          </cell>
          <cell r="AX282" t="str">
            <v>13.01.2025 14:25:27</v>
          </cell>
          <cell r="AY282" t="str">
            <v>317</v>
          </cell>
          <cell r="AZ282" t="str">
            <v>13.03.2025 13:05:00</v>
          </cell>
          <cell r="BA282">
            <v>3</v>
          </cell>
          <cell r="BB282"/>
          <cell r="BC282"/>
          <cell r="BD282"/>
          <cell r="BE282">
            <v>59</v>
          </cell>
          <cell r="BF282"/>
          <cell r="BG282"/>
          <cell r="BH282"/>
          <cell r="BI282" t="str">
            <v>16</v>
          </cell>
          <cell r="BJ282" t="str">
            <v>Investiția propusă pentru digitalizarea serviciilor publice în orașul Scornicești vizează implementarea unui complex hardware-software integrat, care să adreseze deficiențele identificate și să contribuie semnificativ la îmbunătățirea calității serviciilor publice.
Obiectivele generale urmarite:
•	Cresterea gradului de satisfactie a cetatenilor fata de administratia publica locala
•	Asigurarea unui climat civilizat, curat si sigur pentru cetatenii comunitatii
•	Compensarea decalajelor intre urban mic si urban mare 
•	Cresterea calitatii serviciilor publice si extinderea ariei de activitate a acestora</v>
          </cell>
        </row>
        <row r="283">
          <cell r="K283">
            <v>300074</v>
          </cell>
          <cell r="L283" t="str">
            <v>MODERNIZARE DJ 676 CERNA DJ 665 RUGETU SLĂTIOARA MOGEȘTI GORUNEȘTI STROEȘTI POJOGI CERNA COPĂCENI BONDOCI BROȘTENI LĂPUȘATA MIJAȚI ROMÂNEȘTI ROȘIILE NENCIULEȘTI ȚEPEȘTI TETOIU CÂRLOGANI CHIRCULEȘTI IRIMEȘTI DJ 643 KM 0000-74450 ȘI DJ 676 B GLĂVILE DJ 677A VOICULEASA OLTEANCA CHIRICEȘTI LĂPUȘATA DJ 676 KM 14402-17002 JUDETUL VÂLCEA</v>
          </cell>
          <cell r="M283">
            <v>10</v>
          </cell>
          <cell r="N283" t="str">
            <v>Cu clarificări primite</v>
          </cell>
          <cell r="O283" t="str">
            <v>CONTRACTARE</v>
          </cell>
          <cell r="P283" t="str">
            <v>ovidiu.istinie@adroltenia.ro</v>
          </cell>
          <cell r="Q283" t="str">
            <v>21.04.2026 14:25:32</v>
          </cell>
          <cell r="R283" t="str">
            <v>JUDEŢUL VÂLCEA</v>
          </cell>
          <cell r="S283" t="str">
            <v>2540929</v>
          </cell>
          <cell r="T283" t="str">
            <v>unitate administrativ teritorială nivel județean</v>
          </cell>
          <cell r="U283" t="str">
            <v>Municipiul Râmnicu Vâlcea, Vâlcea</v>
          </cell>
          <cell r="V283">
            <v>71</v>
          </cell>
          <cell r="W283" t="str">
            <v>COMUNA COPĂCENI-2541452,COMUNA LĂDEŞTI-2541487,COMUNA LĂPUŞATA-2541495,COMUNA ROŞIILE-2539495,COMUNA SLĂTIOARA-2541517,COMUNA STROEŞTI-2541525,COMUNA TETOIU-2541746,COMUNA VAIDEENI-2541401,ORAŞ BĂLCEŞTI-2541720</v>
          </cell>
          <cell r="X283" t="str">
            <v>VL</v>
          </cell>
          <cell r="Y283" t="str">
            <v>Sud-Vest Oltenia</v>
          </cell>
          <cell r="Z283">
            <v>248189999.74772149</v>
          </cell>
          <cell r="AA283">
            <v>39626974.747721486</v>
          </cell>
          <cell r="AB283">
            <v>243226199.75999999</v>
          </cell>
          <cell r="AC283">
            <v>207006780.38350785</v>
          </cell>
          <cell r="AD283">
            <v>107493002.89227852</v>
          </cell>
          <cell r="AE283">
            <v>16693991.162278514</v>
          </cell>
          <cell r="AF283">
            <v>36219419.376492143</v>
          </cell>
          <cell r="AG283">
            <v>0</v>
          </cell>
          <cell r="AH283">
            <v>355683002.63999999</v>
          </cell>
          <cell r="AI283">
            <v>0</v>
          </cell>
          <cell r="AJ283" t="str">
            <v>NU</v>
          </cell>
          <cell r="AK283" t="str">
            <v>27.07.2023 15:37:26</v>
          </cell>
          <cell r="AL283"/>
          <cell r="AM283"/>
          <cell r="AN283" t="str">
            <v>ADMIS_ETF</v>
          </cell>
          <cell r="AO283" t="str">
            <v>03.10.2023 13:31:53</v>
          </cell>
          <cell r="AP283"/>
          <cell r="AQ283">
            <v>71</v>
          </cell>
          <cell r="AR283"/>
          <cell r="AS283">
            <v>3</v>
          </cell>
          <cell r="AT283">
            <v>63</v>
          </cell>
          <cell r="AU283">
            <v>90</v>
          </cell>
          <cell r="AV283"/>
          <cell r="AW283" t="str">
            <v>23.11.2023 08:34:55</v>
          </cell>
          <cell r="AX283" t="str">
            <v>23.11.2023 09:49:03</v>
          </cell>
          <cell r="AY283" t="str">
            <v>3</v>
          </cell>
          <cell r="AZ283" t="str">
            <v>24.11.2023 14:29:00</v>
          </cell>
          <cell r="BA283">
            <v>1</v>
          </cell>
          <cell r="BB283"/>
          <cell r="BC283"/>
          <cell r="BD283"/>
          <cell r="BE283">
            <v>2</v>
          </cell>
          <cell r="BF283"/>
          <cell r="BG283"/>
          <cell r="BH283"/>
          <cell r="BI283" t="str">
            <v>89</v>
          </cell>
          <cell r="BJ283" t="str">
            <v>Asigurarea unei infrastructuri de transport regionale şi locale moderne şi durabile, precum şi a tuturor celorlalte condiţii privind dezvoltarea sistematică a economiei şi îmbunătăţirea calităţii vieţii. Prin proiect se propune  modernizarea drumului judeţean 676 Cerna (DJ 665) – Rugetu – Slătioara – Mogești – Gorunești – Stroești – Pojogi Cerna – Copăceni – Bondoci – Broșteni – Lăpușata – Mijați – Romanești – Roșiile – Nenciulești – Țepești – Tetoiu – Gârlogani – Chirculești – Irimești (DJ643), care pornește din localitatea Vaideeni, din DJ 665, traversează  comunele Slătioara, Stroești, Copăceni, Lăpușata, Roșiile, Tetoiu terminându-se în satul Irimești (oraș Bălcești), în DJ 643. 
Astfel, proiectul propus va contribui la asigurarea unei infrastructuri de transport regionale şi locale moderne şi durabile, în scopul dezvoltării continue a economiei și îmbunătățirii calității vieții, prin reabilitarea și îmbunătățirea parametrilor relevanți, respectiv creșterea vitezei, siguranței ruti</v>
          </cell>
        </row>
        <row r="284">
          <cell r="K284">
            <v>329260</v>
          </cell>
          <cell r="L284" t="str">
            <v>Dezvoltarea sustenabila a Clinicii medicale MEDNEURO SRL</v>
          </cell>
          <cell r="M284">
            <v>10</v>
          </cell>
          <cell r="N284" t="str">
            <v>Cu act adițional</v>
          </cell>
          <cell r="O284" t="str">
            <v>CONTRACTARE</v>
          </cell>
          <cell r="P284" t="str">
            <v>roxana.murgu@adroltenia.ro</v>
          </cell>
          <cell r="Q284" t="str">
            <v>15.04.2026 16:15:09</v>
          </cell>
          <cell r="R284" t="str">
            <v>MEDNEURO S.R.L.</v>
          </cell>
          <cell r="S284" t="str">
            <v>34565441</v>
          </cell>
          <cell r="T284" t="str">
            <v>microîntreprindere</v>
          </cell>
          <cell r="U284" t="str">
            <v>Municipiul Craiova, Dolj</v>
          </cell>
          <cell r="V284">
            <v>88</v>
          </cell>
          <cell r="W284"/>
          <cell r="X284" t="str">
            <v>DJ</v>
          </cell>
          <cell r="Y284" t="str">
            <v>Sud-Vest Oltenia</v>
          </cell>
          <cell r="Z284">
            <v>1655786.5209665911</v>
          </cell>
          <cell r="AA284">
            <v>264369.29096659104</v>
          </cell>
          <cell r="AB284">
            <v>1490207.84</v>
          </cell>
          <cell r="AC284">
            <v>1266676.6640000001</v>
          </cell>
          <cell r="AD284">
            <v>3270.0090334089427</v>
          </cell>
          <cell r="AE284">
            <v>522.10903340894288</v>
          </cell>
          <cell r="AF284">
            <v>223531.17599999998</v>
          </cell>
          <cell r="AG284">
            <v>1490207.84</v>
          </cell>
          <cell r="AH284">
            <v>1659056.53</v>
          </cell>
          <cell r="AI284">
            <v>19</v>
          </cell>
          <cell r="AJ284" t="str">
            <v>DA</v>
          </cell>
          <cell r="AK284" t="str">
            <v>09.08.2024 10:01:25</v>
          </cell>
          <cell r="AL284"/>
          <cell r="AM284"/>
          <cell r="AN284" t="str">
            <v>ADMIS_ETF</v>
          </cell>
          <cell r="AO284" t="str">
            <v>03.10.2024 14:14:50</v>
          </cell>
          <cell r="AP284"/>
          <cell r="AQ284">
            <v>88</v>
          </cell>
          <cell r="AR284"/>
          <cell r="AS284"/>
          <cell r="AT284">
            <v>19</v>
          </cell>
          <cell r="AU284">
            <v>30</v>
          </cell>
          <cell r="AV284"/>
          <cell r="AW284" t="str">
            <v>19.02.2025 15:41:27</v>
          </cell>
          <cell r="AX284" t="str">
            <v>25.02.2025 11:16:32</v>
          </cell>
          <cell r="AY284" t="str">
            <v>422</v>
          </cell>
          <cell r="AZ284" t="str">
            <v>08.05.2025 11:27:00</v>
          </cell>
          <cell r="BA284">
            <v>4</v>
          </cell>
          <cell r="BB284"/>
          <cell r="BC284"/>
          <cell r="BD284"/>
          <cell r="BE284">
            <v>73</v>
          </cell>
          <cell r="BF284"/>
          <cell r="BG284"/>
          <cell r="BH284"/>
          <cell r="BI284" t="str">
            <v>21, 23</v>
          </cell>
          <cell r="BJ284" t="str">
            <v>Domeniul de activitate in care se va realiza investitia este identificat la nivel national prin Programul Regional Sud-Vest Oltenia 2021-2027.  
Proiectul „Dezvoltarea sustenabilă a Clinicii Medicale MEDNEURO SRL  „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dedicate”.   
MEDNEURO SRL demarează acest proiect pent</v>
          </cell>
        </row>
        <row r="285">
          <cell r="K285">
            <v>356994</v>
          </cell>
          <cell r="L285" t="str">
            <v>REABILITARE UNITĂȚI DE ÎNVĂȚĂMÂNT DIN UAT DĂEȘTI ÎN VEDEREA DOBÂNDIRII STATUTULUI DE ȘCOALĂ VERDE</v>
          </cell>
          <cell r="M285">
            <v>4</v>
          </cell>
          <cell r="N285" t="str">
            <v>Admis ETF</v>
          </cell>
          <cell r="O285" t="str">
            <v>EVALUARE</v>
          </cell>
          <cell r="P285"/>
          <cell r="Q285" t="str">
            <v>20.02.2026 13:33:21</v>
          </cell>
          <cell r="R285" t="str">
            <v>UAT Comuna Dăești</v>
          </cell>
          <cell r="S285" t="str">
            <v>2540651</v>
          </cell>
          <cell r="T285" t="str">
            <v>unitate administrativ teritorială nivel comună</v>
          </cell>
          <cell r="U285" t="str">
            <v>Dăeşti, Vâlcea</v>
          </cell>
          <cell r="V285">
            <v>60</v>
          </cell>
          <cell r="W285"/>
          <cell r="X285" t="str">
            <v>VL</v>
          </cell>
          <cell r="Y285" t="str">
            <v>Sud-Vest Oltenia</v>
          </cell>
          <cell r="Z285">
            <v>3836358.32</v>
          </cell>
          <cell r="AA285">
            <v>663270.49</v>
          </cell>
          <cell r="AB285">
            <v>3759630.82</v>
          </cell>
          <cell r="AC285">
            <v>3260904.5685664592</v>
          </cell>
          <cell r="AD285">
            <v>63689.56</v>
          </cell>
          <cell r="AE285">
            <v>11053.56</v>
          </cell>
          <cell r="AF285">
            <v>498726.2514335406</v>
          </cell>
          <cell r="AG285">
            <v>0</v>
          </cell>
          <cell r="AH285">
            <v>3900047.88</v>
          </cell>
          <cell r="AI285">
            <v>0</v>
          </cell>
          <cell r="AJ285" t="str">
            <v>NU</v>
          </cell>
          <cell r="AK285" t="str">
            <v>28.11.2025 13:01:41</v>
          </cell>
          <cell r="AL285"/>
          <cell r="AM285"/>
          <cell r="AN285" t="str">
            <v>ADMIS_ETF</v>
          </cell>
          <cell r="AO285" t="str">
            <v>20.02.2026 13:33:21</v>
          </cell>
          <cell r="AP285"/>
          <cell r="AQ285">
            <v>60</v>
          </cell>
          <cell r="AR285"/>
          <cell r="AS285">
            <v>3</v>
          </cell>
          <cell r="AT285">
            <v>12</v>
          </cell>
          <cell r="AU285">
            <v>25</v>
          </cell>
          <cell r="AV285"/>
          <cell r="AW285"/>
          <cell r="AX285"/>
          <cell r="AY285"/>
          <cell r="AZ285"/>
          <cell r="BA285"/>
          <cell r="BB285"/>
          <cell r="BC285"/>
          <cell r="BD285"/>
          <cell r="BE285"/>
          <cell r="BF285"/>
          <cell r="BG285"/>
          <cell r="BH285"/>
          <cell r="BI285" t="str">
            <v>45</v>
          </cell>
          <cell r="BJ285" t="str">
            <v>Obiectivul general al proiectului este creșterea eficienței energetice a clădirii unității de învățământ din comuna Dăești, prin implementarea unor intervenții integrate de reabilitare și modernizare, care să conducă la reducerea consumului de energie, utilizarea surselor regenerabile și îmbunătățirea condițiilor de funcționare, în vederea asigurării unui mediu educațional sustenabil, sigur și eficient energetic.
Prin intervențiile propuse, proiectul contribuie direct la atingerea Obiectivului Specific RSO2.1 – „Promovarea măsurilor de eficiență energetică și reducerea emisiilor de gaze cu efect de seră” din cadrul Programului Regional Sud-Vest Oltenia 2021–2027.</v>
          </cell>
        </row>
        <row r="286">
          <cell r="K286">
            <v>330749</v>
          </cell>
          <cell r="L286" t="str">
            <v>Imbunatatirea competitivitatii si a inovarii societatii DORIT MED SRL</v>
          </cell>
          <cell r="M286">
            <v>7</v>
          </cell>
          <cell r="N286" t="str">
            <v>Contract semnat cu modificări</v>
          </cell>
          <cell r="O286" t="str">
            <v>CONTRACTARE</v>
          </cell>
          <cell r="P286" t="str">
            <v>cristian.ionescu@adroltenia.ro</v>
          </cell>
          <cell r="Q286" t="str">
            <v>03.06.2025 15:09:30</v>
          </cell>
          <cell r="R286" t="str">
            <v>DORIT MED S.R.L.</v>
          </cell>
          <cell r="S286" t="str">
            <v>37892219</v>
          </cell>
          <cell r="T286" t="str">
            <v>microîntreprindere</v>
          </cell>
          <cell r="U286" t="str">
            <v>Municipiul Râmnicu Vâlcea, Vâlcea</v>
          </cell>
          <cell r="V286">
            <v>93</v>
          </cell>
          <cell r="W286"/>
          <cell r="X286" t="str">
            <v>VL</v>
          </cell>
          <cell r="Y286" t="str">
            <v>Sud-Vest Oltenia</v>
          </cell>
          <cell r="Z286">
            <v>1648363.1158497895</v>
          </cell>
          <cell r="AA286">
            <v>262205.28584978939</v>
          </cell>
          <cell r="AB286">
            <v>1483526.81</v>
          </cell>
          <cell r="AC286">
            <v>1260997.7885</v>
          </cell>
          <cell r="AD286">
            <v>76784.714150210581</v>
          </cell>
          <cell r="AE286">
            <v>12259.744150210587</v>
          </cell>
          <cell r="AF286">
            <v>222529.02150000003</v>
          </cell>
          <cell r="AG286">
            <v>1483526.81</v>
          </cell>
          <cell r="AH286">
            <v>1725147.83</v>
          </cell>
          <cell r="AI286">
            <v>11</v>
          </cell>
          <cell r="AJ286" t="str">
            <v>DA</v>
          </cell>
          <cell r="AK286" t="str">
            <v>09.08.2024 18:10:59</v>
          </cell>
          <cell r="AL286"/>
          <cell r="AM286"/>
          <cell r="AN286" t="str">
            <v>ADMIS_ETF</v>
          </cell>
          <cell r="AO286" t="str">
            <v>09.10.2024 15:07:17</v>
          </cell>
          <cell r="AP286"/>
          <cell r="AQ286">
            <v>93</v>
          </cell>
          <cell r="AR286"/>
          <cell r="AS286">
            <v>1</v>
          </cell>
          <cell r="AT286">
            <v>24</v>
          </cell>
          <cell r="AU286">
            <v>35</v>
          </cell>
          <cell r="AV286"/>
          <cell r="AW286" t="str">
            <v>19.02.2025 14:24:44</v>
          </cell>
          <cell r="AX286" t="str">
            <v>20.02.2025 16:33:58</v>
          </cell>
          <cell r="AY286" t="str">
            <v>419</v>
          </cell>
          <cell r="AZ286" t="str">
            <v>07.05.2025 12:27:00</v>
          </cell>
          <cell r="BA286">
            <v>4</v>
          </cell>
          <cell r="BB286"/>
          <cell r="BC286"/>
          <cell r="BD286"/>
          <cell r="BE286">
            <v>76</v>
          </cell>
          <cell r="BF286"/>
          <cell r="BG286"/>
          <cell r="BH286"/>
          <cell r="BI286" t="str">
            <v>21, 23</v>
          </cell>
          <cell r="BJ286" t="str">
            <v>Obiectivul general al proiectului este reprezentat de realizarea unei investiii necesare pentru promovarea unei transformari economice inovatoare si inteligente la nivelul societatii, repectiv prin in crearea unei infrastructuri noi si dotarea acesteia cu echipamente/utilaje. 
Obiectivul general al proiectului este in concordanta si cu obiectivul general al societatii, si anume de a deveni un lider recunoscut pe piata de asistenta medicala specializata, oferind servicii de înaltă calitate, inovatoare,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 unor masuri care sa asigure promovarea dezvoltarii durabile.  Obiectivul general al pr</v>
          </cell>
        </row>
        <row r="287">
          <cell r="K287">
            <v>331772</v>
          </cell>
          <cell r="L287" t="str">
            <v>DEZVOLTARE SERVICII BIB COMMERCE</v>
          </cell>
          <cell r="M287">
            <v>7</v>
          </cell>
          <cell r="N287" t="str">
            <v>Contract semnat cu modificări</v>
          </cell>
          <cell r="O287" t="str">
            <v>CONTRACTARE</v>
          </cell>
          <cell r="P287" t="str">
            <v>bogdan.badea@adroltenia.ro</v>
          </cell>
          <cell r="Q287" t="str">
            <v>22.12.2025 09:18:14</v>
          </cell>
          <cell r="R287" t="str">
            <v>BIB COMMERCE SRL</v>
          </cell>
          <cell r="S287" t="str">
            <v>32802525</v>
          </cell>
          <cell r="T287" t="str">
            <v>microîntreprindere</v>
          </cell>
          <cell r="U287" t="str">
            <v>Municipiul Drobeta-Turnu Severin, Mehedinţi</v>
          </cell>
          <cell r="V287">
            <v>79</v>
          </cell>
          <cell r="W287"/>
          <cell r="X287" t="str">
            <v>MH</v>
          </cell>
          <cell r="Y287" t="str">
            <v>Sud-Vest Oltenia</v>
          </cell>
          <cell r="Z287">
            <v>1046370</v>
          </cell>
          <cell r="AA287">
            <v>0</v>
          </cell>
          <cell r="AB287">
            <v>941733</v>
          </cell>
          <cell r="AC287">
            <v>800473.05</v>
          </cell>
          <cell r="AD287">
            <v>461294.7</v>
          </cell>
          <cell r="AE287">
            <v>259994.7</v>
          </cell>
          <cell r="AF287">
            <v>141259.94999999995</v>
          </cell>
          <cell r="AG287">
            <v>941733</v>
          </cell>
          <cell r="AH287">
            <v>1507664.7</v>
          </cell>
          <cell r="AI287">
            <v>22</v>
          </cell>
          <cell r="AJ287" t="str">
            <v>DA</v>
          </cell>
          <cell r="AK287" t="str">
            <v>10.08.2024 10:12:27</v>
          </cell>
          <cell r="AL287"/>
          <cell r="AM287"/>
          <cell r="AN287" t="str">
            <v>ADMIS_ETF</v>
          </cell>
          <cell r="AO287" t="str">
            <v>26.11.2024 15:06:35</v>
          </cell>
          <cell r="AP287" t="str">
            <v>22.01.2025 17:19:26</v>
          </cell>
          <cell r="AQ287">
            <v>78</v>
          </cell>
          <cell r="AR287"/>
          <cell r="AS287">
            <v>1</v>
          </cell>
          <cell r="AT287">
            <v>12</v>
          </cell>
          <cell r="AU287">
            <v>32</v>
          </cell>
          <cell r="AV287"/>
          <cell r="AW287" t="str">
            <v>23.07.2025 11:33:11</v>
          </cell>
          <cell r="AX287" t="str">
            <v>31.07.2025 13:55:21</v>
          </cell>
          <cell r="AY287" t="str">
            <v>716</v>
          </cell>
          <cell r="AZ287" t="str">
            <v>06.10.2025 00:00:00</v>
          </cell>
          <cell r="BA287">
            <v>4</v>
          </cell>
          <cell r="BB287"/>
          <cell r="BC287"/>
          <cell r="BD287"/>
          <cell r="BE287">
            <v>67</v>
          </cell>
          <cell r="BF287"/>
          <cell r="BG287">
            <v>79</v>
          </cell>
          <cell r="BH287" t="str">
            <v>ADMIS_ETF</v>
          </cell>
          <cell r="BI287" t="str">
            <v>21, 23</v>
          </cell>
          <cell r="BJ287" t="str">
            <v>Obiectivul general al proiectului este dezvoltarea și extinderea operațiunilor noastre la  producția de înghețată prin implementarea unui sistem de producție autonom, eficient energetic și prietenos cu mediul, în vederea creșterii sustenabilității și competitivității pe piața locală și regională. Acest proiect va asigura atât o calitate superioară a produselor noastre, cât și o reducere semnificativă a impactului ecologic, contribuind astfel la dezvoltarea durabilă a afacerii noastre și la satisfacerea cerințelor consumatorilor.</v>
          </cell>
        </row>
        <row r="288">
          <cell r="K288">
            <v>327730</v>
          </cell>
          <cell r="L288" t="str">
            <v>Crearea unui nou coridor de mobilitate urbană și creșterea performanțelor transportului public prin investiții integrate în Municipiul Drobeta Turnu Severin - Componenta de achiziție autobuze electrice si reabilitare statii de călători</v>
          </cell>
          <cell r="M288">
            <v>8</v>
          </cell>
          <cell r="N288" t="str">
            <v>Cu act adițional</v>
          </cell>
          <cell r="O288" t="str">
            <v>CONTRACTARE</v>
          </cell>
          <cell r="P288" t="str">
            <v>cosmina.urdes@adroltenia.ro</v>
          </cell>
          <cell r="Q288" t="str">
            <v>18.11.2025 10:41:59</v>
          </cell>
          <cell r="R288" t="str">
            <v>MUNICIPIUL DROBETA TURNU SEVERIN</v>
          </cell>
          <cell r="S288" t="str">
            <v>4426581</v>
          </cell>
          <cell r="T288" t="str">
            <v>unitate administrativ teritorială nivel municipiu reședință de județ</v>
          </cell>
          <cell r="U288" t="str">
            <v>Municipiul Drobeta-Turnu Severin, Mehedinţi</v>
          </cell>
          <cell r="V288">
            <v>83</v>
          </cell>
          <cell r="W288"/>
          <cell r="X288" t="str">
            <v>MH</v>
          </cell>
          <cell r="Y288" t="str">
            <v>Sud-Vest Oltenia</v>
          </cell>
          <cell r="Z288">
            <v>45490705.770000003</v>
          </cell>
          <cell r="AA288">
            <v>7881912.8200000003</v>
          </cell>
          <cell r="AB288">
            <v>44580891.649999999</v>
          </cell>
          <cell r="AC288">
            <v>38667099.826028533</v>
          </cell>
          <cell r="AD288">
            <v>2993978.78</v>
          </cell>
          <cell r="AE288">
            <v>478435.19</v>
          </cell>
          <cell r="AF288">
            <v>5913791.8239714652</v>
          </cell>
          <cell r="AG288">
            <v>0</v>
          </cell>
          <cell r="AH288">
            <v>48484684.549999997</v>
          </cell>
          <cell r="AI288">
            <v>0</v>
          </cell>
          <cell r="AJ288" t="str">
            <v>NU</v>
          </cell>
          <cell r="AK288" t="str">
            <v>16.09.2024 18:05:51</v>
          </cell>
          <cell r="AL288"/>
          <cell r="AM288"/>
          <cell r="AN288" t="str">
            <v>ADMIS_ETF</v>
          </cell>
          <cell r="AO288" t="str">
            <v>15.10.2024 14:58:47</v>
          </cell>
          <cell r="AP288"/>
          <cell r="AQ288">
            <v>83</v>
          </cell>
          <cell r="AR288"/>
          <cell r="AS288">
            <v>1</v>
          </cell>
          <cell r="AT288">
            <v>36</v>
          </cell>
          <cell r="AU288">
            <v>89</v>
          </cell>
          <cell r="AV288"/>
          <cell r="AW288" t="str">
            <v>16.10.2024 10:08:29</v>
          </cell>
          <cell r="AX288" t="str">
            <v>16.10.2024 11:05:15</v>
          </cell>
          <cell r="AY288" t="str">
            <v>231</v>
          </cell>
          <cell r="AZ288" t="str">
            <v>13.12.2024 08:30:00</v>
          </cell>
          <cell r="BA288">
            <v>5</v>
          </cell>
          <cell r="BB288"/>
          <cell r="BC288"/>
          <cell r="BD288"/>
          <cell r="BE288">
            <v>58</v>
          </cell>
          <cell r="BF288"/>
          <cell r="BG288"/>
          <cell r="BH288"/>
          <cell r="BI288" t="str">
            <v>82</v>
          </cell>
          <cell r="BJ288" t="str">
            <v>Obiectivul general al proiectului îl reprezintă creșterea atractivității transportului public de călători din Drobeta Turnu Severin și promovarea utilizării modurilor de transport nemotorizate prin implementarea unui pachet integrat de investiții care vizează modernizarea infrastructurii de transport prin achiziția de autobuze electrice, montarea de stații electrice de încărcare lentă și rapidă, extinderea sistemului de e-ticketing, modernizarea stațiilor de călători, extinderea sistemului de bike-sharing prin achiziționarea de noi biciclete inteligente, care să ducă la reducerea numărului de deplasări cu transportul privat (cu autoturisme) și reducerea emisiilor de echivalent CO2 din transport.</v>
          </cell>
        </row>
        <row r="289">
          <cell r="K289">
            <v>325512</v>
          </cell>
          <cell r="L289" t="str">
            <v>Dezvoltarea unei rețele de stații de transport public local inteligente și autonome Intelli Bus Hub Net</v>
          </cell>
          <cell r="M289">
            <v>11</v>
          </cell>
          <cell r="N289" t="str">
            <v>Cu act adițional</v>
          </cell>
          <cell r="O289" t="str">
            <v>CONTRACTARE</v>
          </cell>
          <cell r="P289" t="str">
            <v>anamaria.iunian@adroltenia.ro</v>
          </cell>
          <cell r="Q289" t="str">
            <v>17.01.2025 10:12:43</v>
          </cell>
          <cell r="R289" t="str">
            <v>MUNICIPIUL SLATINA</v>
          </cell>
          <cell r="S289" t="str">
            <v>4394811</v>
          </cell>
          <cell r="T289" t="str">
            <v>unitate administrativ teritorială nivel local</v>
          </cell>
          <cell r="U289" t="str">
            <v>Municipiul Slatina, Olt</v>
          </cell>
          <cell r="V289">
            <v>0</v>
          </cell>
          <cell r="W289"/>
          <cell r="X289" t="str">
            <v>OT</v>
          </cell>
          <cell r="Y289" t="str">
            <v>Sud-Vest Oltenia</v>
          </cell>
          <cell r="Z289">
            <v>3754383.4778856784</v>
          </cell>
          <cell r="AA289">
            <v>596510.84788567852</v>
          </cell>
          <cell r="AB289">
            <v>3679295.8</v>
          </cell>
          <cell r="AC289">
            <v>3191225.9562028269</v>
          </cell>
          <cell r="AD289">
            <v>18431.172114321438</v>
          </cell>
          <cell r="AE289">
            <v>2942.792114321438</v>
          </cell>
          <cell r="AF289">
            <v>488069.84379717289</v>
          </cell>
          <cell r="AG289">
            <v>0</v>
          </cell>
          <cell r="AH289">
            <v>3772814.65</v>
          </cell>
          <cell r="AI289">
            <v>0</v>
          </cell>
          <cell r="AJ289" t="str">
            <v>NU</v>
          </cell>
          <cell r="AK289" t="str">
            <v>10.06.2024 14:28:31</v>
          </cell>
          <cell r="AL289"/>
          <cell r="AM289"/>
          <cell r="AN289" t="str">
            <v>ADMIS_ETF</v>
          </cell>
          <cell r="AO289" t="str">
            <v>04.07.2024 16:03:00</v>
          </cell>
          <cell r="AP289"/>
          <cell r="AQ289">
            <v>0</v>
          </cell>
          <cell r="AR289"/>
          <cell r="AS289">
            <v>1</v>
          </cell>
          <cell r="AT289">
            <v>7</v>
          </cell>
          <cell r="AU289">
            <v>51</v>
          </cell>
          <cell r="AV289"/>
          <cell r="AW289" t="str">
            <v>09.07.2024 14:09:57</v>
          </cell>
          <cell r="AX289" t="str">
            <v>09.07.2024 15:37:20</v>
          </cell>
          <cell r="AY289" t="str">
            <v>81</v>
          </cell>
          <cell r="AZ289" t="str">
            <v>20.08.2024 14:38:00</v>
          </cell>
          <cell r="BA289">
            <v>4</v>
          </cell>
          <cell r="BB289"/>
          <cell r="BC289"/>
          <cell r="BD289"/>
          <cell r="BE289">
            <v>42</v>
          </cell>
          <cell r="BF289"/>
          <cell r="BG289"/>
          <cell r="BH289"/>
          <cell r="BI289" t="str">
            <v>85</v>
          </cell>
          <cell r="BJ289" t="str">
            <v>Obiectivul general al proiectului consta in reducerea emisiilor GES si promovarea mobilitatii urbane durabile prin interventii care sa
conduca la implementarea unui sistem de transport public urban modern in Municipiul Slatina, in vederea cresterii accesibilitatii si
atractivitatii acestui mod de deplasare, precum si a eficientei operarii sistemului de transport public.
Proiectul raspunde Obiectivului tematic 4, Prioritatea de investitii 4e, Obiectivul specific 4.1 - POR 2014 - 2020(Reducerea emisiilor de carbon in municipiile resedinta de judet prin investitii bazate pe planurile de mobilitate urbana durabila) prin cresterea atractivitatii sistemului de transport public si incurajarea locuitorilor sa renunte la autovehiculul individual pentru deplasari cotidiene. 
Totodata, proiectul se incadreaza in obiectivul de politica "OP2. O Europă mai verde, rezilientă, cu emisii reduse de dioxid de carbon, care se îndreaptă către o economie cu zero emisii de dioxid de carbon, prin promovarea t</v>
          </cell>
        </row>
        <row r="290">
          <cell r="K290">
            <v>339008</v>
          </cell>
          <cell r="L290" t="str">
            <v>Reabilitare amenajare și dotare Grădinița Sfânta Anastasia Târgu-Jiu</v>
          </cell>
          <cell r="M290">
            <v>10</v>
          </cell>
          <cell r="N290" t="str">
            <v>Contract semnat</v>
          </cell>
          <cell r="O290" t="str">
            <v>CONTRACTARE</v>
          </cell>
          <cell r="P290" t="str">
            <v>camelia.dinu@adroltenia.ro</v>
          </cell>
          <cell r="Q290" t="str">
            <v>02.12.2025 16:41:46</v>
          </cell>
          <cell r="R290" t="str">
            <v>ARHIEPISCOPIA CRAIOVEI</v>
          </cell>
          <cell r="S290" t="str">
            <v>4554378</v>
          </cell>
          <cell r="T290" t="str">
            <v>instituție de cult</v>
          </cell>
          <cell r="U290" t="str">
            <v>Municipiul Craiova, Dolj</v>
          </cell>
          <cell r="V290">
            <v>66</v>
          </cell>
          <cell r="W290"/>
          <cell r="X290" t="str">
            <v>GJ</v>
          </cell>
          <cell r="Y290" t="str">
            <v>Sud-Vest Oltenia</v>
          </cell>
          <cell r="Z290">
            <v>7415478.6612675907</v>
          </cell>
          <cell r="AA290">
            <v>1281599.7012675903</v>
          </cell>
          <cell r="AB290">
            <v>7267169.0700000003</v>
          </cell>
          <cell r="AC290">
            <v>4360301.4419999998</v>
          </cell>
          <cell r="AD290">
            <v>490145.58873240976</v>
          </cell>
          <cell r="AE290">
            <v>85066.588732409728</v>
          </cell>
          <cell r="AF290">
            <v>2906867.6280000005</v>
          </cell>
          <cell r="AG290">
            <v>0</v>
          </cell>
          <cell r="AH290">
            <v>7905624.25</v>
          </cell>
          <cell r="AI290">
            <v>0</v>
          </cell>
          <cell r="AJ290" t="str">
            <v>NU</v>
          </cell>
          <cell r="AK290" t="str">
            <v>17.04.2025 12:24:45</v>
          </cell>
          <cell r="AL290"/>
          <cell r="AM290"/>
          <cell r="AN290" t="str">
            <v>ADMIS_ETF</v>
          </cell>
          <cell r="AO290" t="str">
            <v>14.07.2025 16:04:21</v>
          </cell>
          <cell r="AP290"/>
          <cell r="AQ290">
            <v>66</v>
          </cell>
          <cell r="AR290"/>
          <cell r="AS290">
            <v>3</v>
          </cell>
          <cell r="AT290">
            <v>36</v>
          </cell>
          <cell r="AU290">
            <v>46</v>
          </cell>
          <cell r="AV290"/>
          <cell r="AW290" t="str">
            <v>21.07.2025 08:52:52</v>
          </cell>
          <cell r="AX290" t="str">
            <v>21.07.2025 14:35:29</v>
          </cell>
          <cell r="AY290" t="str">
            <v>754</v>
          </cell>
          <cell r="AZ290" t="str">
            <v>23.10.2025 11:40:00</v>
          </cell>
          <cell r="BA290">
            <v>6</v>
          </cell>
          <cell r="BB290"/>
          <cell r="BC290"/>
          <cell r="BD290"/>
          <cell r="BE290">
            <v>94</v>
          </cell>
          <cell r="BF290"/>
          <cell r="BG290"/>
          <cell r="BH290"/>
          <cell r="BI290" t="str">
            <v>122</v>
          </cell>
          <cell r="BJ290" t="str">
            <v>Obiectivul general al proiectului este imbunatatirea accesului la servicii favorabile incluziunii si de calitate in educatie prin investitii in dezvoltarea infrastructurii educationale. Prin  realizarea investitiei pentru reabilitarea si amenajarea cladirii in care va functiona Gradinita Sf. Anastasia, situata in loc. Târgu Jiu, Bdul Republicii, nr. 1A, jud. Gorj, infiintarea si dotarea gradinitei nou infiintate,  copiii vor putea sa-si desfasoarea activitatea scolara la standarde moderne, in conformitate cu strategia nationala de imbunatatire a conditiilor de desfasurare a activitatiilor scolare. Printre măsurile specifice propuse se numără: 
- Asigurarea unui spațiu confortabil, curat și adaptat nevoilor copiilor. 
- Modernizarea sălilor de clasă pentru a sprijini metodele educaționale moderne. 
- Crearea unui mediu stimulant care încurajează învățarea prin joacă și activități practice
- Reabilitarea clădirii pentru a respecta normele de siguranță și sănătate, inclusiv consolidarea s</v>
          </cell>
        </row>
        <row r="291">
          <cell r="K291">
            <v>363903</v>
          </cell>
          <cell r="L291" t="str">
            <v>ACHIZITII ECHIPAMENTE PENTRU DIVERSIFICAREA ACTIVITATII</v>
          </cell>
          <cell r="M291">
            <v>3</v>
          </cell>
          <cell r="N291" t="str">
            <v>Cu clarificări primite</v>
          </cell>
          <cell r="O291" t="str">
            <v>PRECONTRACTARE</v>
          </cell>
          <cell r="P291" t="str">
            <v>cornelia.badici@adroltenia.ro</v>
          </cell>
          <cell r="Q291" t="str">
            <v>29.04.2026 14:51:24</v>
          </cell>
          <cell r="R291" t="str">
            <v>BTC ATOS PREST S.R.L.</v>
          </cell>
          <cell r="S291" t="str">
            <v>50743877</v>
          </cell>
          <cell r="T291" t="str">
            <v>microîntreprindere</v>
          </cell>
          <cell r="U291" t="str">
            <v>Municipiul Târgu Jiu, Gorj</v>
          </cell>
          <cell r="V291">
            <v>61</v>
          </cell>
          <cell r="W291"/>
          <cell r="X291" t="str">
            <v>GJ</v>
          </cell>
          <cell r="Y291" t="str">
            <v>Sud-Vest Oltenia</v>
          </cell>
          <cell r="Z291">
            <v>851738.83</v>
          </cell>
          <cell r="AA291">
            <v>0</v>
          </cell>
          <cell r="AB291">
            <v>766564.95</v>
          </cell>
          <cell r="AC291">
            <v>651580.20750000002</v>
          </cell>
          <cell r="AD291">
            <v>273028.19</v>
          </cell>
          <cell r="AE291">
            <v>195207.5</v>
          </cell>
          <cell r="AF291">
            <v>114984.74249999993</v>
          </cell>
          <cell r="AG291">
            <v>766564.95</v>
          </cell>
          <cell r="AH291">
            <v>1124767.02</v>
          </cell>
          <cell r="AI291">
            <v>5</v>
          </cell>
          <cell r="AJ291" t="str">
            <v>DA</v>
          </cell>
          <cell r="AK291" t="str">
            <v>26.01.2026 11:03:15</v>
          </cell>
          <cell r="AL291"/>
          <cell r="AM291"/>
          <cell r="AN291" t="str">
            <v>ADMIS_ETF</v>
          </cell>
          <cell r="AO291" t="str">
            <v>19.03.2026 16:09:13</v>
          </cell>
          <cell r="AP291"/>
          <cell r="AQ291">
            <v>61</v>
          </cell>
          <cell r="AR291"/>
          <cell r="AS291">
            <v>1</v>
          </cell>
          <cell r="AT291">
            <v>24</v>
          </cell>
          <cell r="AU291">
            <v>30</v>
          </cell>
          <cell r="AV291"/>
          <cell r="AW291" t="str">
            <v>02.04.2026 11:40:03</v>
          </cell>
          <cell r="AX291" t="str">
            <v>03.04.2026 12:36:11</v>
          </cell>
          <cell r="AY291"/>
          <cell r="AZ291"/>
          <cell r="BA291"/>
          <cell r="BB291"/>
          <cell r="BC291"/>
          <cell r="BD291"/>
          <cell r="BE291"/>
          <cell r="BF291"/>
          <cell r="BG291"/>
          <cell r="BH291"/>
          <cell r="BI291" t="str">
            <v>12, 23</v>
          </cell>
          <cell r="BJ291" t="str">
            <v>Obiectivul general al proiectului este valorificarea unui rezultat propriu de cercetare-dezvoltare prin transfer tehnologic și transformarea acestuia într-un serviciu software comercial inovator. Proiectul urmărește trecerea de la nivelul de maturitate tehnologică TRL 3 la TRL 9, prin achiziția de echipamente și dezvoltarea capacităților necesare pentru industrializarea și exploatarea comercială a soluției.
Prin implementarea proiectului, solicitantul va dezvolta un serviciu software bazat pe realitate augmentată, destinat reconstituirii digitale și ghidajului interactiv pentru obiective de patrimoniu, contribuind la diversificarea activității economice și la creșterea capacității de inovare.</v>
          </cell>
        </row>
        <row r="292">
          <cell r="K292">
            <v>342956</v>
          </cell>
          <cell r="L292" t="str">
            <v>Reamenajarea terenurilor și a bazelor sportive la nivelul municipiului Slatina - strada Văilor</v>
          </cell>
          <cell r="M292">
            <v>9</v>
          </cell>
          <cell r="N292" t="str">
            <v>Revocat BO</v>
          </cell>
          <cell r="O292" t="str">
            <v>PRECONTRACTARE</v>
          </cell>
          <cell r="P292" t="str">
            <v>andreea.nedelcu@adroltenia.ro</v>
          </cell>
          <cell r="Q292" t="str">
            <v>11.12.2025 10:32:16</v>
          </cell>
          <cell r="R292" t="str">
            <v>MUNICIPIUL SLATINA</v>
          </cell>
          <cell r="S292" t="str">
            <v>4394811</v>
          </cell>
          <cell r="T292" t="str">
            <v>unitate administrativ teritorială nivel local</v>
          </cell>
          <cell r="U292" t="str">
            <v>Municipiul Slatina, Olt</v>
          </cell>
          <cell r="V292">
            <v>79</v>
          </cell>
          <cell r="W292"/>
          <cell r="X292" t="str">
            <v>OT</v>
          </cell>
          <cell r="Y292" t="str">
            <v>Sud-Vest Oltenia</v>
          </cell>
          <cell r="Z292">
            <v>18620590.886349041</v>
          </cell>
          <cell r="AA292">
            <v>3213553.9163490408</v>
          </cell>
          <cell r="AB292">
            <v>18248179.059999999</v>
          </cell>
          <cell r="AC292">
            <v>15827502.228873366</v>
          </cell>
          <cell r="AD292">
            <v>157217.16365095921</v>
          </cell>
          <cell r="AE292">
            <v>27285.623650959213</v>
          </cell>
          <cell r="AF292">
            <v>2420676.8311266322</v>
          </cell>
          <cell r="AG292">
            <v>0</v>
          </cell>
          <cell r="AH292">
            <v>18777808.050000001</v>
          </cell>
          <cell r="AI292">
            <v>0</v>
          </cell>
          <cell r="AJ292" t="str">
            <v>NU</v>
          </cell>
          <cell r="AK292" t="str">
            <v>19.05.2025 17:22:00</v>
          </cell>
          <cell r="AL292"/>
          <cell r="AM292"/>
          <cell r="AN292" t="str">
            <v>ADMIS_ETF</v>
          </cell>
          <cell r="AO292" t="str">
            <v>28.07.2025 14:35:14</v>
          </cell>
          <cell r="AP292"/>
          <cell r="AQ292">
            <v>79</v>
          </cell>
          <cell r="AR292"/>
          <cell r="AS292">
            <v>4</v>
          </cell>
          <cell r="AT292">
            <v>47</v>
          </cell>
          <cell r="AU292">
            <v>63</v>
          </cell>
          <cell r="AV292"/>
          <cell r="AW292" t="str">
            <v>01.08.2025 12:03:17</v>
          </cell>
          <cell r="AX292" t="str">
            <v>04.08.2025 14:46:23</v>
          </cell>
          <cell r="AY292"/>
          <cell r="AZ292"/>
          <cell r="BA292"/>
          <cell r="BB292"/>
          <cell r="BC292"/>
          <cell r="BD292"/>
          <cell r="BE292"/>
          <cell r="BF292"/>
          <cell r="BG292"/>
          <cell r="BH292"/>
          <cell r="BI292" t="str">
            <v>168</v>
          </cell>
          <cell r="BJ292" t="str">
            <v>Obiectivul general al proiectului, conform ghidului de finanțare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În acest context, proiectul vizează îmbunătățirea mediului prin regenerarea urbană a zonei situată pe strada Văilor, cu scopul îmbunătățirii calității mediului natural prin intermediul acțiunilor integrate și coordonate ce vizează îmbunătățirea condițiilor economice, sociale, culturale, ecologice și de mediu în Municipiul Slatina. Proiectul „Reamenajarea terenurilor și a bazelor sportive la nivelul municipiului Slatina - Strada Văilor” își propune să regenereze zona urbană și să o transforme într-o destinație recreațională care va putea acoper</v>
          </cell>
        </row>
        <row r="293">
          <cell r="K293">
            <v>323430</v>
          </cell>
          <cell r="L293" t="str">
            <v>Achizitionarea de utilaje in cadrul S.C PRO CHEMICALSS.R.L</v>
          </cell>
          <cell r="M293">
            <v>11</v>
          </cell>
          <cell r="N293" t="str">
            <v>Contract semnat cu modificări</v>
          </cell>
          <cell r="O293" t="str">
            <v>CONTRACTARE</v>
          </cell>
          <cell r="P293" t="str">
            <v>gineta.balasa@adroltenia.ro</v>
          </cell>
          <cell r="Q293" t="str">
            <v>10.12.2025 18:21:13</v>
          </cell>
          <cell r="R293" t="str">
            <v>PRO CHEMICALS SRL</v>
          </cell>
          <cell r="S293" t="str">
            <v>7899711</v>
          </cell>
          <cell r="T293" t="str">
            <v>întreprindere mică</v>
          </cell>
          <cell r="U293" t="str">
            <v>Oraş Băile Govora, Vâlcea</v>
          </cell>
          <cell r="V293">
            <v>89</v>
          </cell>
          <cell r="W293"/>
          <cell r="X293" t="str">
            <v>VL</v>
          </cell>
          <cell r="Y293" t="str">
            <v>Sud-Vest Oltenia</v>
          </cell>
          <cell r="Z293">
            <v>1539155.26</v>
          </cell>
          <cell r="AA293">
            <v>0</v>
          </cell>
          <cell r="AB293">
            <v>1196230.22</v>
          </cell>
          <cell r="AC293">
            <v>1016795.687</v>
          </cell>
          <cell r="AD293">
            <v>292439.5</v>
          </cell>
          <cell r="AE293">
            <v>292439.5</v>
          </cell>
          <cell r="AF293">
            <v>179434.53299999994</v>
          </cell>
          <cell r="AG293">
            <v>1196230.22</v>
          </cell>
          <cell r="AH293">
            <v>1831594.76</v>
          </cell>
          <cell r="AI293">
            <v>15</v>
          </cell>
          <cell r="AJ293" t="str">
            <v>DA</v>
          </cell>
          <cell r="AK293" t="str">
            <v>01.05.2024 14:22:30</v>
          </cell>
          <cell r="AL293"/>
          <cell r="AM293"/>
          <cell r="AN293" t="str">
            <v>ADMIS_ETF</v>
          </cell>
          <cell r="AO293" t="str">
            <v>19.06.2024 16:20:38</v>
          </cell>
          <cell r="AP293"/>
          <cell r="AQ293">
            <v>89</v>
          </cell>
          <cell r="AR293"/>
          <cell r="AS293">
            <v>1</v>
          </cell>
          <cell r="AT293">
            <v>14</v>
          </cell>
          <cell r="AU293">
            <v>29</v>
          </cell>
          <cell r="AV293"/>
          <cell r="AW293" t="str">
            <v>28.01.2025 13:46:42</v>
          </cell>
          <cell r="AX293" t="str">
            <v>28.01.2025 16:06:03</v>
          </cell>
          <cell r="AY293" t="str">
            <v>446</v>
          </cell>
          <cell r="AZ293" t="str">
            <v>13.05.2025 16:30:00</v>
          </cell>
          <cell r="BA293">
            <v>7</v>
          </cell>
          <cell r="BB293">
            <v>1</v>
          </cell>
          <cell r="BC293"/>
          <cell r="BD293"/>
          <cell r="BE293">
            <v>106</v>
          </cell>
          <cell r="BF293"/>
          <cell r="BG293"/>
          <cell r="BH293"/>
          <cell r="BI293" t="str">
            <v>21, 23</v>
          </cell>
          <cell r="BJ293" t="str">
            <v>S.C. PRO CHEMICALS S.R.L. va produce mai mult din produsele deja realizate în unitate, fără ca procesul general de producție să fie fundamental schimbat. Extinderea capacității de producție va presupune menținerea sortimentației și a proceselor de producție deja existente și creșterea volumului producției ca urmare a investiției. În prezent societatea confecționează protecții din tablă pentru izolații termice industriale pentru lucrări mici cu utilaje manuale sau electrice de mici dimensiuni.  În urma achiziționării unei suite de utilaje de ultima generație, performate și care implementeză tehnologii digitale, solicitantul va putea accesa o piață ce propune lucrări complexe, de înaltă precizie. 
Obiectivul general al proiectului il reprezinta dezvoltarea firmei S.C. PRO CHEMICALS S.R.L. si cresterea competivitatii societatii pe piata regionala si nationala prin perfectionarea productiei de confectii si protectii din table de aluminiu sau otel pentru izolatii termice industriale. Acest</v>
          </cell>
        </row>
        <row r="294">
          <cell r="K294">
            <v>358607</v>
          </cell>
          <cell r="L294" t="str">
            <v>Cresterea eficientei energetice a corpurilor C1 si C2 ale Primariei Municipiului Caracal</v>
          </cell>
          <cell r="M294">
            <v>5</v>
          </cell>
          <cell r="N294" t="str">
            <v>În ETF</v>
          </cell>
          <cell r="O294" t="str">
            <v>EVALUARE</v>
          </cell>
          <cell r="P294"/>
          <cell r="Q294" t="str">
            <v>28.04.2026 16:23:53</v>
          </cell>
          <cell r="R294" t="str">
            <v>MUNICIPIUL CARACAL</v>
          </cell>
          <cell r="S294" t="str">
            <v>4395175</v>
          </cell>
          <cell r="T294" t="str">
            <v>unitate administrativ teritorială nivel local</v>
          </cell>
          <cell r="U294" t="str">
            <v>Municipiul Caracal, Olt</v>
          </cell>
          <cell r="V294"/>
          <cell r="W294"/>
          <cell r="X294" t="str">
            <v>OT</v>
          </cell>
          <cell r="Y294" t="str">
            <v>Sud-Vest Oltenia</v>
          </cell>
          <cell r="Z294">
            <v>28703094.010000002</v>
          </cell>
          <cell r="AA294">
            <v>4959244.97</v>
          </cell>
          <cell r="AB294">
            <v>28129032.129999999</v>
          </cell>
          <cell r="AC294">
            <v>24397629.88281073</v>
          </cell>
          <cell r="AD294">
            <v>0</v>
          </cell>
          <cell r="AE294">
            <v>0</v>
          </cell>
          <cell r="AF294">
            <v>3731402.2471892685</v>
          </cell>
          <cell r="AG294">
            <v>0</v>
          </cell>
          <cell r="AH294">
            <v>28703094.010000002</v>
          </cell>
          <cell r="AI294">
            <v>0</v>
          </cell>
          <cell r="AJ294" t="str">
            <v>NU</v>
          </cell>
          <cell r="AK294" t="str">
            <v>02.12.2025 16:31:58</v>
          </cell>
          <cell r="AL294"/>
          <cell r="AM294"/>
          <cell r="AN294"/>
          <cell r="AO294"/>
          <cell r="AP294"/>
          <cell r="AQ294"/>
          <cell r="AR294"/>
          <cell r="AS294">
            <v>4</v>
          </cell>
          <cell r="AT294">
            <v>24</v>
          </cell>
          <cell r="AU294">
            <v>46</v>
          </cell>
          <cell r="AV294"/>
          <cell r="AW294"/>
          <cell r="AX294"/>
          <cell r="AY294"/>
          <cell r="AZ294"/>
          <cell r="BA294"/>
          <cell r="BB294"/>
          <cell r="BC294"/>
          <cell r="BD294"/>
          <cell r="BE294"/>
          <cell r="BF294"/>
          <cell r="BG294"/>
          <cell r="BH294"/>
          <cell r="BI294" t="str">
            <v>45</v>
          </cell>
          <cell r="BJ294" t="str">
            <v>Obiectivul general al proiectului este în concordanță cu obiectivul specific al Programului Regional Sud-Vest Oltenia 2021-2027 - Obiectiv Specific 2.1/b(i) - Promovarea măsurilor de eficiență energetică și reducerea emisiilor de gaze cu efect de seră, Operaţiunea A - Investiții în clădirile publice în vederea asigurării/creșterii eficienței energetice și măsuri pentru utilizarea unor surse regenerabile de energie. 
Obiectivul general al proiectului constă în îmbunătățirea eficienței energetice a două corpuri de clădire care gazduiesc sediul Primăriei Municipiului Caracal, C1 și C2, cu regim de înălțime S+P+1E+pod, respectiv P+1E+pod, prin reabilitarea, modernizarea și eficientizarea termică a acestora, ceea ce conduce implicit la reducerea emisiilor cu efect de seră la nivelul UAT Municipiul Caracal.
Clădirile, identificate cu Numerele Cadastrale 59212-C1 și 59212-C2, din strada Str. Piața Victoriei 10, Caracal, au fost edificate conform cărții funciare în anul 1865 și înregistrează c</v>
          </cell>
        </row>
        <row r="295">
          <cell r="K295">
            <v>331735</v>
          </cell>
          <cell r="L295" t="str">
            <v>Digitalizarea HWG Consulting srl</v>
          </cell>
          <cell r="M295">
            <v>2</v>
          </cell>
          <cell r="N295" t="str">
            <v>Respins ETF</v>
          </cell>
          <cell r="O295" t="str">
            <v>EVALUARE</v>
          </cell>
          <cell r="P295"/>
          <cell r="Q295" t="str">
            <v>19.02.2025 12:42:27</v>
          </cell>
          <cell r="R295" t="str">
            <v>HWG CONSULTING S.R.L.</v>
          </cell>
          <cell r="S295" t="str">
            <v>29597935</v>
          </cell>
          <cell r="T295" t="str">
            <v>Angajator privat</v>
          </cell>
          <cell r="U295" t="str">
            <v>Galicea, Vâlcea</v>
          </cell>
          <cell r="V295">
            <v>58</v>
          </cell>
          <cell r="W295"/>
          <cell r="X295" t="str">
            <v>VL</v>
          </cell>
          <cell r="Y295" t="str">
            <v>Sud-Vest Oltenia</v>
          </cell>
          <cell r="Z295">
            <v>390098.57</v>
          </cell>
          <cell r="AA295">
            <v>0</v>
          </cell>
          <cell r="AB295">
            <v>351088.72</v>
          </cell>
          <cell r="AC295">
            <v>298425.41200000001</v>
          </cell>
          <cell r="AD295">
            <v>74118.740000000005</v>
          </cell>
          <cell r="AE295">
            <v>74118.740000000005</v>
          </cell>
          <cell r="AF295">
            <v>52663.307999999961</v>
          </cell>
          <cell r="AG295">
            <v>351088.72</v>
          </cell>
          <cell r="AH295">
            <v>464217.31</v>
          </cell>
          <cell r="AI295">
            <v>5</v>
          </cell>
          <cell r="AJ295" t="str">
            <v>DA</v>
          </cell>
          <cell r="AK295" t="str">
            <v>23.08.2024 16:55:24</v>
          </cell>
          <cell r="AL295"/>
          <cell r="AM295"/>
          <cell r="AN295" t="str">
            <v>RESPINS_ETF</v>
          </cell>
          <cell r="AO295" t="str">
            <v>09.01.2025 16:29:22</v>
          </cell>
          <cell r="AP295"/>
          <cell r="AQ295">
            <v>58</v>
          </cell>
          <cell r="AR295"/>
          <cell r="AS295">
            <v>1</v>
          </cell>
          <cell r="AT295">
            <v>5</v>
          </cell>
          <cell r="AU295">
            <v>5</v>
          </cell>
          <cell r="AV295"/>
          <cell r="AW295"/>
          <cell r="AX295"/>
          <cell r="AY295"/>
          <cell r="AZ295"/>
          <cell r="BA295"/>
          <cell r="BB295"/>
          <cell r="BC295"/>
          <cell r="BD295"/>
          <cell r="BE295"/>
          <cell r="BF295"/>
          <cell r="BG295">
            <v>58</v>
          </cell>
          <cell r="BH295" t="str">
            <v>RESPINS_ETF</v>
          </cell>
          <cell r="BI295"/>
          <cell r="BJ295" t="str">
            <v>Digitalizarea firmei HWG Consulting</v>
          </cell>
        </row>
        <row r="296">
          <cell r="K296">
            <v>330637</v>
          </cell>
          <cell r="L296" t="str">
            <v>CREȘTEREA COMPETITIVITĂȚII S.C. CABINET NEFROLMED DR. POPA ROMEO S.R.L. PRIN CONSTRUIRE ȘI DOTARE CLINICA SANA VITA</v>
          </cell>
          <cell r="M296">
            <v>8</v>
          </cell>
          <cell r="N296" t="str">
            <v>Cu act adițional</v>
          </cell>
          <cell r="O296" t="str">
            <v>CONTRACTARE</v>
          </cell>
          <cell r="P296" t="str">
            <v>roxana.murgu@adroltenia.ro</v>
          </cell>
          <cell r="Q296" t="str">
            <v>30.12.2025 13:37:57</v>
          </cell>
          <cell r="R296" t="str">
            <v>CABINET NEFROLMED DR. POPA ROMEO S.R.L.</v>
          </cell>
          <cell r="S296" t="str">
            <v>42522417</v>
          </cell>
          <cell r="T296" t="str">
            <v>microîntreprindere</v>
          </cell>
          <cell r="U296" t="str">
            <v>Municipiul Craiova, Dolj</v>
          </cell>
          <cell r="V296">
            <v>83</v>
          </cell>
          <cell r="W296"/>
          <cell r="X296" t="str">
            <v>DJ</v>
          </cell>
          <cell r="Y296" t="str">
            <v>Sud-Vest Oltenia</v>
          </cell>
          <cell r="Z296">
            <v>1660266.99</v>
          </cell>
          <cell r="AA296">
            <v>255232.16</v>
          </cell>
          <cell r="AB296">
            <v>1488885.29</v>
          </cell>
          <cell r="AC296">
            <v>1265552.4964999999</v>
          </cell>
          <cell r="AD296">
            <v>17850</v>
          </cell>
          <cell r="AE296">
            <v>0</v>
          </cell>
          <cell r="AF296">
            <v>223332.79350000015</v>
          </cell>
          <cell r="AG296">
            <v>1488885.29</v>
          </cell>
          <cell r="AH296">
            <v>1678116.99</v>
          </cell>
          <cell r="AI296">
            <v>29</v>
          </cell>
          <cell r="AJ296" t="str">
            <v>DA</v>
          </cell>
          <cell r="AK296" t="str">
            <v>01.08.2024 16:41:53</v>
          </cell>
          <cell r="AL296"/>
          <cell r="AM296"/>
          <cell r="AN296" t="str">
            <v>ADMIS_ETF</v>
          </cell>
          <cell r="AO296" t="str">
            <v>27.11.2024 14:51:38</v>
          </cell>
          <cell r="AP296"/>
          <cell r="AQ296">
            <v>83</v>
          </cell>
          <cell r="AR296"/>
          <cell r="AS296">
            <v>1</v>
          </cell>
          <cell r="AT296">
            <v>18</v>
          </cell>
          <cell r="AU296">
            <v>34</v>
          </cell>
          <cell r="AV296"/>
          <cell r="AW296" t="str">
            <v>21.02.2025 10:25:57</v>
          </cell>
          <cell r="AX296" t="str">
            <v>27.02.2025 16:31:43</v>
          </cell>
          <cell r="AY296" t="str">
            <v>589</v>
          </cell>
          <cell r="AZ296" t="str">
            <v>18.06.2025 09:20:00</v>
          </cell>
          <cell r="BA296">
            <v>4</v>
          </cell>
          <cell r="BB296"/>
          <cell r="BC296"/>
          <cell r="BD296"/>
          <cell r="BE296">
            <v>111</v>
          </cell>
          <cell r="BF296"/>
          <cell r="BG296"/>
          <cell r="BH296"/>
          <cell r="BI296" t="str">
            <v>21, 23</v>
          </cell>
          <cell r="BJ296" t="str">
            <v>Obiectivul general al proiectului propus este reprezentat de creșterea durabilă și a competitivității firmei CABINET NEFROLMED DR. POPA ROMEO  S.R.L. prin înființarea și dezvoltarea clinicii  Sana Vita, o unitate medicală stomatologică modernă, care să ofere servicii complete și de calitate superioară, asigurând accesul echitabil și îmbunătățind sănătatea orală a populației. Proiectul de construire a unei clinici stomatologice în Craiova are ca scop principal îmbunătățirea accesului la servicii stomatologice de înaltă calitate pentru locuitorii din Craiova și zonele învecinate. Acest proiect răspunde nevoilor crescânde de servicii medicale moderne și contribuie la dezvoltarea infrastructurii sanitare regionale.
Detalii ale obiectivului general
1. Îmbunătățirea accesului la servicii stomatologice de calitate
•	Accesibilitate: Asigurarea accesului ușor și rapid la servicii stomatologice pentru toți locuitorii din Craiova și regiunile adiacente, inclusiv pentru grupurile vulnerabile și po</v>
          </cell>
        </row>
        <row r="297">
          <cell r="K297">
            <v>332522</v>
          </cell>
          <cell r="L297" t="str">
            <v>DOTAREA CU ECHIPAMENTE ÎN VEDEREA ÎMBUNĂTĂȚIRII COMPETITIVITĂȚII ȘI A INOVĂRII MICROÎNTREPRINDERII FIERCONSTRUCT DIR SRL</v>
          </cell>
          <cell r="M297">
            <v>11</v>
          </cell>
          <cell r="N297" t="str">
            <v>Contract semnat</v>
          </cell>
          <cell r="O297" t="str">
            <v>CONTRACTARE</v>
          </cell>
          <cell r="P297" t="str">
            <v>andreea.grigorie@adroltenia.ro</v>
          </cell>
          <cell r="Q297" t="str">
            <v>29.04.2026 15:23:59</v>
          </cell>
          <cell r="R297" t="str">
            <v>FIERCONSTRUCT DIR SRL</v>
          </cell>
          <cell r="S297" t="str">
            <v>37470346</v>
          </cell>
          <cell r="T297" t="str">
            <v>microîntreprindere</v>
          </cell>
          <cell r="U297" t="str">
            <v>Poiana Mare, Dolj</v>
          </cell>
          <cell r="V297">
            <v>64</v>
          </cell>
          <cell r="W297"/>
          <cell r="X297" t="str">
            <v>DJ</v>
          </cell>
          <cell r="Y297" t="str">
            <v>Sud-Vest Oltenia</v>
          </cell>
          <cell r="Z297">
            <v>1627285</v>
          </cell>
          <cell r="AA297">
            <v>0</v>
          </cell>
          <cell r="AB297">
            <v>1464285</v>
          </cell>
          <cell r="AC297">
            <v>1244642.25</v>
          </cell>
          <cell r="AD297">
            <v>347729.85</v>
          </cell>
          <cell r="AE297">
            <v>341729.85</v>
          </cell>
          <cell r="AF297">
            <v>219642.75</v>
          </cell>
          <cell r="AG297">
            <v>1464285</v>
          </cell>
          <cell r="AH297">
            <v>1975014.85</v>
          </cell>
          <cell r="AI297">
            <v>10</v>
          </cell>
          <cell r="AJ297" t="str">
            <v>DA</v>
          </cell>
          <cell r="AK297" t="str">
            <v>09.08.2024 18:54:34</v>
          </cell>
          <cell r="AL297"/>
          <cell r="AM297"/>
          <cell r="AN297" t="str">
            <v>ADMIS_ETF</v>
          </cell>
          <cell r="AO297" t="str">
            <v>22.10.2024 15:33:22</v>
          </cell>
          <cell r="AP297"/>
          <cell r="AQ297">
            <v>64</v>
          </cell>
          <cell r="AR297"/>
          <cell r="AS297">
            <v>1</v>
          </cell>
          <cell r="AT297">
            <v>12</v>
          </cell>
          <cell r="AU297">
            <v>34</v>
          </cell>
          <cell r="AV297"/>
          <cell r="AW297" t="str">
            <v>02.12.2025 11:06:35</v>
          </cell>
          <cell r="AX297" t="str">
            <v>03.12.2025 14:50:44</v>
          </cell>
          <cell r="AY297" t="str">
            <v>812</v>
          </cell>
          <cell r="AZ297" t="str">
            <v>29.04.2026 14:23:00</v>
          </cell>
          <cell r="BA297">
            <v>11</v>
          </cell>
          <cell r="BB297">
            <v>1</v>
          </cell>
          <cell r="BC297"/>
          <cell r="BD297"/>
          <cell r="BE297">
            <v>147</v>
          </cell>
          <cell r="BF297"/>
          <cell r="BG297"/>
          <cell r="BH297"/>
          <cell r="BI297" t="str">
            <v>21, 23</v>
          </cell>
          <cell r="BJ297" t="str">
            <v>Obiectivul general al proiectului: ”DOTAREA CU ECHIPAMENTE ÎN VEDEREA ÎMBUNĂTĂȚIRII COMPETITIVITĂȚII ȘI A INOVĂRII MICROÎNTREPRINDERII FIERCONSTRUCT DIR SRL”, este acela de creștere a competitivității prin inovare.</v>
          </cell>
        </row>
        <row r="298">
          <cell r="K298">
            <v>330379</v>
          </cell>
          <cell r="L298" t="str">
            <v>ÎMBUNĂTĂȚIREA COMPETITIVITĂȚII ȘI A INOVĂRII MICROÎNTREPRINDERII MC URBAN ENGINEERING</v>
          </cell>
          <cell r="M298">
            <v>8</v>
          </cell>
          <cell r="N298" t="str">
            <v>Cu act adițional</v>
          </cell>
          <cell r="O298" t="str">
            <v>CONTRACTARE</v>
          </cell>
          <cell r="P298" t="str">
            <v>cristian.nedeloiu@adroltenia.ro</v>
          </cell>
          <cell r="Q298" t="str">
            <v>22.04.2026 12:23:13</v>
          </cell>
          <cell r="R298" t="str">
            <v>MC URBAN ENGINEERING S.R.L.</v>
          </cell>
          <cell r="S298" t="str">
            <v>35800464</v>
          </cell>
          <cell r="T298" t="str">
            <v>microîntreprindere</v>
          </cell>
          <cell r="U298" t="str">
            <v>Oraş Murfatlar, Constanţa</v>
          </cell>
          <cell r="V298">
            <v>76</v>
          </cell>
          <cell r="W298"/>
          <cell r="X298" t="str">
            <v>VL</v>
          </cell>
          <cell r="Y298" t="str">
            <v>Sud-Vest Oltenia</v>
          </cell>
          <cell r="Z298">
            <v>1163502.81</v>
          </cell>
          <cell r="AA298">
            <v>0</v>
          </cell>
          <cell r="AB298">
            <v>1047152.53</v>
          </cell>
          <cell r="AC298">
            <v>890079.65049999999</v>
          </cell>
          <cell r="AD298">
            <v>232880.38</v>
          </cell>
          <cell r="AE298">
            <v>232880.38</v>
          </cell>
          <cell r="AF298">
            <v>157072.87950000004</v>
          </cell>
          <cell r="AG298">
            <v>1047152.53</v>
          </cell>
          <cell r="AH298">
            <v>1396383.19</v>
          </cell>
          <cell r="AI298">
            <v>37</v>
          </cell>
          <cell r="AJ298" t="str">
            <v>DA</v>
          </cell>
          <cell r="AK298" t="str">
            <v>22.07.2024 13:31:40</v>
          </cell>
          <cell r="AL298"/>
          <cell r="AM298"/>
          <cell r="AN298" t="str">
            <v>ADMIS_ETF</v>
          </cell>
          <cell r="AO298" t="str">
            <v>18.11.2024 14:33:12</v>
          </cell>
          <cell r="AP298"/>
          <cell r="AQ298">
            <v>76</v>
          </cell>
          <cell r="AR298"/>
          <cell r="AS298">
            <v>1</v>
          </cell>
          <cell r="AT298">
            <v>12</v>
          </cell>
          <cell r="AU298">
            <v>28</v>
          </cell>
          <cell r="AV298"/>
          <cell r="AW298" t="str">
            <v>23.07.2025 11:48:30</v>
          </cell>
          <cell r="AX298" t="str">
            <v>31.07.2025 14:54:33</v>
          </cell>
          <cell r="AY298" t="str">
            <v>697</v>
          </cell>
          <cell r="AZ298" t="str">
            <v>24.09.2025 13:18:00</v>
          </cell>
          <cell r="BA298">
            <v>4</v>
          </cell>
          <cell r="BB298"/>
          <cell r="BC298"/>
          <cell r="BD298"/>
          <cell r="BE298">
            <v>55</v>
          </cell>
          <cell r="BF298"/>
          <cell r="BG298"/>
          <cell r="BH298"/>
          <cell r="BI298" t="str">
            <v>21, 23</v>
          </cell>
          <cell r="BJ298" t="str">
            <v>Obiectivul general al proiectului constă în îmbunătățirea competitivității și a inovării microîntreprinderii MC Urban Engineering prin realizarea unui birou de proiectare inovativ, în municipiul Rm. Vâlcea, jud. Vâlcea.</v>
          </cell>
        </row>
        <row r="299">
          <cell r="K299">
            <v>323838</v>
          </cell>
          <cell r="L299" t="str">
            <v>Extinderea capacității de producție uși și ferestre PVC în cadrul societății ACTAWIN GROUP SRL</v>
          </cell>
          <cell r="M299">
            <v>8</v>
          </cell>
          <cell r="N299" t="str">
            <v>Cu act adițional</v>
          </cell>
          <cell r="O299" t="str">
            <v>CONTRACTARE</v>
          </cell>
          <cell r="P299" t="str">
            <v>elena.sirbu@adroltenia.ro</v>
          </cell>
          <cell r="Q299" t="str">
            <v>06.04.2026 16:59:07</v>
          </cell>
          <cell r="R299" t="str">
            <v>ACTAWIN GROUP SRL</v>
          </cell>
          <cell r="S299" t="str">
            <v>26640771</v>
          </cell>
          <cell r="T299" t="str">
            <v>întreprindere mică</v>
          </cell>
          <cell r="U299" t="str">
            <v>Municipiul Târgu Jiu, Gorj</v>
          </cell>
          <cell r="V299">
            <v>86</v>
          </cell>
          <cell r="W299"/>
          <cell r="X299" t="str">
            <v>GJ</v>
          </cell>
          <cell r="Y299" t="str">
            <v>Sud-Vest Oltenia</v>
          </cell>
          <cell r="Z299">
            <v>4203170.1500000004</v>
          </cell>
          <cell r="AA299">
            <v>0</v>
          </cell>
          <cell r="AB299">
            <v>3210015.6</v>
          </cell>
          <cell r="AC299">
            <v>2728513.26</v>
          </cell>
          <cell r="AD299">
            <v>801261.24</v>
          </cell>
          <cell r="AE299">
            <v>799026.86</v>
          </cell>
          <cell r="AF299">
            <v>481502.34000000032</v>
          </cell>
          <cell r="AG299">
            <v>3210015.6</v>
          </cell>
          <cell r="AH299">
            <v>5004431.3899999997</v>
          </cell>
          <cell r="AI299">
            <v>14</v>
          </cell>
          <cell r="AJ299" t="str">
            <v>DA</v>
          </cell>
          <cell r="AK299" t="str">
            <v>01.05.2024 20:04:03</v>
          </cell>
          <cell r="AL299"/>
          <cell r="AM299"/>
          <cell r="AN299" t="str">
            <v>ADMIS_ETF</v>
          </cell>
          <cell r="AO299" t="str">
            <v>21.08.2024 14:48:01</v>
          </cell>
          <cell r="AP299"/>
          <cell r="AQ299">
            <v>86</v>
          </cell>
          <cell r="AR299"/>
          <cell r="AS299">
            <v>1</v>
          </cell>
          <cell r="AT299">
            <v>15</v>
          </cell>
          <cell r="AU299">
            <v>30</v>
          </cell>
          <cell r="AV299"/>
          <cell r="AW299" t="str">
            <v>29.01.2025 12:00:55</v>
          </cell>
          <cell r="AX299" t="str">
            <v>29.01.2025 14:29:01</v>
          </cell>
          <cell r="AY299" t="str">
            <v>361</v>
          </cell>
          <cell r="AZ299" t="str">
            <v>10.04.2025 15:47:00</v>
          </cell>
          <cell r="BA299">
            <v>5</v>
          </cell>
          <cell r="BB299"/>
          <cell r="BC299"/>
          <cell r="BD299"/>
          <cell r="BE299">
            <v>72</v>
          </cell>
          <cell r="BF299"/>
          <cell r="BG299"/>
          <cell r="BH299"/>
          <cell r="BI299" t="str">
            <v>21, 23</v>
          </cell>
          <cell r="BJ299"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Extinderea capacității de producție uși și ferestre PVC, în cadrul societății ACTAWIN GROUP SRL”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v>
          </cell>
        </row>
        <row r="300">
          <cell r="K300">
            <v>330547</v>
          </cell>
          <cell r="L300" t="str">
            <v>Îmbunătățirea atractivității și siguranței deplasărilor pietonale adiacente coridorului Străzii Unirii Municipiul Târgu Jiu - Pasaj pietonal Strada Unirii - Strada Victoriei</v>
          </cell>
          <cell r="M300">
            <v>13</v>
          </cell>
          <cell r="N300" t="str">
            <v>Cu act adițional</v>
          </cell>
          <cell r="O300" t="str">
            <v>CONTRACTARE</v>
          </cell>
          <cell r="P300" t="str">
            <v>sorin.georcotina@adroltenia.ro</v>
          </cell>
          <cell r="Q300" t="str">
            <v>19.01.2026 10:04:19</v>
          </cell>
          <cell r="R300" t="str">
            <v>MUNICIPIUL TG - JIU</v>
          </cell>
          <cell r="S300" t="str">
            <v>4956065</v>
          </cell>
          <cell r="T300" t="str">
            <v>unitate administrativ teritorială nivel municipiu reședință de județ</v>
          </cell>
          <cell r="U300" t="str">
            <v>Municipiul Târgu Jiu, Gorj</v>
          </cell>
          <cell r="V300">
            <v>72</v>
          </cell>
          <cell r="W300"/>
          <cell r="X300" t="str">
            <v>GJ</v>
          </cell>
          <cell r="Y300" t="str">
            <v>Sud-Vest Oltenia</v>
          </cell>
          <cell r="Z300">
            <v>53175484.888872907</v>
          </cell>
          <cell r="AA300">
            <v>9160632.0388729088</v>
          </cell>
          <cell r="AB300">
            <v>52111975.189999998</v>
          </cell>
          <cell r="AC300">
            <v>45199162.085509859</v>
          </cell>
          <cell r="AD300">
            <v>4461534.2511270922</v>
          </cell>
          <cell r="AE300">
            <v>769785.81112709199</v>
          </cell>
          <cell r="AF300">
            <v>6912813.1044901386</v>
          </cell>
          <cell r="AG300">
            <v>0</v>
          </cell>
          <cell r="AH300">
            <v>57637019.140000001</v>
          </cell>
          <cell r="AI300">
            <v>0</v>
          </cell>
          <cell r="AJ300" t="str">
            <v>NU</v>
          </cell>
          <cell r="AK300" t="str">
            <v>12.12.2024 15:45:48</v>
          </cell>
          <cell r="AL300"/>
          <cell r="AM300"/>
          <cell r="AN300" t="str">
            <v>ADMIS_ETF</v>
          </cell>
          <cell r="AO300" t="str">
            <v>10.02.2025 16:33:36</v>
          </cell>
          <cell r="AP300"/>
          <cell r="AQ300">
            <v>72</v>
          </cell>
          <cell r="AR300"/>
          <cell r="AS300">
            <v>3</v>
          </cell>
          <cell r="AT300">
            <v>37</v>
          </cell>
          <cell r="AU300">
            <v>79</v>
          </cell>
          <cell r="AV300"/>
          <cell r="AW300" t="str">
            <v>02.04.2025 11:52:06</v>
          </cell>
          <cell r="AX300" t="str">
            <v>02.04.2025 13:43:19</v>
          </cell>
          <cell r="AY300" t="str">
            <v>597</v>
          </cell>
          <cell r="AZ300" t="str">
            <v>19.06.2025 15:07:00</v>
          </cell>
          <cell r="BA300">
            <v>5</v>
          </cell>
          <cell r="BB300"/>
          <cell r="BC300"/>
          <cell r="BD300"/>
          <cell r="BE300">
            <v>79</v>
          </cell>
          <cell r="BF300"/>
          <cell r="BG300"/>
          <cell r="BH300"/>
          <cell r="BI300" t="str">
            <v>168</v>
          </cell>
          <cell r="BJ300" t="str">
            <v>Dezvoltarea integrată și incluzivă a zonei de regenerare urbană Zona protejată a Ansamblului Monumental Calea Eroilor.</v>
          </cell>
        </row>
        <row r="301">
          <cell r="K301">
            <v>329140</v>
          </cell>
          <cell r="L301" t="str">
            <v>Cresterea calitatii serviciilor prin realizarea de investitii la MON ADS IMAGE SRL</v>
          </cell>
          <cell r="M301">
            <v>2</v>
          </cell>
          <cell r="N301" t="str">
            <v>Respins ETF</v>
          </cell>
          <cell r="O301" t="str">
            <v>EVALUARE</v>
          </cell>
          <cell r="P301"/>
          <cell r="Q301" t="str">
            <v>06.12.2024 14:00:15</v>
          </cell>
          <cell r="R301" t="str">
            <v>MON ADS IMAGE S.R.L.</v>
          </cell>
          <cell r="S301" t="str">
            <v>35106846</v>
          </cell>
          <cell r="T301" t="str">
            <v>Angajator privat</v>
          </cell>
          <cell r="U301" t="str">
            <v>Vişina, Olt</v>
          </cell>
          <cell r="V301">
            <v>84</v>
          </cell>
          <cell r="W301"/>
          <cell r="X301" t="str">
            <v>OT</v>
          </cell>
          <cell r="Y301" t="str">
            <v>Sud-Vest Oltenia</v>
          </cell>
          <cell r="Z301">
            <v>1720249.99</v>
          </cell>
          <cell r="AA301">
            <v>274662.05</v>
          </cell>
          <cell r="AB301">
            <v>1436950.92</v>
          </cell>
          <cell r="AC301">
            <v>1221408.2819999999</v>
          </cell>
          <cell r="AD301">
            <v>0</v>
          </cell>
          <cell r="AE301">
            <v>0</v>
          </cell>
          <cell r="AF301">
            <v>215542.63800000004</v>
          </cell>
          <cell r="AG301">
            <v>1436950.92</v>
          </cell>
          <cell r="AH301">
            <v>1720249.99</v>
          </cell>
          <cell r="AI301">
            <v>113</v>
          </cell>
          <cell r="AJ301" t="str">
            <v>DA</v>
          </cell>
          <cell r="AK301" t="str">
            <v>09.08.2024 06:36:55</v>
          </cell>
          <cell r="AL301"/>
          <cell r="AM301"/>
          <cell r="AN301" t="str">
            <v>RESPINS_ETF</v>
          </cell>
          <cell r="AO301" t="str">
            <v>09.10.2024 15:19:25</v>
          </cell>
          <cell r="AP301"/>
          <cell r="AQ301">
            <v>84</v>
          </cell>
          <cell r="AR301"/>
          <cell r="AS301">
            <v>1</v>
          </cell>
          <cell r="AT301">
            <v>6</v>
          </cell>
          <cell r="AU301">
            <v>13</v>
          </cell>
          <cell r="AV301"/>
          <cell r="AW301"/>
          <cell r="AX301"/>
          <cell r="AY301"/>
          <cell r="AZ301"/>
          <cell r="BA301"/>
          <cell r="BB301"/>
          <cell r="BC301"/>
          <cell r="BD301"/>
          <cell r="BE301"/>
          <cell r="BF301"/>
          <cell r="BG301">
            <v>84</v>
          </cell>
          <cell r="BH301" t="str">
            <v>RESPINS_ETF</v>
          </cell>
          <cell r="BI301" t="str">
            <v>21</v>
          </cell>
          <cell r="BJ301" t="str">
            <v>Obiectivul proiectului este de crestere a cifrei de afaceri prin diversificarea activitatii si realizarea de noi servicii , deci de crestere a  profitului si reinvestirea acestuia, crearea unui numar de 3 locuri de munca noi.
Viziunea firmei este aceea de a oferi servicii la standarde europene, imbinand experienta si devotamentul personalului de specialitate cu dotarile adecvate activitatii pe care o desfasuram.
Valorile care ghideaza activitatea curenta a societatii si echipei manageriale sunt: concentrarea asupra necesitatilor clientilor, calitatea serviciilor oferite si cresterea pregatirii profesionale a personalului angajat in vederea satisfacerii clientilor. Profesionalismul, corectitudinea si sinceritatea fata de clienti sunt caracteristici esentiale ale abordarii firmei fata de clienti.
Misiunea noastra este sa oferim servicii de inalta calitate, motiv pentru care depunem prezentul proiect.
Strategia de dezvoltare a firmei  se bazeaza pe divesificarea serviciilor, acestea urman</v>
          </cell>
        </row>
        <row r="302">
          <cell r="K302">
            <v>358920</v>
          </cell>
          <cell r="L302" t="str">
            <v>Cresterea eficientei energetice si masuri pentru utilizarea unor surse regenerabile de energie a Caminului Cultural sat Fantana Domneasca com. Prunisor</v>
          </cell>
          <cell r="M302">
            <v>2</v>
          </cell>
          <cell r="N302" t="str">
            <v>În clarificări ETF</v>
          </cell>
          <cell r="O302" t="str">
            <v>EVALUARE</v>
          </cell>
          <cell r="P302"/>
          <cell r="Q302" t="str">
            <v>30.04.2026 14:25:58</v>
          </cell>
          <cell r="R302" t="str">
            <v>COMUNA PRUNISOR</v>
          </cell>
          <cell r="S302" t="str">
            <v>4484485</v>
          </cell>
          <cell r="T302" t="str">
            <v>Autoritati publice centrale sau locale</v>
          </cell>
          <cell r="U302" t="str">
            <v>Prunişor, Mehedinţi</v>
          </cell>
          <cell r="V302"/>
          <cell r="W302"/>
          <cell r="X302" t="str">
            <v>MH</v>
          </cell>
          <cell r="Y302" t="str">
            <v>Sud-Vest Oltenia</v>
          </cell>
          <cell r="Z302">
            <v>11775855.109999999</v>
          </cell>
          <cell r="AA302">
            <v>2043743.45</v>
          </cell>
          <cell r="AB302">
            <v>11540338.01</v>
          </cell>
          <cell r="AC302">
            <v>10009476.832960609</v>
          </cell>
          <cell r="AD302">
            <v>505175</v>
          </cell>
          <cell r="AE302">
            <v>87675</v>
          </cell>
          <cell r="AF302">
            <v>1530861.1770393904</v>
          </cell>
          <cell r="AG302">
            <v>0</v>
          </cell>
          <cell r="AH302">
            <v>12281030.109999999</v>
          </cell>
          <cell r="AI302">
            <v>0</v>
          </cell>
          <cell r="AJ302" t="str">
            <v>NU</v>
          </cell>
          <cell r="AK302" t="str">
            <v>02.12.2025 20:21:32</v>
          </cell>
          <cell r="AL302"/>
          <cell r="AM302"/>
          <cell r="AN302"/>
          <cell r="AO302"/>
          <cell r="AP302"/>
          <cell r="AQ302"/>
          <cell r="AR302"/>
          <cell r="AS302">
            <v>2</v>
          </cell>
          <cell r="AT302">
            <v>30</v>
          </cell>
          <cell r="AU302">
            <v>39</v>
          </cell>
          <cell r="AV302"/>
          <cell r="AW302"/>
          <cell r="AX302"/>
          <cell r="AY302"/>
          <cell r="AZ302"/>
          <cell r="BA302"/>
          <cell r="BB302"/>
          <cell r="BC302"/>
          <cell r="BD302"/>
          <cell r="BE302"/>
          <cell r="BF302"/>
          <cell r="BG302"/>
          <cell r="BH302"/>
          <cell r="BI302" t="str">
            <v>45</v>
          </cell>
          <cell r="BJ302" t="str">
            <v>Obiectivul general al proiectului este în concordanță cu obiectivul programului de finanțare, respectiv renovarea energetică a clădirilor publice, prin creșterea performanței energetice și integrarea surselor regenerabile de energie.
Proiectul vizează modernizarea și eficientizarea energetică a Căminului Cultural din sat Fântâna Domnească, com. Prunișor, ceea ce va conduce la reducerea emisiilor de gaze cu efect de seră, diminuarea consumului de energie și îmbunătățirea condițiilor de funcționare a clădirii.
Lucrările de creștere a eficienței energetice și implementarea măsurilor bazate pe surse regenerabile vor reduce semnificativ consumul de energie primară, contribuind la atingerea țintelor programului în domeniul eficienței energetice și la îmbunătățirea calității mediului.</v>
          </cell>
        </row>
        <row r="303">
          <cell r="K303">
            <v>342812</v>
          </cell>
          <cell r="L303" t="str">
            <v>INFRASTRUCTURĂ DE SPORT ȘI SĂNĂTATE ÎN CAMPUS STUDENȚESC DEBACADER CONSTRUIRE SALĂ DE SPORT ȘI SĂLI DE RECUPERARE AMENAJARE INCINTĂ DESFIINȚARE CONSTRUCȚII C8 C9 C10</v>
          </cell>
          <cell r="M303">
            <v>8</v>
          </cell>
          <cell r="N303" t="str">
            <v>Contract semnat</v>
          </cell>
          <cell r="O303" t="str">
            <v>CONTRACTARE</v>
          </cell>
          <cell r="P303" t="str">
            <v>antoaneta.dinca@adroltenia.ro</v>
          </cell>
          <cell r="Q303" t="str">
            <v>02.12.2025 16:47:25</v>
          </cell>
          <cell r="R303" t="str">
            <v>UNIVERSITATEA "CONSTANTIN BRÂNCUŞI" din Targu Jiu</v>
          </cell>
          <cell r="S303" t="str">
            <v>4597441</v>
          </cell>
          <cell r="T303" t="str">
            <v>instituție de învățământ superior de stat acreditată</v>
          </cell>
          <cell r="U303" t="str">
            <v>Municipiul Târgu Jiu, Gorj</v>
          </cell>
          <cell r="V303">
            <v>90</v>
          </cell>
          <cell r="W303"/>
          <cell r="X303" t="str">
            <v>GJ</v>
          </cell>
          <cell r="Y303" t="str">
            <v>Sud-Vest Oltenia</v>
          </cell>
          <cell r="Z303">
            <v>24873408.100000001</v>
          </cell>
          <cell r="AA303">
            <v>4280146.1399999997</v>
          </cell>
          <cell r="AB303">
            <v>24375938.449999999</v>
          </cell>
          <cell r="AC303">
            <v>14924044.859999999</v>
          </cell>
          <cell r="AD303">
            <v>0</v>
          </cell>
          <cell r="AE303">
            <v>0</v>
          </cell>
          <cell r="AF303">
            <v>9451893.5899999999</v>
          </cell>
          <cell r="AG303">
            <v>0</v>
          </cell>
          <cell r="AH303">
            <v>24873408.100000001</v>
          </cell>
          <cell r="AI303">
            <v>0</v>
          </cell>
          <cell r="AJ303" t="str">
            <v>NU</v>
          </cell>
          <cell r="AK303" t="str">
            <v>17.04.2025 15:15:56</v>
          </cell>
          <cell r="AL303"/>
          <cell r="AM303"/>
          <cell r="AN303" t="str">
            <v>ADMIS_ETF</v>
          </cell>
          <cell r="AO303" t="str">
            <v>18.07.2025 13:23:29</v>
          </cell>
          <cell r="AP303"/>
          <cell r="AQ303">
            <v>90</v>
          </cell>
          <cell r="AR303"/>
          <cell r="AS303">
            <v>2</v>
          </cell>
          <cell r="AT303">
            <v>50</v>
          </cell>
          <cell r="AU303">
            <v>57</v>
          </cell>
          <cell r="AV303"/>
          <cell r="AW303" t="str">
            <v>23.07.2025 09:26:01</v>
          </cell>
          <cell r="AX303" t="str">
            <v>23.07.2025 14:48:19</v>
          </cell>
          <cell r="AY303" t="str">
            <v>738</v>
          </cell>
          <cell r="AZ303" t="str">
            <v>15.10.2025 15:57:00</v>
          </cell>
          <cell r="BA303">
            <v>6</v>
          </cell>
          <cell r="BB303">
            <v>1</v>
          </cell>
          <cell r="BC303"/>
          <cell r="BD303"/>
          <cell r="BE303">
            <v>85</v>
          </cell>
          <cell r="BF303"/>
          <cell r="BG303"/>
          <cell r="BH303"/>
          <cell r="BI303" t="str">
            <v>123</v>
          </cell>
          <cell r="BJ303" t="str">
            <v>Obiectivul general  al proiectului consta in dezvoltarea unei infrastructuri moderne si eficiente care sa faciliteze desfasurarea de activitati fizice si sportive, programe de recuperare si terapii, contribuind la imbunatatirea sanatatii si bunastarii fizice si emotionale a comunitatii, prin promovarea unui stil de viata activ si prin accesibilizarea serviciilor de reabilitare si educatie fizica pentru mediul academic. Acest obiectiv se va atinge prin desfiintarea constructiilor existente aflate intr-un stadiu avansat de degradare si inlocuirea acestora cu o sala de sport si spatii de invatare pentru toti studentii universitatii. In acelasi timp, vor fi modernizate terenurile de sport in aer liber precum si incinta campusului universitar din proximitatea acestor terenuri. Asadar scopul  proiectului vizeaza imbunatatirea conditiilor de invatare si practica a studentilor cu accent pe spatiile educationale pentru discipline precum: •	Fundamentele stiintifice ale jocurilor sportive: Basche</v>
          </cell>
        </row>
        <row r="304">
          <cell r="K304">
            <v>323962</v>
          </cell>
          <cell r="L304" t="str">
            <v>DEZVOLTAREA SOCIETATII ALICOMTEX SRL</v>
          </cell>
          <cell r="M304">
            <v>14</v>
          </cell>
          <cell r="N304" t="str">
            <v>Contract semnat cu modificări</v>
          </cell>
          <cell r="O304" t="str">
            <v>CONTRACTARE</v>
          </cell>
          <cell r="P304" t="str">
            <v>ovidiu.istinie@adroltenia.ro</v>
          </cell>
          <cell r="Q304" t="str">
            <v>10.11.2025 08:20:16</v>
          </cell>
          <cell r="R304" t="str">
            <v>ALICOMTEX SRL</v>
          </cell>
          <cell r="S304" t="str">
            <v>6193024</v>
          </cell>
          <cell r="T304" t="str">
            <v>întreprindere mică</v>
          </cell>
          <cell r="U304" t="str">
            <v>Municipiul Slatina, Olt</v>
          </cell>
          <cell r="V304">
            <v>92</v>
          </cell>
          <cell r="W304"/>
          <cell r="X304" t="str">
            <v>OT</v>
          </cell>
          <cell r="Y304" t="str">
            <v>Sud-Vest Oltenia</v>
          </cell>
          <cell r="Z304">
            <v>4401165.8099999996</v>
          </cell>
          <cell r="AA304">
            <v>0</v>
          </cell>
          <cell r="AB304">
            <v>3372792.34</v>
          </cell>
          <cell r="AC304">
            <v>2866873.4890000001</v>
          </cell>
          <cell r="AD304">
            <v>838591.54</v>
          </cell>
          <cell r="AE304">
            <v>836599.95</v>
          </cell>
          <cell r="AF304">
            <v>505918.85099999979</v>
          </cell>
          <cell r="AG304">
            <v>3372792.34</v>
          </cell>
          <cell r="AH304">
            <v>5239757.3499999996</v>
          </cell>
          <cell r="AI304">
            <v>64</v>
          </cell>
          <cell r="AJ304" t="str">
            <v>DA</v>
          </cell>
          <cell r="AK304" t="str">
            <v>30.04.2024 15:47:00</v>
          </cell>
          <cell r="AL304"/>
          <cell r="AM304"/>
          <cell r="AN304" t="str">
            <v>ADMIS_ETF</v>
          </cell>
          <cell r="AO304" t="str">
            <v>05.06.2024 16:08:36</v>
          </cell>
          <cell r="AP304" t="str">
            <v>26.07.2024 11:15:41</v>
          </cell>
          <cell r="AQ304">
            <v>90</v>
          </cell>
          <cell r="AR304"/>
          <cell r="AS304">
            <v>1</v>
          </cell>
          <cell r="AT304">
            <v>23</v>
          </cell>
          <cell r="AU304">
            <v>33</v>
          </cell>
          <cell r="AV304"/>
          <cell r="AW304" t="str">
            <v>13.11.2024 09:22:31</v>
          </cell>
          <cell r="AX304" t="str">
            <v>13.11.2024 16:05:15</v>
          </cell>
          <cell r="AY304" t="str">
            <v>256</v>
          </cell>
          <cell r="AZ304" t="str">
            <v>31.01.2025 14:00:00</v>
          </cell>
          <cell r="BA304">
            <v>8</v>
          </cell>
          <cell r="BB304"/>
          <cell r="BC304"/>
          <cell r="BD304"/>
          <cell r="BE304">
            <v>79</v>
          </cell>
          <cell r="BF304"/>
          <cell r="BG304">
            <v>92</v>
          </cell>
          <cell r="BH304" t="str">
            <v>ADMIS_ETF</v>
          </cell>
          <cell r="BI304" t="str">
            <v>21</v>
          </cell>
          <cell r="BJ304"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ALICOMTEX SRL”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v>
          </cell>
        </row>
        <row r="305">
          <cell r="K305">
            <v>300163</v>
          </cell>
          <cell r="L305" t="str">
            <v>Reabilitarea modernizarea și extindere Școala Gimnazială nr. 14</v>
          </cell>
          <cell r="M305">
            <v>21</v>
          </cell>
          <cell r="N305" t="str">
            <v>Cu clarificări primite</v>
          </cell>
          <cell r="O305" t="str">
            <v>CONTRACTARE</v>
          </cell>
          <cell r="P305" t="str">
            <v>cosmina.urdes@adroltenia.ro</v>
          </cell>
          <cell r="Q305" t="str">
            <v>04.05.2026 14:01:33</v>
          </cell>
          <cell r="R305" t="str">
            <v>MUNICIPIUL DROBETA TURNU SEVERIN</v>
          </cell>
          <cell r="S305" t="str">
            <v>4426581</v>
          </cell>
          <cell r="T305" t="str">
            <v>unitate administrativ teritorială nivel municipiu reședință de județ</v>
          </cell>
          <cell r="U305" t="str">
            <v>Municipiul Drobeta-Turnu Severin, Mehedinţi</v>
          </cell>
          <cell r="V305">
            <v>64</v>
          </cell>
          <cell r="W305"/>
          <cell r="X305" t="str">
            <v>MH</v>
          </cell>
          <cell r="Y305" t="str">
            <v>Sud-Vest Oltenia</v>
          </cell>
          <cell r="Z305">
            <v>6173905.2297384255</v>
          </cell>
          <cell r="AA305">
            <v>1057139.4697384257</v>
          </cell>
          <cell r="AB305">
            <v>6050427.1100000003</v>
          </cell>
          <cell r="AC305">
            <v>5247819.4397520162</v>
          </cell>
          <cell r="AD305">
            <v>3017121.7802615743</v>
          </cell>
          <cell r="AE305">
            <v>522110.77026157436</v>
          </cell>
          <cell r="AF305">
            <v>802607.67024798412</v>
          </cell>
          <cell r="AG305">
            <v>0</v>
          </cell>
          <cell r="AH305">
            <v>9191027.0099999998</v>
          </cell>
          <cell r="AI305">
            <v>0</v>
          </cell>
          <cell r="AJ305" t="str">
            <v>NU</v>
          </cell>
          <cell r="AK305" t="str">
            <v>10.01.2024 16:07:13</v>
          </cell>
          <cell r="AL305"/>
          <cell r="AM305"/>
          <cell r="AN305" t="str">
            <v>ADMIS_ETF</v>
          </cell>
          <cell r="AO305" t="str">
            <v>12.03.2024 16:02:09</v>
          </cell>
          <cell r="AP305"/>
          <cell r="AQ305">
            <v>64</v>
          </cell>
          <cell r="AR305"/>
          <cell r="AS305">
            <v>5</v>
          </cell>
          <cell r="AT305">
            <v>36</v>
          </cell>
          <cell r="AU305">
            <v>64</v>
          </cell>
          <cell r="AV305">
            <v>1</v>
          </cell>
          <cell r="AW305" t="str">
            <v>11.06.2024 14:29:45</v>
          </cell>
          <cell r="AX305" t="str">
            <v>12.06.2024 16:00:19</v>
          </cell>
          <cell r="AY305" t="str">
            <v>92</v>
          </cell>
          <cell r="AZ305" t="str">
            <v>23.08.2024 09:10:00</v>
          </cell>
          <cell r="BA305">
            <v>5</v>
          </cell>
          <cell r="BB305"/>
          <cell r="BC305"/>
          <cell r="BD305"/>
          <cell r="BE305">
            <v>72</v>
          </cell>
          <cell r="BF305"/>
          <cell r="BG305"/>
          <cell r="BH305"/>
          <cell r="BI305" t="str">
            <v>45</v>
          </cell>
          <cell r="BJ305" t="str">
            <v>Obiectivul general al investitiei constituie imbunatatirea eficientei energetice a  infrastructurii de educatie din Municipiul Drobeta Turnu Severin, pentru asigurarea unui proces educational la standarde europene si a cresterii participarii populatiei scolare la procesul educational.
Avand in vedere performantele actuale din Romania, eficienta energetica reprezinta un mijloc important pentru dezvoltare durabila, intrucat aceasta permite accelerarea procesului de atingere a diferitelor obiective: consolideaza securitatea alimentarii cu energie, reduce consumul de energie primara, contribuie la reducerea emisiilor de gaze cu efect de sera intr-un mod viabil, imbunatateste competivitatea industriei, rentabilizeaza investitiile datorita economiilor totale, asigura dezvoltarea economica, crearea de locuri de munca si conduce la facturi de energie reduse.
Eficienta energetica este, prin urmare, o conditie absolut necesara, daca Romania doreste sa atinga obiective ambitioase in domeniu energ</v>
          </cell>
        </row>
        <row r="306">
          <cell r="K306">
            <v>331783</v>
          </cell>
          <cell r="L306" t="str">
            <v>Dezvoltarea activității ORTO KIDS RECOVER S.R.L. prin achiziția de echipamente</v>
          </cell>
          <cell r="M306">
            <v>9</v>
          </cell>
          <cell r="N306" t="str">
            <v>Cu act adițional</v>
          </cell>
          <cell r="O306" t="str">
            <v>CONTRACTARE</v>
          </cell>
          <cell r="P306" t="str">
            <v>roxana.murgu@adroltenia.ro</v>
          </cell>
          <cell r="Q306" t="str">
            <v>17.02.2026 09:11:35</v>
          </cell>
          <cell r="R306" t="str">
            <v>ORTO KIDS RECOVER S.R.L.</v>
          </cell>
          <cell r="S306" t="str">
            <v>36613480</v>
          </cell>
          <cell r="T306" t="str">
            <v>microîntreprindere</v>
          </cell>
          <cell r="U306" t="str">
            <v>Municipiul Drăgăşani, Vâlcea</v>
          </cell>
          <cell r="V306">
            <v>99</v>
          </cell>
          <cell r="W306"/>
          <cell r="X306" t="str">
            <v>OT</v>
          </cell>
          <cell r="Y306" t="str">
            <v>Sud-Vest Oltenia</v>
          </cell>
          <cell r="Z306">
            <v>1655323.19</v>
          </cell>
          <cell r="AA306">
            <v>264295.31</v>
          </cell>
          <cell r="AB306">
            <v>1489790.88</v>
          </cell>
          <cell r="AC306">
            <v>1266322.2479999999</v>
          </cell>
          <cell r="AD306">
            <v>26418</v>
          </cell>
          <cell r="AE306">
            <v>4218</v>
          </cell>
          <cell r="AF306">
            <v>223468.63199999998</v>
          </cell>
          <cell r="AG306">
            <v>1489790.88</v>
          </cell>
          <cell r="AH306">
            <v>1681741.19</v>
          </cell>
          <cell r="AI306">
            <v>12</v>
          </cell>
          <cell r="AJ306" t="str">
            <v>DA</v>
          </cell>
          <cell r="AK306" t="str">
            <v>08.08.2024 10:20:54</v>
          </cell>
          <cell r="AL306"/>
          <cell r="AM306"/>
          <cell r="AN306" t="str">
            <v>ADMIS_ETF</v>
          </cell>
          <cell r="AO306" t="str">
            <v>14.11.2024 15:28:26</v>
          </cell>
          <cell r="AP306"/>
          <cell r="AQ306">
            <v>99</v>
          </cell>
          <cell r="AR306"/>
          <cell r="AS306">
            <v>1</v>
          </cell>
          <cell r="AT306">
            <v>24</v>
          </cell>
          <cell r="AU306">
            <v>35</v>
          </cell>
          <cell r="AV306"/>
          <cell r="AW306" t="str">
            <v>19.02.2025 13:13:01</v>
          </cell>
          <cell r="AX306" t="str">
            <v>19.02.2025 15:39:59</v>
          </cell>
          <cell r="AY306" t="str">
            <v>481</v>
          </cell>
          <cell r="AZ306" t="str">
            <v>21.05.2025 16:09:00</v>
          </cell>
          <cell r="BA306">
            <v>6</v>
          </cell>
          <cell r="BB306">
            <v>1</v>
          </cell>
          <cell r="BC306"/>
          <cell r="BD306"/>
          <cell r="BE306">
            <v>92</v>
          </cell>
          <cell r="BF306"/>
          <cell r="BG306"/>
          <cell r="BH306"/>
          <cell r="BI306" t="str">
            <v>21, 23</v>
          </cell>
          <cell r="BJ306" t="str">
            <v>Extinderea activității ORTO KIDS RECOVER SRL și dotarea acesteia cu echipamente avansate pentru furnizarea unor servicii de kinetoterapie pediatrică de înaltă performanță.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v>
          </cell>
        </row>
        <row r="307">
          <cell r="K307">
            <v>318837</v>
          </cell>
          <cell r="L307" t="str">
            <v>Creșterea eficienței energetice a clădirii Liceului Tehnologic Constantin Filipescu Municipiul Caracal</v>
          </cell>
          <cell r="M307">
            <v>27</v>
          </cell>
          <cell r="N307" t="str">
            <v>Contract semnat cu modificări</v>
          </cell>
          <cell r="O307" t="str">
            <v>CONTRACTARE</v>
          </cell>
          <cell r="P307" t="str">
            <v>corina.amza@adroltenia.ro</v>
          </cell>
          <cell r="Q307" t="str">
            <v>28.04.2026 09:02:02</v>
          </cell>
          <cell r="R307" t="str">
            <v>MUNICIPIUL CARACAL</v>
          </cell>
          <cell r="S307" t="str">
            <v>4395175</v>
          </cell>
          <cell r="T307" t="str">
            <v>unitate administrativ teritorială nivel local</v>
          </cell>
          <cell r="U307" t="str">
            <v>Municipiul Caracal, Olt</v>
          </cell>
          <cell r="V307">
            <v>65</v>
          </cell>
          <cell r="W307"/>
          <cell r="X307" t="str">
            <v>OT</v>
          </cell>
          <cell r="Y307" t="str">
            <v>Sud-Vest Oltenia</v>
          </cell>
          <cell r="Z307">
            <v>8328219.880069254</v>
          </cell>
          <cell r="AA307">
            <v>1432862.460069254</v>
          </cell>
          <cell r="AB307">
            <v>8161655.4800000004</v>
          </cell>
          <cell r="AC307">
            <v>7078986.8906051088</v>
          </cell>
          <cell r="AD307">
            <v>11700.699930745959</v>
          </cell>
          <cell r="AE307">
            <v>2030.6999307459594</v>
          </cell>
          <cell r="AF307">
            <v>1082668.5893948916</v>
          </cell>
          <cell r="AG307">
            <v>0</v>
          </cell>
          <cell r="AH307">
            <v>8339920.5800000001</v>
          </cell>
          <cell r="AI307">
            <v>0</v>
          </cell>
          <cell r="AJ307" t="str">
            <v>NU</v>
          </cell>
          <cell r="AK307" t="str">
            <v>26.01.2024 14:07:35</v>
          </cell>
          <cell r="AL307"/>
          <cell r="AM307"/>
          <cell r="AN307" t="str">
            <v>ADMIS_ETF</v>
          </cell>
          <cell r="AO307" t="str">
            <v>08.04.2024 16:20:15</v>
          </cell>
          <cell r="AP307"/>
          <cell r="AQ307">
            <v>65</v>
          </cell>
          <cell r="AR307"/>
          <cell r="AS307">
            <v>6</v>
          </cell>
          <cell r="AT307">
            <v>34</v>
          </cell>
          <cell r="AU307">
            <v>46</v>
          </cell>
          <cell r="AV307">
            <v>1</v>
          </cell>
          <cell r="AW307" t="str">
            <v>11.06.2024 14:29:45</v>
          </cell>
          <cell r="AX307" t="str">
            <v>12.06.2024 17:52:46</v>
          </cell>
          <cell r="AY307" t="str">
            <v>155/26.09.2024</v>
          </cell>
          <cell r="AZ307" t="str">
            <v>26.09.2024 12:36:00</v>
          </cell>
          <cell r="BA307">
            <v>8</v>
          </cell>
          <cell r="BB307"/>
          <cell r="BC307"/>
          <cell r="BD307"/>
          <cell r="BE307">
            <v>106</v>
          </cell>
          <cell r="BF307"/>
          <cell r="BG307"/>
          <cell r="BH307"/>
          <cell r="BI307" t="str">
            <v>44</v>
          </cell>
          <cell r="BJ307" t="str">
            <v>Obiectivul general al proiectului este promovarea măsurilor de eficiență energetică și reducerea emisiilor de gaze cu efect de seră, prin implementarea masurilor tehnice prevazute in cadrul proiectului, astfel incat obiectivul de eficienta energetica propus sa fie atins.</v>
          </cell>
        </row>
        <row r="308">
          <cell r="K308">
            <v>317790</v>
          </cell>
          <cell r="L308" t="str">
            <v>ABORDARE DIDACTICA INCLUZIVA PENTRU SCOALA I-IV SI EFICIENTIZARE ENERGETICA IMOBIL</v>
          </cell>
          <cell r="M308">
            <v>19</v>
          </cell>
          <cell r="N308" t="str">
            <v>Cu cerere de clarificări</v>
          </cell>
          <cell r="O308" t="str">
            <v>CONTRACTARE</v>
          </cell>
          <cell r="P308" t="str">
            <v>ramona.mircea@adroltenia.ro</v>
          </cell>
          <cell r="Q308" t="str">
            <v>30.04.2026 12:38:30</v>
          </cell>
          <cell r="R308" t="str">
            <v>ORAŞ BREZOI</v>
          </cell>
          <cell r="S308" t="str">
            <v>2541894</v>
          </cell>
          <cell r="T308" t="str">
            <v>unitate administrativ teritorială nivel oraș</v>
          </cell>
          <cell r="U308" t="str">
            <v>Oraş Brezoi, Vâlcea</v>
          </cell>
          <cell r="V308">
            <v>55</v>
          </cell>
          <cell r="W308"/>
          <cell r="X308" t="str">
            <v>VL</v>
          </cell>
          <cell r="Y308" t="str">
            <v>Sud-Vest Oltenia</v>
          </cell>
          <cell r="Z308">
            <v>3239262.882948664</v>
          </cell>
          <cell r="AA308">
            <v>556373.95294866397</v>
          </cell>
          <cell r="AB308">
            <v>3174477.62</v>
          </cell>
          <cell r="AC308">
            <v>1943557.7374138588</v>
          </cell>
          <cell r="AD308">
            <v>330579.26705133606</v>
          </cell>
          <cell r="AE308">
            <v>55943.507051336062</v>
          </cell>
          <cell r="AF308">
            <v>1230919.8825861413</v>
          </cell>
          <cell r="AG308">
            <v>0</v>
          </cell>
          <cell r="AH308">
            <v>3569842.15</v>
          </cell>
          <cell r="AI308">
            <v>0</v>
          </cell>
          <cell r="AJ308" t="str">
            <v>NU</v>
          </cell>
          <cell r="AK308" t="str">
            <v>27.01.2024 10:10:17</v>
          </cell>
          <cell r="AL308"/>
          <cell r="AM308"/>
          <cell r="AN308" t="str">
            <v>ADMIS_ETF</v>
          </cell>
          <cell r="AO308" t="str">
            <v>17.05.2024 16:35:39</v>
          </cell>
          <cell r="AP308"/>
          <cell r="AQ308">
            <v>55</v>
          </cell>
          <cell r="AR308"/>
          <cell r="AS308">
            <v>2</v>
          </cell>
          <cell r="AT308">
            <v>27</v>
          </cell>
          <cell r="AU308">
            <v>39</v>
          </cell>
          <cell r="AV308"/>
          <cell r="AW308" t="str">
            <v>13.08.2024 14:41:20</v>
          </cell>
          <cell r="AX308" t="str">
            <v>14.08.2024 15:51:06</v>
          </cell>
          <cell r="AY308" t="str">
            <v>176/28.10.2024</v>
          </cell>
          <cell r="AZ308" t="str">
            <v>28.10.2024 10:14:00</v>
          </cell>
          <cell r="BA308">
            <v>9</v>
          </cell>
          <cell r="BB308"/>
          <cell r="BC308"/>
          <cell r="BD308"/>
          <cell r="BE308">
            <v>75</v>
          </cell>
          <cell r="BF308"/>
          <cell r="BG308"/>
          <cell r="BH308"/>
          <cell r="BI308"/>
          <cell r="BJ308" t="str">
            <v>Obiectivul strategic al PR SV este de a îmbunătăți competitivitatea economică, coeziunea socială și accesibilitatea regiunii, in vederea cresterii calitatii vietii cetatenilor. Strategia programului se concentrează pe valorificarea avantajelor competitive ale regiunii și pe abordarea blocajelor cheie în sectoare specifice (cum ar fi transportul, educația, mobilitatea, eficiența energetică, regenerarea urbană). Programului Regional Sud-Vest Oltenia, Prioritatea 6 -  Educatie moderna si incluziva Obiectivul Specific este: Îmbunătățirea accesului la servicii favorabile incluziunii si de calitate în educație, formare și învățarea pe tot parcursul vieții prin dezvoltarea infrastructurii accesibile, inclusiv prin promovarea rezilienței pentru educația și formarea la distanță și online, Acțiunea ”Investiții în dezvoltarea infrastructurii educaționale pentru  învățământ primar si secundar”.
UAT ORAS BREZOI  prin obiectivul general propus prin proiectul cu titlul ”Abordare didactica incluziva p</v>
          </cell>
        </row>
        <row r="309">
          <cell r="K309">
            <v>332683</v>
          </cell>
          <cell r="L309" t="str">
            <v>ÎNFIINȚARE CENTRU COLECTARE ȘI RECICLARE DEȘEURI FEROASENEFEROASE - KRONDEX LOTISLY SRL</v>
          </cell>
          <cell r="M309">
            <v>4</v>
          </cell>
          <cell r="N309" t="str">
            <v>Revocat BO</v>
          </cell>
          <cell r="O309" t="str">
            <v>PRECONTRACTARE</v>
          </cell>
          <cell r="P309" t="str">
            <v>irina.predan@adroltenia.ro</v>
          </cell>
          <cell r="Q309" t="str">
            <v>07.11.2025 14:19:07</v>
          </cell>
          <cell r="R309" t="str">
            <v>KRONDEX LOTISLY S.R.L.</v>
          </cell>
          <cell r="S309" t="str">
            <v>46817631</v>
          </cell>
          <cell r="T309" t="str">
            <v>Angajator privat</v>
          </cell>
          <cell r="U309" t="str">
            <v>Husnicioara, Mehedinţi</v>
          </cell>
          <cell r="V309">
            <v>73</v>
          </cell>
          <cell r="W309"/>
          <cell r="X309" t="str">
            <v>MH</v>
          </cell>
          <cell r="Y309" t="str">
            <v>Sud-Vest Oltenia</v>
          </cell>
          <cell r="Z309">
            <v>1008267.56</v>
          </cell>
          <cell r="AA309">
            <v>0</v>
          </cell>
          <cell r="AB309">
            <v>907440.8</v>
          </cell>
          <cell r="AC309">
            <v>771324.68</v>
          </cell>
          <cell r="AD309">
            <v>197520.82</v>
          </cell>
          <cell r="AE309">
            <v>192520.82</v>
          </cell>
          <cell r="AF309">
            <v>136116.12</v>
          </cell>
          <cell r="AG309">
            <v>907440.8</v>
          </cell>
          <cell r="AH309">
            <v>1205788.3799999999</v>
          </cell>
          <cell r="AI309">
            <v>7</v>
          </cell>
          <cell r="AJ309" t="str">
            <v>DA</v>
          </cell>
          <cell r="AK309" t="str">
            <v>10.08.2024 10:24:49</v>
          </cell>
          <cell r="AL309"/>
          <cell r="AM309"/>
          <cell r="AN309" t="str">
            <v>ADMIS_ETF</v>
          </cell>
          <cell r="AO309" t="str">
            <v>22.11.2024 13:15:02</v>
          </cell>
          <cell r="AP309"/>
          <cell r="AQ309">
            <v>73</v>
          </cell>
          <cell r="AR309"/>
          <cell r="AS309">
            <v>1</v>
          </cell>
          <cell r="AT309">
            <v>12</v>
          </cell>
          <cell r="AU309">
            <v>12</v>
          </cell>
          <cell r="AV309"/>
          <cell r="AW309" t="str">
            <v>23.07.2025 11:33:11</v>
          </cell>
          <cell r="AX309" t="str">
            <v>04.08.2025 15:12:43</v>
          </cell>
          <cell r="AY309"/>
          <cell r="AZ309"/>
          <cell r="BA309"/>
          <cell r="BB309"/>
          <cell r="BC309"/>
          <cell r="BD309"/>
          <cell r="BE309"/>
          <cell r="BF309"/>
          <cell r="BG309"/>
          <cell r="BH309"/>
          <cell r="BI309" t="str">
            <v>21, 23</v>
          </cell>
          <cell r="BJ309" t="str">
            <v>Obiectivul general al proiectului este în concordanță cu obiectivele programului, creșterea
competitivității solicitantului prin achiziția de echipamente performante, concomitent cu crearea de locuri de muncă și dezvoltarea competențelor profesionale ale angajaților</v>
          </cell>
        </row>
        <row r="310">
          <cell r="K310">
            <v>327791</v>
          </cell>
          <cell r="L310" t="str">
            <v>MODERNIZAREA INFRASTRUCTURII EDUCATIONALE PENTRU INVATAMANTUL LICEAL TEHNOLOGIC LA LICEUL TEHNOLOGIC DIMITRIE FILISANU-MODERNIZARE CORP CLADIRE C1 POR 2014-2020 AXA 10</v>
          </cell>
          <cell r="M310">
            <v>13</v>
          </cell>
          <cell r="N310" t="str">
            <v>Cu act adițional</v>
          </cell>
          <cell r="O310" t="str">
            <v>CONTRACTARE</v>
          </cell>
          <cell r="P310" t="str">
            <v>sorin.trana@adroltenia.ro</v>
          </cell>
          <cell r="Q310" t="str">
            <v>24.04.2026 10:44:36</v>
          </cell>
          <cell r="R310" t="str">
            <v>ORAŞ FILIAŞI</v>
          </cell>
          <cell r="S310" t="str">
            <v>4553372</v>
          </cell>
          <cell r="T310" t="str">
            <v>unitate administrativ teritorială nivel local</v>
          </cell>
          <cell r="U310" t="str">
            <v>Oraş Filiaşi, Dolj</v>
          </cell>
          <cell r="V310">
            <v>0</v>
          </cell>
          <cell r="W310"/>
          <cell r="X310" t="str">
            <v>DJ</v>
          </cell>
          <cell r="Y310" t="str">
            <v>Sud-Vest Oltenia</v>
          </cell>
          <cell r="Z310">
            <v>3017753.62</v>
          </cell>
          <cell r="AA310">
            <v>497949.63</v>
          </cell>
          <cell r="AB310">
            <v>2957398.55</v>
          </cell>
          <cell r="AC310">
            <v>1810652.172</v>
          </cell>
          <cell r="AD310">
            <v>83300</v>
          </cell>
          <cell r="AE310">
            <v>13300</v>
          </cell>
          <cell r="AF310">
            <v>1146746.3779999998</v>
          </cell>
          <cell r="AG310">
            <v>0</v>
          </cell>
          <cell r="AH310">
            <v>3101053.62</v>
          </cell>
          <cell r="AI310">
            <v>0</v>
          </cell>
          <cell r="AJ310" t="str">
            <v>NU</v>
          </cell>
          <cell r="AK310" t="str">
            <v>14.06.2024 12:03:09</v>
          </cell>
          <cell r="AL310"/>
          <cell r="AM310"/>
          <cell r="AN310" t="str">
            <v>ADMIS_ETF</v>
          </cell>
          <cell r="AO310" t="str">
            <v>03.07.2024 15:35:43</v>
          </cell>
          <cell r="AP310"/>
          <cell r="AQ310">
            <v>0</v>
          </cell>
          <cell r="AR310"/>
          <cell r="AS310"/>
          <cell r="AT310">
            <v>24</v>
          </cell>
          <cell r="AU310">
            <v>68</v>
          </cell>
          <cell r="AV310"/>
          <cell r="AW310" t="str">
            <v>09.07.2024 14:12:54</v>
          </cell>
          <cell r="AX310" t="str">
            <v>12.07.2024 15:15:16</v>
          </cell>
          <cell r="AY310" t="str">
            <v>145</v>
          </cell>
          <cell r="AZ310" t="str">
            <v>24.09.2024 15:00:00</v>
          </cell>
          <cell r="BA310">
            <v>7</v>
          </cell>
          <cell r="BB310">
            <v>2</v>
          </cell>
          <cell r="BC310"/>
          <cell r="BD310"/>
          <cell r="BE310">
            <v>74</v>
          </cell>
          <cell r="BF310"/>
          <cell r="BG310"/>
          <cell r="BH310"/>
          <cell r="BI310" t="str">
            <v>122</v>
          </cell>
          <cell r="BJ310" t="str">
            <v>Obiectivul principal al proiectului il constituie - Creşterea gradului de participare la învăţământul profesional şi tehnic şi învăţare pe tot parcursul vieţii la liceul tehnologic DIMITRIE FILISANU prin asigurarea unei infrastructuri corespunzătoare profilului tehnologic.
Proiectul initiat de orasul Filiasi este in conformitate cu obiectivul specific al Axa prioritară 10 Îmbunătățirea infrastructurii educaționale, Prioritate de investiții 10.1 Investițiile în educație, și  formare, inclusiv în formare profesională, pentru dobândirea de competențe și învățare pe tot parcursul vieții prin dezvoltarea infrastructurilor de educație și formare,  de creștere a gradului de participare la învăţământul profesional şi tehnic şi învăţare pe tot parcursul vieţii.  
Obiectivul principal al proiectului contribuie la construirea de abilități sociale, dezvoltarea competenţelor profesionale și a capacității de integrare socio-profesională, prin asigurarea unei infrastructuri adecvate si corespunzătoar</v>
          </cell>
        </row>
        <row r="311">
          <cell r="K311">
            <v>324203</v>
          </cell>
          <cell r="L311" t="str">
            <v>ÎNFIINŢAREA SISTEMULUI DE TRANSPORT PUBLIC CU AUTOBUZE ECOLOGICE LA NIVELUL MUNICIPIULUI CARACAL</v>
          </cell>
          <cell r="M311">
            <v>3</v>
          </cell>
          <cell r="N311" t="str">
            <v>Respins ETF</v>
          </cell>
          <cell r="O311" t="str">
            <v>EVALUARE</v>
          </cell>
          <cell r="P311"/>
          <cell r="Q311" t="str">
            <v>17.06.2024 14:03:09</v>
          </cell>
          <cell r="R311" t="str">
            <v>MUNICIPIUL CARACAL</v>
          </cell>
          <cell r="S311" t="str">
            <v>4395175</v>
          </cell>
          <cell r="T311" t="str">
            <v>unitate administrativ teritorială nivel local</v>
          </cell>
          <cell r="U311" t="str">
            <v>Municipiul Caracal, Olt</v>
          </cell>
          <cell r="V311">
            <v>89</v>
          </cell>
          <cell r="W311"/>
          <cell r="X311" t="str">
            <v>OT</v>
          </cell>
          <cell r="Y311" t="str">
            <v>Sud-Vest Oltenia</v>
          </cell>
          <cell r="Z311">
            <v>24848022.800000001</v>
          </cell>
          <cell r="AA311">
            <v>3956616.6</v>
          </cell>
          <cell r="AB311">
            <v>24351062.34</v>
          </cell>
          <cell r="AC311">
            <v>21120819.337137159</v>
          </cell>
          <cell r="AD311">
            <v>0</v>
          </cell>
          <cell r="AE311">
            <v>0</v>
          </cell>
          <cell r="AF311">
            <v>3230243.0028628409</v>
          </cell>
          <cell r="AG311">
            <v>0</v>
          </cell>
          <cell r="AH311">
            <v>24848022.800000001</v>
          </cell>
          <cell r="AI311">
            <v>0</v>
          </cell>
          <cell r="AJ311" t="str">
            <v>NU</v>
          </cell>
          <cell r="AK311" t="str">
            <v>15.05.2024 08:41:46</v>
          </cell>
          <cell r="AL311"/>
          <cell r="AM311"/>
          <cell r="AN311" t="str">
            <v>RESPINS_ETF</v>
          </cell>
          <cell r="AO311" t="str">
            <v>17.06.2024 14:03:09</v>
          </cell>
          <cell r="AP311"/>
          <cell r="AQ311">
            <v>89</v>
          </cell>
          <cell r="AR311"/>
          <cell r="AS311">
            <v>2</v>
          </cell>
          <cell r="AT311">
            <v>30</v>
          </cell>
          <cell r="AU311">
            <v>61</v>
          </cell>
          <cell r="AV311"/>
          <cell r="AW311"/>
          <cell r="AX311"/>
          <cell r="AY311"/>
          <cell r="AZ311"/>
          <cell r="BA311"/>
          <cell r="BB311"/>
          <cell r="BC311"/>
          <cell r="BD311"/>
          <cell r="BE311"/>
          <cell r="BF311"/>
          <cell r="BG311"/>
          <cell r="BH311"/>
          <cell r="BI311" t="str">
            <v>81</v>
          </cell>
          <cell r="BJ311" t="str">
            <v>Obiectivul general al proiectului este de 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Acest tip de proiect de achizitionare de mijloace de transport ecologice pentru transportul
public este prevazuta in mod expres in lansat în cadrul Programului Regional Sud-Vest Oltenia, Prioritatea 4 - Mobilitate urbană durabilă”, Obiectivul Specific 2.8 - „Promovarea
mobilității urbane multimodale sustenabile, ca parte a tranziției către o economie cu zero emisii de dioxid de carbon, care incurajeaza si sustine dezvoltarea de proiecte pilot de
introducere a transportului public in localitatile urbane, totodata asigurarea starii tehnice corespunzatoare a st</v>
          </cell>
        </row>
        <row r="312">
          <cell r="K312">
            <v>324452</v>
          </cell>
          <cell r="L312" t="str">
            <v>Modernizare in vederea cresterii eficientei energetice a sediului I.J.J Valcea pavilion administrativ nr. 45-123-01-POR</v>
          </cell>
          <cell r="M312">
            <v>12</v>
          </cell>
          <cell r="N312" t="str">
            <v>Contract semnat cu modificări</v>
          </cell>
          <cell r="O312" t="str">
            <v>CONTRACTARE</v>
          </cell>
          <cell r="P312" t="str">
            <v>mircea.bratoiu@adroltenia.ro</v>
          </cell>
          <cell r="Q312" t="str">
            <v>26.03.2026 16:34:52</v>
          </cell>
          <cell r="R312" t="str">
            <v>UNITATEA MILITARA NR.0460 RM.VALCEA</v>
          </cell>
          <cell r="S312" t="str">
            <v>2649510</v>
          </cell>
          <cell r="T312" t="str">
            <v>autoritate a administrației publice centrale finanțată integral de la bugetul de stat sau BAS</v>
          </cell>
          <cell r="U312" t="str">
            <v>Municipiul Râmnicu Vâlcea, Vâlcea</v>
          </cell>
          <cell r="V312">
            <v>0</v>
          </cell>
          <cell r="W312"/>
          <cell r="X312" t="str">
            <v>VL</v>
          </cell>
          <cell r="Y312" t="str">
            <v>Sud-Vest Oltenia</v>
          </cell>
          <cell r="Z312">
            <v>1672811.144958667</v>
          </cell>
          <cell r="AA312">
            <v>258873.34495866689</v>
          </cell>
          <cell r="AB312">
            <v>1421889.4732148668</v>
          </cell>
          <cell r="AC312">
            <v>1421889.4732148668</v>
          </cell>
          <cell r="AD312">
            <v>1202697.895041333</v>
          </cell>
          <cell r="AE312">
            <v>192027.33504133311</v>
          </cell>
          <cell r="AF312">
            <v>0</v>
          </cell>
          <cell r="AG312">
            <v>0</v>
          </cell>
          <cell r="AH312">
            <v>2875509.04</v>
          </cell>
          <cell r="AI312">
            <v>0</v>
          </cell>
          <cell r="AJ312" t="str">
            <v>NU</v>
          </cell>
          <cell r="AK312" t="str">
            <v>27.05.2024 16:44:46</v>
          </cell>
          <cell r="AL312"/>
          <cell r="AM312"/>
          <cell r="AN312" t="str">
            <v>ADMIS_ETF</v>
          </cell>
          <cell r="AO312" t="str">
            <v>10.06.2024 15:46:04</v>
          </cell>
          <cell r="AP312"/>
          <cell r="AQ312">
            <v>0</v>
          </cell>
          <cell r="AR312"/>
          <cell r="AS312"/>
          <cell r="AT312">
            <v>6</v>
          </cell>
          <cell r="AU312">
            <v>83</v>
          </cell>
          <cell r="AV312"/>
          <cell r="AW312" t="str">
            <v>11.06.2024 09:45:05</v>
          </cell>
          <cell r="AX312" t="str">
            <v>12.06.2024 16:08:50</v>
          </cell>
          <cell r="AY312" t="str">
            <v>64</v>
          </cell>
          <cell r="AZ312" t="str">
            <v>23.07.2024 11:05:00</v>
          </cell>
          <cell r="BA312">
            <v>5</v>
          </cell>
          <cell r="BB312"/>
          <cell r="BC312"/>
          <cell r="BD312"/>
          <cell r="BE312">
            <v>41</v>
          </cell>
          <cell r="BF312"/>
          <cell r="BG312"/>
          <cell r="BH312"/>
          <cell r="BI312" t="str">
            <v>45</v>
          </cell>
          <cell r="BJ312" t="str">
            <v>Obiectivul general al proiectului este reprezentat de reabilitarea si implementarea solutiilor de crestere a eficientei energetice, a gestionarii inteligente a energiei si a utilizarii energiei din surse regenerabile, prin  “Modernizare in vederea cresterii eficientei energetice a sediului I.J.J Valcea, pavilion administrativ nr. 45-123-01-POR”, situat in Mun. Ramnicu Valcea,str. Calea lui Traian, nr. 41.</v>
          </cell>
        </row>
        <row r="313">
          <cell r="K313">
            <v>359652</v>
          </cell>
          <cell r="L313" t="str">
            <v>REABILITARE ENERGETICĂ LICEUL TEORETIC TUDOR ARGHEZI ORAȘ TG. CĂRBUNEȘTI JUD. GORJ</v>
          </cell>
          <cell r="M313">
            <v>6</v>
          </cell>
          <cell r="N313" t="str">
            <v>Cu cerere de clarificări</v>
          </cell>
          <cell r="O313" t="str">
            <v>PRECONTRACTARE</v>
          </cell>
          <cell r="P313" t="str">
            <v>laura.beculescu@adroltenia.ro</v>
          </cell>
          <cell r="Q313" t="str">
            <v>04.05.2026 16:59:35</v>
          </cell>
          <cell r="R313" t="str">
            <v>ORAŞUL TG-CĂRBUNEŞTI</v>
          </cell>
          <cell r="S313" t="str">
            <v>4898681</v>
          </cell>
          <cell r="T313" t="str">
            <v>unitate administrativ teritorială nivel oraș</v>
          </cell>
          <cell r="U313" t="str">
            <v>Oraş Târgu Cărbuneşti, Gorj</v>
          </cell>
          <cell r="V313">
            <v>80</v>
          </cell>
          <cell r="W313"/>
          <cell r="X313" t="str">
            <v>GJ</v>
          </cell>
          <cell r="Y313" t="str">
            <v>Sud-Vest Oltenia</v>
          </cell>
          <cell r="Z313">
            <v>9467460.2599999998</v>
          </cell>
          <cell r="AA313">
            <v>1635612.13</v>
          </cell>
          <cell r="AB313">
            <v>9278111.0500000007</v>
          </cell>
          <cell r="AC313">
            <v>8047341.2125266232</v>
          </cell>
          <cell r="AD313">
            <v>0</v>
          </cell>
          <cell r="AE313">
            <v>0</v>
          </cell>
          <cell r="AF313">
            <v>1230769.8374733776</v>
          </cell>
          <cell r="AG313">
            <v>0</v>
          </cell>
          <cell r="AH313">
            <v>9467460.2599999998</v>
          </cell>
          <cell r="AI313">
            <v>0</v>
          </cell>
          <cell r="AJ313" t="str">
            <v>NU</v>
          </cell>
          <cell r="AK313" t="str">
            <v>29.11.2025 17:26:16</v>
          </cell>
          <cell r="AL313"/>
          <cell r="AM313"/>
          <cell r="AN313" t="str">
            <v>ADMIS_ETF</v>
          </cell>
          <cell r="AO313" t="str">
            <v>13.03.2026 08:45:46</v>
          </cell>
          <cell r="AP313"/>
          <cell r="AQ313">
            <v>80</v>
          </cell>
          <cell r="AR313"/>
          <cell r="AS313">
            <v>3</v>
          </cell>
          <cell r="AT313">
            <v>24</v>
          </cell>
          <cell r="AU313">
            <v>31</v>
          </cell>
          <cell r="AV313"/>
          <cell r="AW313" t="str">
            <v>01.04.2026 11:32:37</v>
          </cell>
          <cell r="AX313" t="str">
            <v>01.04.2026 15:37:52</v>
          </cell>
          <cell r="AY313"/>
          <cell r="AZ313"/>
          <cell r="BA313"/>
          <cell r="BB313"/>
          <cell r="BC313"/>
          <cell r="BD313"/>
          <cell r="BE313"/>
          <cell r="BF313"/>
          <cell r="BG313"/>
          <cell r="BH313"/>
          <cell r="BI313" t="str">
            <v>45</v>
          </cell>
          <cell r="BJ313" t="str">
            <v>Obiectivul general al proiectului îl reprezintă creșterea eficienței energetice a celor două clădiri ale Liceului Teoretic„Tudor Arghezi” – Corp C2 și Corp C3, prin realizarea de măsuri integrate de reabilitare energetică și de utilizare a surselor regenerabile de energie, în vederea reducerii consumului anual de energie primară, diminuării emisiilor de CO₂ și îmbunătățirii condițiilor educaționale pentru elevi și personalul didactic.
Obiectivul general urmărește transformarea clădirilor într-o infrastructură educațională modernă, sustenabilă și aliniată standardelor NZEB (Nearly Zero Energy Building), contribuind la tranziția energetică la nivel local și regional.</v>
          </cell>
        </row>
        <row r="314">
          <cell r="K314">
            <v>332074</v>
          </cell>
          <cell r="L314" t="str">
            <v>CONSTRUIRE CLADIRE CAZARE PARTER 1 ETAJ</v>
          </cell>
          <cell r="M314">
            <v>2</v>
          </cell>
          <cell r="N314" t="str">
            <v>Respins ETF</v>
          </cell>
          <cell r="O314" t="str">
            <v>EVALUARE</v>
          </cell>
          <cell r="P314"/>
          <cell r="Q314" t="str">
            <v>21.11.2024 15:12:50</v>
          </cell>
          <cell r="R314" t="str">
            <v>CASA HOREZEANA S.R.L.</v>
          </cell>
          <cell r="S314" t="str">
            <v>16056610</v>
          </cell>
          <cell r="T314" t="str">
            <v>Angajator privat</v>
          </cell>
          <cell r="U314" t="str">
            <v>Oraş Horezu, Vâlcea</v>
          </cell>
          <cell r="V314">
            <v>93</v>
          </cell>
          <cell r="W314"/>
          <cell r="X314" t="str">
            <v>VL</v>
          </cell>
          <cell r="Y314" t="str">
            <v>Sud-Vest Oltenia</v>
          </cell>
          <cell r="Z314">
            <v>1724338.25</v>
          </cell>
          <cell r="AA314">
            <v>0</v>
          </cell>
          <cell r="AB314">
            <v>1491060</v>
          </cell>
          <cell r="AC314">
            <v>1267401</v>
          </cell>
          <cell r="AD314">
            <v>378937.31</v>
          </cell>
          <cell r="AE314">
            <v>334437.31</v>
          </cell>
          <cell r="AF314">
            <v>223659</v>
          </cell>
          <cell r="AG314">
            <v>0</v>
          </cell>
          <cell r="AH314">
            <v>2103275.56</v>
          </cell>
          <cell r="AI314">
            <v>0</v>
          </cell>
          <cell r="AJ314" t="str">
            <v>NU</v>
          </cell>
          <cell r="AK314" t="str">
            <v>10.08.2024 00:12:11</v>
          </cell>
          <cell r="AL314"/>
          <cell r="AM314"/>
          <cell r="AN314" t="str">
            <v>RESPINS_ETF</v>
          </cell>
          <cell r="AO314" t="str">
            <v>21.11.2024 15:12:50</v>
          </cell>
          <cell r="AP314"/>
          <cell r="AQ314">
            <v>93</v>
          </cell>
          <cell r="AR314"/>
          <cell r="AS314">
            <v>1</v>
          </cell>
          <cell r="AT314">
            <v>16</v>
          </cell>
          <cell r="AU314">
            <v>22</v>
          </cell>
          <cell r="AV314"/>
          <cell r="AW314"/>
          <cell r="AX314"/>
          <cell r="AY314"/>
          <cell r="AZ314"/>
          <cell r="BA314"/>
          <cell r="BB314"/>
          <cell r="BC314"/>
          <cell r="BD314"/>
          <cell r="BE314"/>
          <cell r="BF314"/>
          <cell r="BG314"/>
          <cell r="BH314"/>
          <cell r="BI314" t="str">
            <v>10, 23</v>
          </cell>
          <cell r="BJ314" t="str">
            <v>CONSTRUIRE CLADIRE CAZARE PARTER + 1 ETAJ
Obiectivul general al prezentului proiect de investitii este :Dezvoltarea turismului local și regional prin crearea unei structuri de cazare care să contribuie la creșterea atractivității zonei Horezu, sprijinirea economiei locale și promovarea patrimoniului cultural și natural al regiunii.prin construirea si operationalizarea unei structuri de cazare de tip motel-pensiune in vederea dezvoltarii de servicii de cazare de catre SC Casa Horezeana SRL , operator economic in alimentatia publica si in serviciile de cazare de  de tip camping.
Scopul proiectului este :Construirea și operaționalizarea unei unități de cazare cu 8 camere, care să ofere turiștilor servicii de înaltă calitate într-un cadru autentic și tradițional, contribuind astfel la creșterea numărului de vizitatori în zonă, la prelungirea duratei șederii acestora și la generarea de venituri suplimentare pentru comunitatea locală</v>
          </cell>
        </row>
        <row r="315">
          <cell r="K315">
            <v>332751</v>
          </cell>
          <cell r="L315" t="str">
            <v>Dezvoltarea infrastructurii digitale a SC CIRUS SRL prin achizitionarea de echipamente dispozitive digitale softuri si aplicatii realizarea conectivitatii și modernizare necesare activitatii de comert si logistica</v>
          </cell>
          <cell r="M315">
            <v>8</v>
          </cell>
          <cell r="N315" t="str">
            <v>Cu act adițional</v>
          </cell>
          <cell r="O315" t="str">
            <v>CONTRACTARE</v>
          </cell>
          <cell r="P315" t="str">
            <v>sorin.ghita@adroltenia.ro</v>
          </cell>
          <cell r="Q315" t="str">
            <v>27.04.2026 09:05:45</v>
          </cell>
          <cell r="R315" t="str">
            <v>CIRUS SRL</v>
          </cell>
          <cell r="S315" t="str">
            <v>14569457</v>
          </cell>
          <cell r="T315" t="str">
            <v>întreprindere mică</v>
          </cell>
          <cell r="U315" t="str">
            <v>Municipiul Craiova, Dolj</v>
          </cell>
          <cell r="V315">
            <v>83</v>
          </cell>
          <cell r="W315"/>
          <cell r="X315" t="str">
            <v>DJ</v>
          </cell>
          <cell r="Y315" t="str">
            <v>Sud-Vest Oltenia</v>
          </cell>
          <cell r="Z315">
            <v>408464.18</v>
          </cell>
          <cell r="AA315">
            <v>0</v>
          </cell>
          <cell r="AB315">
            <v>367464.18</v>
          </cell>
          <cell r="AC315">
            <v>312344.55300000001</v>
          </cell>
          <cell r="AD315">
            <v>96648.19</v>
          </cell>
          <cell r="AE315">
            <v>80648.19</v>
          </cell>
          <cell r="AF315">
            <v>55119.626999999979</v>
          </cell>
          <cell r="AG315">
            <v>0</v>
          </cell>
          <cell r="AH315">
            <v>505112.37</v>
          </cell>
          <cell r="AI315">
            <v>0</v>
          </cell>
          <cell r="AJ315" t="str">
            <v>NU</v>
          </cell>
          <cell r="AK315" t="str">
            <v>24.08.2024 02:01:56</v>
          </cell>
          <cell r="AL315"/>
          <cell r="AM315"/>
          <cell r="AN315" t="str">
            <v>ADMIS_ETF</v>
          </cell>
          <cell r="AO315" t="str">
            <v>02.12.2024 15:57:17</v>
          </cell>
          <cell r="AP315"/>
          <cell r="AQ315">
            <v>83</v>
          </cell>
          <cell r="AR315"/>
          <cell r="AS315"/>
          <cell r="AT315">
            <v>15</v>
          </cell>
          <cell r="AU315">
            <v>26</v>
          </cell>
          <cell r="AV315"/>
          <cell r="AW315" t="str">
            <v>27.01.2025 11:21:36</v>
          </cell>
          <cell r="AX315" t="str">
            <v>27.01.2025 15:36:16</v>
          </cell>
          <cell r="AY315" t="str">
            <v>428</v>
          </cell>
          <cell r="AZ315" t="str">
            <v>08.05.2025 16:00:00</v>
          </cell>
          <cell r="BA315">
            <v>5</v>
          </cell>
          <cell r="BB315"/>
          <cell r="BC315"/>
          <cell r="BD315"/>
          <cell r="BE315">
            <v>102</v>
          </cell>
          <cell r="BF315"/>
          <cell r="BG315"/>
          <cell r="BH315"/>
          <cell r="BI315" t="str">
            <v>15</v>
          </cell>
          <cell r="BJ315" t="str">
            <v>Obiectivul general al proiectului vizează în principal adoptarea de tehnologii și instrumente digitale aferente comerțului electronic care conduc la inovarea modelului de afaceri și la creșterea competitivității companiei. Dezvoltarea durabila si responsabilitatea fata de mediu si comunitate sunt, de asemenea, componente esentiale ale strategiei firmei.</v>
          </cell>
        </row>
        <row r="316">
          <cell r="K316">
            <v>358577</v>
          </cell>
          <cell r="L316" t="str">
            <v>REABILITARE MODERNIZARE SI DOTARE COLEGIUL NATIONAL GEORGE COSBUC MOTRU</v>
          </cell>
          <cell r="M316">
            <v>7</v>
          </cell>
          <cell r="N316" t="str">
            <v>Cu clarificări primite</v>
          </cell>
          <cell r="O316" t="str">
            <v>PRECONTRACTARE</v>
          </cell>
          <cell r="P316" t="str">
            <v>diana.troaca@adroltenia.ro</v>
          </cell>
          <cell r="Q316" t="str">
            <v>28.04.2026 12:14:11</v>
          </cell>
          <cell r="R316" t="str">
            <v>MUNICIPIUL MOTRU</v>
          </cell>
          <cell r="S316" t="str">
            <v>5455844</v>
          </cell>
          <cell r="T316" t="str">
            <v>Autoritati publice centrale sau locale</v>
          </cell>
          <cell r="U316" t="str">
            <v>Municipiul Motru, Gorj</v>
          </cell>
          <cell r="V316">
            <v>84</v>
          </cell>
          <cell r="W316"/>
          <cell r="X316" t="str">
            <v>GJ</v>
          </cell>
          <cell r="Y316" t="str">
            <v>Sud-Vest Oltenia</v>
          </cell>
          <cell r="Z316">
            <v>9166236.8755589742</v>
          </cell>
          <cell r="AA316">
            <v>1577473.0455589746</v>
          </cell>
          <cell r="AB316">
            <v>8982912.1799999997</v>
          </cell>
          <cell r="AC316">
            <v>7791301.336021346</v>
          </cell>
          <cell r="AD316">
            <v>2573201.1144410255</v>
          </cell>
          <cell r="AE316">
            <v>446588.62444102549</v>
          </cell>
          <cell r="AF316">
            <v>1191610.8439786537</v>
          </cell>
          <cell r="AG316">
            <v>0</v>
          </cell>
          <cell r="AH316">
            <v>11739437.99</v>
          </cell>
          <cell r="AI316">
            <v>0</v>
          </cell>
          <cell r="AJ316" t="str">
            <v>NU</v>
          </cell>
          <cell r="AK316" t="str">
            <v>28.11.2025 11:19:06</v>
          </cell>
          <cell r="AL316"/>
          <cell r="AM316"/>
          <cell r="AN316" t="str">
            <v>ADMIS_ETF</v>
          </cell>
          <cell r="AO316" t="str">
            <v>02.03.2026 17:17:06</v>
          </cell>
          <cell r="AP316"/>
          <cell r="AQ316">
            <v>84</v>
          </cell>
          <cell r="AR316"/>
          <cell r="AS316">
            <v>3</v>
          </cell>
          <cell r="AT316">
            <v>24</v>
          </cell>
          <cell r="AU316">
            <v>32</v>
          </cell>
          <cell r="AV316"/>
          <cell r="AW316" t="str">
            <v>10.03.2026 14:35:40</v>
          </cell>
          <cell r="AX316" t="str">
            <v>11.03.2026 12:01:55</v>
          </cell>
          <cell r="AY316"/>
          <cell r="AZ316"/>
          <cell r="BA316"/>
          <cell r="BB316"/>
          <cell r="BC316"/>
          <cell r="BD316"/>
          <cell r="BE316"/>
          <cell r="BF316"/>
          <cell r="BG316"/>
          <cell r="BH316"/>
          <cell r="BI316" t="str">
            <v>45</v>
          </cell>
          <cell r="BJ316" t="str">
            <v>Obiectivul general al proiectului REABILITARE, MODERNIZARE SI DOTARE COLEGIUL NATIONAL ,,GEORGE COSBUC” MOTRU este de a asigura, prin implementarea sa, o imbunatatire a contextului in care se deruleaza actul educational in cadrul Colegiului National George Cosbuc Motru, o institutie de invatamant de referinta in judetul Gorj, care, desi produce frecvent rezultate foarte bune atat la concursurile la care participa elevii, cat si la examenele nationale derulate in institutia de invatamant, inregistreaza probleme in asigurarea conditiilor optime pentru derularea activitatilor specifice. Proiectul raspunde si obiectivelor axei de finantare, respectiv Obiectivului de politică 2 -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v>
          </cell>
        </row>
        <row r="317">
          <cell r="K317">
            <v>330750</v>
          </cell>
          <cell r="L317" t="str">
            <v>Extinderea capacitatii de productie a SC SEMINO SRL prin achizitia de echipamente</v>
          </cell>
          <cell r="M317">
            <v>8</v>
          </cell>
          <cell r="N317" t="str">
            <v>Contract semnat cu modificări</v>
          </cell>
          <cell r="O317" t="str">
            <v>CONTRACTARE</v>
          </cell>
          <cell r="P317" t="str">
            <v>bogdan.badea@adroltenia.ro</v>
          </cell>
          <cell r="Q317" t="str">
            <v>26.03.2026 16:33:15</v>
          </cell>
          <cell r="R317" t="str">
            <v>SEMINO SRL</v>
          </cell>
          <cell r="S317" t="str">
            <v>16685504</v>
          </cell>
          <cell r="T317" t="str">
            <v>microîntreprindere</v>
          </cell>
          <cell r="U317" t="str">
            <v>Municipiul Băileşti, Dolj</v>
          </cell>
          <cell r="V317">
            <v>94</v>
          </cell>
          <cell r="W317"/>
          <cell r="X317" t="str">
            <v>DJ</v>
          </cell>
          <cell r="Y317" t="str">
            <v>Sud-Vest Oltenia</v>
          </cell>
          <cell r="Z317">
            <v>938947.73</v>
          </cell>
          <cell r="AA317">
            <v>0</v>
          </cell>
          <cell r="AB317">
            <v>845052.96</v>
          </cell>
          <cell r="AC317">
            <v>718295.01599999995</v>
          </cell>
          <cell r="AD317">
            <v>178944.62</v>
          </cell>
          <cell r="AE317">
            <v>178487.02</v>
          </cell>
          <cell r="AF317">
            <v>126757.94400000002</v>
          </cell>
          <cell r="AG317">
            <v>845052.96</v>
          </cell>
          <cell r="AH317">
            <v>1117892.3500000001</v>
          </cell>
          <cell r="AI317">
            <v>9</v>
          </cell>
          <cell r="AJ317" t="str">
            <v>DA</v>
          </cell>
          <cell r="AK317" t="str">
            <v>09.08.2024 01:18:39</v>
          </cell>
          <cell r="AL317"/>
          <cell r="AM317"/>
          <cell r="AN317" t="str">
            <v>ADMIS_ETF</v>
          </cell>
          <cell r="AO317" t="str">
            <v>01.10.2024 15:52:56</v>
          </cell>
          <cell r="AP317"/>
          <cell r="AQ317">
            <v>94</v>
          </cell>
          <cell r="AR317"/>
          <cell r="AS317"/>
          <cell r="AT317">
            <v>12</v>
          </cell>
          <cell r="AU317">
            <v>24</v>
          </cell>
          <cell r="AV317"/>
          <cell r="AW317" t="str">
            <v>19.02.2025 14:16:11</v>
          </cell>
          <cell r="AX317" t="str">
            <v>20.02.2025 16:25:44</v>
          </cell>
          <cell r="AY317" t="str">
            <v>623</v>
          </cell>
          <cell r="AZ317" t="str">
            <v>26.06.2025 13:30:00</v>
          </cell>
          <cell r="BA317">
            <v>4</v>
          </cell>
          <cell r="BB317"/>
          <cell r="BC317"/>
          <cell r="BD317"/>
          <cell r="BE317">
            <v>126</v>
          </cell>
          <cell r="BF317"/>
          <cell r="BG317"/>
          <cell r="BH317"/>
          <cell r="BI317" t="str">
            <v>21</v>
          </cell>
          <cell r="BJ317" t="str">
            <v>Obiectivul general al proiectului depus de SEMINO S.R.L. în cadrul Programului Regional Sud-Vest Oltenia 2021-2027 este de a consolida capacitatea companiei de a oferi servicii avansate și inovatoare în domeniul prelucrării și finisării lemnului, prin „extinderea capacitatii” și dezvoltarea spatiului situat la adresa: Municipiul Băileşti, Str. Dreptății, nr. 56, Jud. Dolj. Proiectul răspunde direct obiectivelor Programului Regional de a stimula o Europă mai competitivă și mai inteligentă, prin sprijinirea transformării economice inovatoare și inteligente și a conectivității TIC. Acesta este aliniat cu prioritățile Programului Regional, care vizează îmbunătățirea competitivității și inovării în microîntreprinderi și IMM-uri, precum și dezvoltarea competențelor profesionale prin adoptarea tehnologiilor avansate în sectorul prelucrării lemnului. Proiectul beneficiază de un cadru financiar generos oferit de Fondul European de Dezvoltare Regională (FEDR), care susține investițiile productiv</v>
          </cell>
        </row>
        <row r="318">
          <cell r="K318">
            <v>331694</v>
          </cell>
          <cell r="L318" t="str">
            <v>Construire și dotare pensiune turistică</v>
          </cell>
          <cell r="M318">
            <v>9</v>
          </cell>
          <cell r="N318" t="str">
            <v>Contract semnat</v>
          </cell>
          <cell r="O318" t="str">
            <v>CONTRACTARE</v>
          </cell>
          <cell r="P318" t="str">
            <v>bogdan.badea@adroltenia.ro</v>
          </cell>
          <cell r="Q318" t="str">
            <v>15.09.2025 15:30:09</v>
          </cell>
          <cell r="R318" t="str">
            <v>BIAX PREST S.R.L.</v>
          </cell>
          <cell r="S318" t="str">
            <v>31259863</v>
          </cell>
          <cell r="T318" t="str">
            <v>microîntreprindere</v>
          </cell>
          <cell r="U318" t="str">
            <v>Municipiul Râmnicu Vâlcea, Vâlcea</v>
          </cell>
          <cell r="V318">
            <v>92</v>
          </cell>
          <cell r="W318"/>
          <cell r="X318" t="str">
            <v>VL</v>
          </cell>
          <cell r="Y318" t="str">
            <v>Sud-Vest Oltenia</v>
          </cell>
          <cell r="Z318">
            <v>1649799.8</v>
          </cell>
          <cell r="AA318">
            <v>0</v>
          </cell>
          <cell r="AB318">
            <v>1484819.82</v>
          </cell>
          <cell r="AC318">
            <v>1262096.8470000001</v>
          </cell>
          <cell r="AD318">
            <v>450383.55</v>
          </cell>
          <cell r="AE318">
            <v>331767.11</v>
          </cell>
          <cell r="AF318">
            <v>222722.973</v>
          </cell>
          <cell r="AG318">
            <v>1484819.82</v>
          </cell>
          <cell r="AH318">
            <v>2100183.35</v>
          </cell>
          <cell r="AI318">
            <v>15</v>
          </cell>
          <cell r="AJ318" t="str">
            <v>DA</v>
          </cell>
          <cell r="AK318" t="str">
            <v>09.08.2024 23:23:34</v>
          </cell>
          <cell r="AL318"/>
          <cell r="AM318"/>
          <cell r="AN318" t="str">
            <v>ADMIS_ETF</v>
          </cell>
          <cell r="AO318" t="str">
            <v>14.11.2024 15:17:06</v>
          </cell>
          <cell r="AP318"/>
          <cell r="AQ318">
            <v>92</v>
          </cell>
          <cell r="AR318"/>
          <cell r="AS318">
            <v>1</v>
          </cell>
          <cell r="AT318">
            <v>24</v>
          </cell>
          <cell r="AU318">
            <v>37</v>
          </cell>
          <cell r="AV318"/>
          <cell r="AW318" t="str">
            <v>19.02.2025 14:32:36</v>
          </cell>
          <cell r="AX318" t="str">
            <v>21.02.2025 13:47:46</v>
          </cell>
          <cell r="AY318" t="str">
            <v>624</v>
          </cell>
          <cell r="AZ318" t="str">
            <v>26.06.2025 13:11:00</v>
          </cell>
          <cell r="BA318">
            <v>7</v>
          </cell>
          <cell r="BB318"/>
          <cell r="BC318"/>
          <cell r="BD318"/>
          <cell r="BE318">
            <v>125</v>
          </cell>
          <cell r="BF318"/>
          <cell r="BG318"/>
          <cell r="BH318"/>
          <cell r="BI318" t="str">
            <v>21, 23</v>
          </cell>
          <cell r="BJ318" t="str">
            <v>Obiectivul general al proiectului este realizarea unei structuri de cazare P+1 ce va oferi servicii de cazare, cat si cresterea durabila a localitatii si crearea de noi locuri de munca durabile.
Societatea işi propune astfel, să asigure o dezvoltare durabilă prin dezvoltarea activităţii, ceea ce presupune o nouă abordare, incluzând conceput de învățare interregională şi investiţii în echipamente performante care să asigure calitatea serviciilor la nivelul standardelor existente pe piaţa internaţională, creşterea portofoliului de comenzi şi a numărului de clienţi, cât și dezvoltarea şi imbunătăţirea constantă a serviciilor pentru a face faţă concurenţei şi noilor concepte de pe piaţă. Societatea Biax Prest SRL intenţionează, pe de o parte, să aducă avantaje mediului de afaceri local cât şi regional, prin dezvoltarea economică a acestuia, iar pe de altă parte, să ofere potenţialilor clienţi, servicii de calitate care să le atingă expectativele. Prin indeplinirea obiectivului general al p</v>
          </cell>
        </row>
        <row r="319">
          <cell r="K319">
            <v>329089</v>
          </cell>
          <cell r="L319" t="str">
            <v>Imbunatatirea competitivitatii si a inovarii in cadrul societatii DND DUAL MEDIX SRL</v>
          </cell>
          <cell r="M319">
            <v>9</v>
          </cell>
          <cell r="N319" t="str">
            <v>Contract semnat cu modificări</v>
          </cell>
          <cell r="O319" t="str">
            <v>CONTRACTARE</v>
          </cell>
          <cell r="P319" t="str">
            <v>cristian.nedeloiu@adroltenia.ro</v>
          </cell>
          <cell r="Q319" t="str">
            <v>29.01.2026 16:43:55</v>
          </cell>
          <cell r="R319" t="str">
            <v>DND DUAL MEDIX SRL</v>
          </cell>
          <cell r="S319" t="str">
            <v>37787302</v>
          </cell>
          <cell r="T319" t="str">
            <v>microîntreprindere</v>
          </cell>
          <cell r="U319" t="str">
            <v>Oraş Drăgăneşti-Olt, Olt</v>
          </cell>
          <cell r="V319">
            <v>91</v>
          </cell>
          <cell r="W319"/>
          <cell r="X319" t="str">
            <v>OT</v>
          </cell>
          <cell r="Y319" t="str">
            <v>Sud-Vest Oltenia</v>
          </cell>
          <cell r="Z319">
            <v>1140803.8899999999</v>
          </cell>
          <cell r="AA319">
            <v>182145.17</v>
          </cell>
          <cell r="AB319">
            <v>1026723.5</v>
          </cell>
          <cell r="AC319">
            <v>872714.97499999998</v>
          </cell>
          <cell r="AD319">
            <v>60086.720000000001</v>
          </cell>
          <cell r="AE319">
            <v>9593.68</v>
          </cell>
          <cell r="AF319">
            <v>154008.52500000002</v>
          </cell>
          <cell r="AG319">
            <v>1026723.5</v>
          </cell>
          <cell r="AH319">
            <v>1200890.6100000001</v>
          </cell>
          <cell r="AI319">
            <v>11</v>
          </cell>
          <cell r="AJ319" t="str">
            <v>DA</v>
          </cell>
          <cell r="AK319" t="str">
            <v>04.07.2024 12:42:25</v>
          </cell>
          <cell r="AL319"/>
          <cell r="AM319"/>
          <cell r="AN319" t="str">
            <v>ADMIS_ETF</v>
          </cell>
          <cell r="AO319" t="str">
            <v>16.09.2024 14:53:18</v>
          </cell>
          <cell r="AP319"/>
          <cell r="AQ319">
            <v>91</v>
          </cell>
          <cell r="AR319"/>
          <cell r="AS319">
            <v>1</v>
          </cell>
          <cell r="AT319">
            <v>24</v>
          </cell>
          <cell r="AU319">
            <v>44</v>
          </cell>
          <cell r="AV319"/>
          <cell r="AW319" t="str">
            <v>19.02.2025 14:38:45</v>
          </cell>
          <cell r="AX319" t="str">
            <v>21.02.2025 14:17:03</v>
          </cell>
          <cell r="AY319" t="str">
            <v>500</v>
          </cell>
          <cell r="AZ319" t="str">
            <v>26.05.2025 13:56:00</v>
          </cell>
          <cell r="BA319">
            <v>6</v>
          </cell>
          <cell r="BB319"/>
          <cell r="BC319"/>
          <cell r="BD319"/>
          <cell r="BE319">
            <v>94</v>
          </cell>
          <cell r="BF319"/>
          <cell r="BG319"/>
          <cell r="BH319"/>
          <cell r="BI319" t="str">
            <v>21, 23</v>
          </cell>
          <cell r="BJ319" t="str">
            <v>Obiectivul general al proiectului: intensificarea cresterii sustenabile, cresterea competitivitatii si crearea de locuri de munca in cadrul DND DUAL MEDIX SRL.
Investiția în dotarea clinicii stomatologice cu echipamente moderne este esențială pentru îmbunătățirea calității serviciilor oferite, creșterea satisfacției pacienților și asigurarea unei practici stomatologice inovative și eficiente.
Fiecare echipament contribuie la implementarea unor practici inovative în îngrijirea sănătății orale. Astfel, aceste echipamente aduc metode inovative pentru sanatate, avand multiple beneficii:
•	echipamentele moderne permit realizarea unor tratamente de înaltă calitate, precise și eficiente, îmbunătățind rezultatele pentru pacienți.
•	tehnologiile avansate reduc disconfortul și timpul de recuperare, oferind o experiență pozitivă pacienților.
•	echipamentele inovative permit realizarea unor proceduri minim invazive și precise, economisind timp și resurse.
•	investiția în echipamente moderne susțin</v>
          </cell>
        </row>
        <row r="320">
          <cell r="K320">
            <v>359186</v>
          </cell>
          <cell r="L320" t="str">
            <v>Consolidare restaurare și punere în valoare Biserica Adormirea Maicii Domnului din cadrul Mănăstirii Bistrița</v>
          </cell>
          <cell r="M320">
            <v>2</v>
          </cell>
          <cell r="N320" t="str">
            <v>Admis ETF</v>
          </cell>
          <cell r="O320" t="str">
            <v>EVALUARE</v>
          </cell>
          <cell r="P320"/>
          <cell r="Q320" t="str">
            <v>10.02.2026 13:07:51</v>
          </cell>
          <cell r="R320" t="str">
            <v>Mănăstirea Bistrița</v>
          </cell>
          <cell r="S320" t="str">
            <v>3567949</v>
          </cell>
          <cell r="T320" t="str">
            <v>instituție de cult</v>
          </cell>
          <cell r="U320" t="str">
            <v>Costeşti, Vâlcea</v>
          </cell>
          <cell r="V320">
            <v>85</v>
          </cell>
          <cell r="W320"/>
          <cell r="X320" t="str">
            <v>VL</v>
          </cell>
          <cell r="Y320" t="str">
            <v>Sud-Vest Oltenia</v>
          </cell>
          <cell r="Z320">
            <v>17731350.140000001</v>
          </cell>
          <cell r="AA320">
            <v>3055452.67</v>
          </cell>
          <cell r="AB320">
            <v>17376723.129999999</v>
          </cell>
          <cell r="AC320">
            <v>14770214.637614856</v>
          </cell>
          <cell r="AD320">
            <v>0</v>
          </cell>
          <cell r="AE320">
            <v>0</v>
          </cell>
          <cell r="AF320">
            <v>2606508.4923851434</v>
          </cell>
          <cell r="AG320">
            <v>0</v>
          </cell>
          <cell r="AH320">
            <v>17731350.140000001</v>
          </cell>
          <cell r="AI320">
            <v>0</v>
          </cell>
          <cell r="AJ320" t="str">
            <v>NU</v>
          </cell>
          <cell r="AK320" t="str">
            <v>01.12.2025 14:19:10</v>
          </cell>
          <cell r="AL320"/>
          <cell r="AM320"/>
          <cell r="AN320" t="str">
            <v>ADMIS_ETF</v>
          </cell>
          <cell r="AO320" t="str">
            <v>10.02.2026 13:07:51</v>
          </cell>
          <cell r="AP320"/>
          <cell r="AQ320">
            <v>85</v>
          </cell>
          <cell r="AR320"/>
          <cell r="AS320">
            <v>1</v>
          </cell>
          <cell r="AT320">
            <v>43</v>
          </cell>
          <cell r="AU320">
            <v>57</v>
          </cell>
          <cell r="AV320"/>
          <cell r="AW320"/>
          <cell r="AX320"/>
          <cell r="AY320"/>
          <cell r="AZ320"/>
          <cell r="BA320"/>
          <cell r="BB320"/>
          <cell r="BC320"/>
          <cell r="BD320"/>
          <cell r="BE320"/>
          <cell r="BF320"/>
          <cell r="BG320"/>
          <cell r="BH320"/>
          <cell r="BI320" t="str">
            <v>166</v>
          </cell>
          <cell r="BJ320" t="str">
            <v>Obiectivul general al proiectului: Susținerea dezvoltării durabile a comunei Costești, prin conservarea și valorificarea Bisericii „Adormirea Maicii Domnului”, componentă a ansamblului Mănăstirii Bistrița, reper cu valoare istorică, spirituală și arhitecturală, relevant pentru identitatea locală.</v>
          </cell>
        </row>
        <row r="321">
          <cell r="K321">
            <v>331709</v>
          </cell>
          <cell r="L321" t="str">
            <v>Dezvoltarea activitatii societatii SMART TEAM SSC WORKSHOPS</v>
          </cell>
          <cell r="M321">
            <v>7</v>
          </cell>
          <cell r="N321" t="str">
            <v>Reziliat</v>
          </cell>
          <cell r="O321" t="str">
            <v>CONTRACTARE</v>
          </cell>
          <cell r="P321" t="str">
            <v>roxana.murgu@adroltenia.ro</v>
          </cell>
          <cell r="Q321" t="str">
            <v>05.12.2025 10:20:50</v>
          </cell>
          <cell r="R321" t="str">
            <v>SMART TEAM SSC WORKSHOPS S.R.L.</v>
          </cell>
          <cell r="S321" t="str">
            <v>41197938</v>
          </cell>
          <cell r="T321" t="str">
            <v>microîntreprindere</v>
          </cell>
          <cell r="U321" t="str">
            <v>Municipiul Craiova, Dolj</v>
          </cell>
          <cell r="V321">
            <v>94</v>
          </cell>
          <cell r="W321"/>
          <cell r="X321" t="str">
            <v>DJ</v>
          </cell>
          <cell r="Y321" t="str">
            <v>Sud-Vest Oltenia</v>
          </cell>
          <cell r="Z321">
            <v>1541019.17</v>
          </cell>
          <cell r="AA321">
            <v>245528.24</v>
          </cell>
          <cell r="AB321">
            <v>1386019.17</v>
          </cell>
          <cell r="AC321">
            <v>1178116.2945000001</v>
          </cell>
          <cell r="AD321">
            <v>0</v>
          </cell>
          <cell r="AE321">
            <v>0</v>
          </cell>
          <cell r="AF321">
            <v>207902.87549999985</v>
          </cell>
          <cell r="AG321">
            <v>1386019.17</v>
          </cell>
          <cell r="AH321">
            <v>1541019.17</v>
          </cell>
          <cell r="AI321">
            <v>58</v>
          </cell>
          <cell r="AJ321" t="str">
            <v>DA</v>
          </cell>
          <cell r="AK321" t="str">
            <v>06.08.2024 14:12:23</v>
          </cell>
          <cell r="AL321"/>
          <cell r="AM321"/>
          <cell r="AN321" t="str">
            <v>RESPINS_ETF</v>
          </cell>
          <cell r="AO321" t="str">
            <v>28.10.2024 14:35:48</v>
          </cell>
          <cell r="AP321" t="str">
            <v>20.12.2024 17:18:09</v>
          </cell>
          <cell r="AQ321">
            <v>91</v>
          </cell>
          <cell r="AR321"/>
          <cell r="AS321">
            <v>1</v>
          </cell>
          <cell r="AT321">
            <v>12</v>
          </cell>
          <cell r="AU321">
            <v>25</v>
          </cell>
          <cell r="AV321"/>
          <cell r="AW321" t="str">
            <v>05.03.2025 14:59:39</v>
          </cell>
          <cell r="AX321" t="str">
            <v>18.03.2025 16:26:24</v>
          </cell>
          <cell r="AY321" t="str">
            <v>592</v>
          </cell>
          <cell r="AZ321" t="str">
            <v>18.06.2025 12:55:00</v>
          </cell>
          <cell r="BA321">
            <v>5</v>
          </cell>
          <cell r="BB321"/>
          <cell r="BC321"/>
          <cell r="BD321"/>
          <cell r="BE321">
            <v>92</v>
          </cell>
          <cell r="BF321"/>
          <cell r="BG321">
            <v>94</v>
          </cell>
          <cell r="BH321" t="str">
            <v>ADMIS_ETF</v>
          </cell>
          <cell r="BI321" t="str">
            <v>21, 23</v>
          </cell>
          <cell r="BJ321" t="str">
            <v>OBIECTUL GENERAL AL PROIECTULUI ESTE IN CONCORDANTA CU OBIECTIVUL PRIORITATII DE INVESTITII - Prioritatea 1 - „Competitivitate prin inovare și întreprinderi dinamice”, Obiectivul Specific 1.3. - „Intensificarea creșterii sustenabile și creșterea competitivității IMM-urilor și crearea de locuri de muncă în cadrul IMM-urilor, inclusiv prin investiții productive (FEDR)”. Imbunatatirea competitivitatii companiei SMART TEAM SSC WORKSHOPS S.R.L prin crearea unei unități noi destinată oferirii de activități recreative și educative pentru copii, prin dotarea spațiului cu echipamente și facilități moderne și sigure.</v>
          </cell>
        </row>
        <row r="322">
          <cell r="K322">
            <v>339107</v>
          </cell>
          <cell r="L322" t="str">
            <v>Construire și dotare grădiniță cu program prelungit Sfântul Stelian corp nou</v>
          </cell>
          <cell r="M322">
            <v>9</v>
          </cell>
          <cell r="N322" t="str">
            <v>Contract semnat</v>
          </cell>
          <cell r="O322" t="str">
            <v>CONTRACTARE</v>
          </cell>
          <cell r="P322" t="str">
            <v>sorin.ghita@adroltenia.ro</v>
          </cell>
          <cell r="Q322" t="str">
            <v>01.04.2026 19:27:09</v>
          </cell>
          <cell r="R322" t="str">
            <v>ARHIEPISCOPIA CRAIOVEI</v>
          </cell>
          <cell r="S322" t="str">
            <v>4554378</v>
          </cell>
          <cell r="T322" t="str">
            <v>instituție de cult</v>
          </cell>
          <cell r="U322" t="str">
            <v>Municipiul Craiova, Dolj</v>
          </cell>
          <cell r="V322">
            <v>66</v>
          </cell>
          <cell r="W322"/>
          <cell r="X322" t="str">
            <v>GJ</v>
          </cell>
          <cell r="Y322" t="str">
            <v>Sud-Vest Oltenia</v>
          </cell>
          <cell r="Z322">
            <v>7222639.5219046306</v>
          </cell>
          <cell r="AA322">
            <v>1253515.9519046308</v>
          </cell>
          <cell r="AB322">
            <v>7078186.7300000004</v>
          </cell>
          <cell r="AC322">
            <v>4246912.0379999997</v>
          </cell>
          <cell r="AD322">
            <v>470928.07809536922</v>
          </cell>
          <cell r="AE322">
            <v>76700.368095369195</v>
          </cell>
          <cell r="AF322">
            <v>2831274.6920000007</v>
          </cell>
          <cell r="AG322">
            <v>0</v>
          </cell>
          <cell r="AH322">
            <v>7693567.5999999996</v>
          </cell>
          <cell r="AI322">
            <v>0</v>
          </cell>
          <cell r="AJ322" t="str">
            <v>NU</v>
          </cell>
          <cell r="AK322" t="str">
            <v>17.04.2025 12:12:39</v>
          </cell>
          <cell r="AL322"/>
          <cell r="AM322"/>
          <cell r="AN322" t="str">
            <v>ADMIS_ETF</v>
          </cell>
          <cell r="AO322" t="str">
            <v>23.06.2025 13:18:43</v>
          </cell>
          <cell r="AP322"/>
          <cell r="AQ322">
            <v>66</v>
          </cell>
          <cell r="AR322"/>
          <cell r="AS322">
            <v>1</v>
          </cell>
          <cell r="AT322">
            <v>36</v>
          </cell>
          <cell r="AU322">
            <v>46</v>
          </cell>
          <cell r="AV322"/>
          <cell r="AW322" t="str">
            <v>04.07.2025 10:14:39</v>
          </cell>
          <cell r="AX322" t="str">
            <v>04.07.2025 12:49:51</v>
          </cell>
          <cell r="AY322" t="str">
            <v>752</v>
          </cell>
          <cell r="AZ322" t="str">
            <v>22.10.2025 10:11:00</v>
          </cell>
          <cell r="BA322">
            <v>9</v>
          </cell>
          <cell r="BB322">
            <v>2</v>
          </cell>
          <cell r="BC322"/>
          <cell r="BD322"/>
          <cell r="BE322">
            <v>110</v>
          </cell>
          <cell r="BF322"/>
          <cell r="BG322"/>
          <cell r="BH322"/>
          <cell r="BI322" t="str">
            <v>122</v>
          </cell>
          <cell r="BJ322" t="str">
            <v>Obiectivul general al proiectului este imbunatatirea accesului la servicii favorabile incluziunii si de calitate in educatie prin investitii in dezvoltarea infrastructurii educationale. Prin realizarea investitiei,  construire si dotare gradinita Sf. Stelian, situata in loc. Târgu Jiu, str. Lt. Col. Dunitru Petrescu, nr. 9,  jud. Gorj copiii vor putea sa-si desfasoarea activitatea scolara la standarde moderne, in conformitate cu strategia nationala de imbunatatire a conditiilor de desfasurare a activitatiilor scolare. Printre măsurile specifice propuse se numără 
-	imbunatatirea accesului la invatamantul prescolar din municipiul Tg. Jiu prin creșterea capacității de școlarizare;
-	asigurarea serviciilor de învăţământ prescolar la funcţiunile unui proces educaţional modern, eficient şi inovator, prin achiziţionarea dotărilor prevăzute prin proiect, in scopul stimulării dezvoltării copilului si a incluziunii sociale</v>
          </cell>
        </row>
        <row r="323">
          <cell r="K323">
            <v>360528</v>
          </cell>
          <cell r="L323" t="str">
            <v>AMENAJAREA OBIECTIVULUI TURISTIC NATURAL DE UTILITATE PUBLICĂ PEȘTERA POLOVRAGI PRECUM ȘI CREAREA INFRASTRUCTURILOR CONEXE DE UTILITATE PUBLICĂ REABILITARE SI EXTINDERE TROTUAR PITIAN - MANASTIRE</v>
          </cell>
          <cell r="M323">
            <v>2</v>
          </cell>
          <cell r="N323" t="str">
            <v>În consolidare ETF</v>
          </cell>
          <cell r="O323" t="str">
            <v>EVALUARE</v>
          </cell>
          <cell r="P323"/>
          <cell r="Q323" t="str">
            <v>22.04.2026 13:31:16</v>
          </cell>
          <cell r="R323" t="str">
            <v>COMUNA POLOVRAGI</v>
          </cell>
          <cell r="S323" t="str">
            <v>4718977</v>
          </cell>
          <cell r="T323" t="str">
            <v>Autoritati publice centrale sau locale</v>
          </cell>
          <cell r="U323" t="str">
            <v>Polovragi, Gorj</v>
          </cell>
          <cell r="V323"/>
          <cell r="W323"/>
          <cell r="X323"/>
          <cell r="Y323"/>
          <cell r="Z323">
            <v>10902878.880000001</v>
          </cell>
          <cell r="AA323">
            <v>1888928.98</v>
          </cell>
          <cell r="AB323">
            <v>10498928.470000001</v>
          </cell>
          <cell r="AC323">
            <v>9267447.0236756764</v>
          </cell>
          <cell r="AD323">
            <v>363000</v>
          </cell>
          <cell r="AE323">
            <v>63000</v>
          </cell>
          <cell r="AF323">
            <v>1231481.4463243242</v>
          </cell>
          <cell r="AG323">
            <v>0</v>
          </cell>
          <cell r="AH323">
            <v>11265878.880000001</v>
          </cell>
          <cell r="AI323">
            <v>0</v>
          </cell>
          <cell r="AJ323" t="str">
            <v>NU</v>
          </cell>
          <cell r="AK323" t="str">
            <v>03.12.2025 11:52:59</v>
          </cell>
          <cell r="AL323"/>
          <cell r="AM323"/>
          <cell r="AN323"/>
          <cell r="AO323"/>
          <cell r="AP323"/>
          <cell r="AQ323"/>
          <cell r="AR323"/>
          <cell r="AS323">
            <v>2</v>
          </cell>
          <cell r="AT323"/>
          <cell r="AU323">
            <v>5</v>
          </cell>
          <cell r="AV323"/>
          <cell r="AW323"/>
          <cell r="AX323"/>
          <cell r="AY323"/>
          <cell r="AZ323"/>
          <cell r="BA323"/>
          <cell r="BB323"/>
          <cell r="BC323"/>
          <cell r="BD323"/>
          <cell r="BE323"/>
          <cell r="BF323"/>
          <cell r="BG323"/>
          <cell r="BH323"/>
          <cell r="BI323"/>
          <cell r="BJ323"/>
        </row>
        <row r="324">
          <cell r="K324">
            <v>359638</v>
          </cell>
          <cell r="L324" t="str">
            <v>CRESTEREA EFICIENTEI ENERGETIC SI MASURI PENTRU UTILIZAREA UNOR SURSE REGENERABILE DE ENERGIE A SCOLII DIN LOC. SOVARNA COM. SOVARNA</v>
          </cell>
          <cell r="M324">
            <v>8</v>
          </cell>
          <cell r="N324" t="str">
            <v>Cu cerere de clarificări</v>
          </cell>
          <cell r="O324" t="str">
            <v>PRECONTRACTARE</v>
          </cell>
          <cell r="P324" t="str">
            <v>ramona.mircea@adroltenia.ro</v>
          </cell>
          <cell r="Q324" t="str">
            <v>04.05.2026 14:34:05</v>
          </cell>
          <cell r="R324" t="str">
            <v>COMUNA SOVARNA</v>
          </cell>
          <cell r="S324" t="str">
            <v>4484442</v>
          </cell>
          <cell r="T324" t="str">
            <v>Autoritati publice centrale sau locale</v>
          </cell>
          <cell r="U324" t="str">
            <v>Şovarna, Mehedinţi</v>
          </cell>
          <cell r="V324">
            <v>73</v>
          </cell>
          <cell r="W324"/>
          <cell r="X324" t="str">
            <v>MH</v>
          </cell>
          <cell r="Y324" t="str">
            <v>Sud-Vest Oltenia</v>
          </cell>
          <cell r="Z324">
            <v>9024788.9299999997</v>
          </cell>
          <cell r="AA324">
            <v>1561680.33</v>
          </cell>
          <cell r="AB324">
            <v>8844293.1600000001</v>
          </cell>
          <cell r="AC324">
            <v>7671070.5824228143</v>
          </cell>
          <cell r="AD324">
            <v>155848</v>
          </cell>
          <cell r="AE324">
            <v>27048</v>
          </cell>
          <cell r="AF324">
            <v>1173222.5775771858</v>
          </cell>
          <cell r="AG324">
            <v>0</v>
          </cell>
          <cell r="AH324">
            <v>9180636.9299999997</v>
          </cell>
          <cell r="AI324">
            <v>0</v>
          </cell>
          <cell r="AJ324" t="str">
            <v>NU</v>
          </cell>
          <cell r="AK324" t="str">
            <v>01.12.2025 10:24:53</v>
          </cell>
          <cell r="AL324"/>
          <cell r="AM324"/>
          <cell r="AN324" t="str">
            <v>ADMIS_ETF</v>
          </cell>
          <cell r="AO324" t="str">
            <v>25.03.2026 13:53:51</v>
          </cell>
          <cell r="AP324"/>
          <cell r="AQ324">
            <v>73</v>
          </cell>
          <cell r="AR324"/>
          <cell r="AS324">
            <v>5</v>
          </cell>
          <cell r="AT324">
            <v>31</v>
          </cell>
          <cell r="AU324">
            <v>40</v>
          </cell>
          <cell r="AV324"/>
          <cell r="AW324" t="str">
            <v>01.04.2026 11:32:37</v>
          </cell>
          <cell r="AX324" t="str">
            <v>01.04.2026 15:37:51</v>
          </cell>
          <cell r="AY324"/>
          <cell r="AZ324"/>
          <cell r="BA324"/>
          <cell r="BB324"/>
          <cell r="BC324"/>
          <cell r="BD324"/>
          <cell r="BE324"/>
          <cell r="BF324"/>
          <cell r="BG324"/>
          <cell r="BH324"/>
          <cell r="BI324" t="str">
            <v>45</v>
          </cell>
          <cell r="BJ324" t="str">
            <v>Creșterea eficienței energetice a Școlii din localitatea Șovarna, comuna Șovarna, prin implementarea de măsuri specifice care vizează reducerea consumului de energie și utilizarea unor surse regenerabile de energie, contribuind astfel la reducerea costurilor de funcționare, asigurarea unui mediu interior sănătos și protecția mediului.
Proiectul este în deplină concordanță cu Programul Regional Sud-Vest Oltenia 2021-2027, Prioritatea 3 – „Eficiența energetică și infrastructura verde”, și sprijină direct Obiectivul Specific 2.1 – „Promovarea eficienței energetice și reducerea emisiilor de gaze cu efect de seră”, prin măsuri concrete care vizează modernizarea clădirii dispensarului și promovarea unui consum energetic durabil.</v>
          </cell>
        </row>
        <row r="325">
          <cell r="K325">
            <v>326997</v>
          </cell>
          <cell r="L325" t="str">
            <v>Construire cladire de birouri pentru Incubator de Afaceri racorduri bransamente la utilitati si amenajari exterioare</v>
          </cell>
          <cell r="M325">
            <v>10</v>
          </cell>
          <cell r="N325" t="str">
            <v>Reziliat</v>
          </cell>
          <cell r="O325" t="str">
            <v>CONTRACTARE</v>
          </cell>
          <cell r="P325" t="str">
            <v>sorin.buzatu@adroltenia.ro</v>
          </cell>
          <cell r="Q325" t="str">
            <v>05.02.2025 14:31:57</v>
          </cell>
          <cell r="R325" t="str">
            <v>TECH VENTURES SRL</v>
          </cell>
          <cell r="S325" t="str">
            <v>37624950</v>
          </cell>
          <cell r="T325" t="str">
            <v>microîntreprindere</v>
          </cell>
          <cell r="U325" t="str">
            <v>Brădeşti, Dolj</v>
          </cell>
          <cell r="V325">
            <v>0</v>
          </cell>
          <cell r="W325"/>
          <cell r="X325" t="str">
            <v>DJ</v>
          </cell>
          <cell r="Y325" t="str">
            <v>Sud-Vest Oltenia</v>
          </cell>
          <cell r="Z325">
            <v>18399045.142936811</v>
          </cell>
          <cell r="AA325">
            <v>2937662.6629368123</v>
          </cell>
          <cell r="AB325">
            <v>12785337.51</v>
          </cell>
          <cell r="AC325">
            <v>10867536.8835</v>
          </cell>
          <cell r="AD325">
            <v>2525301.9370631874</v>
          </cell>
          <cell r="AE325">
            <v>403199.46706318756</v>
          </cell>
          <cell r="AF325">
            <v>1917800.6264999993</v>
          </cell>
          <cell r="AG325">
            <v>12785337.51</v>
          </cell>
          <cell r="AH325">
            <v>20924347.079999998</v>
          </cell>
          <cell r="AI325">
            <v>14</v>
          </cell>
          <cell r="AJ325" t="str">
            <v>DA</v>
          </cell>
          <cell r="AK325" t="str">
            <v>30.05.2024 16:21:46</v>
          </cell>
          <cell r="AL325"/>
          <cell r="AM325"/>
          <cell r="AN325" t="str">
            <v>ADMIS_ETF</v>
          </cell>
          <cell r="AO325" t="str">
            <v>14.06.2024 14:46:47</v>
          </cell>
          <cell r="AP325"/>
          <cell r="AQ325">
            <v>0</v>
          </cell>
          <cell r="AR325"/>
          <cell r="AS325">
            <v>1</v>
          </cell>
          <cell r="AT325">
            <v>17</v>
          </cell>
          <cell r="AU325">
            <v>26</v>
          </cell>
          <cell r="AV325"/>
          <cell r="AW325" t="str">
            <v>19.06.2024 16:06:30</v>
          </cell>
          <cell r="AX325" t="str">
            <v>20.06.2024 11:30:23</v>
          </cell>
          <cell r="AY325" t="str">
            <v>74</v>
          </cell>
          <cell r="AZ325" t="str">
            <v>07.08.2024 10:32:00</v>
          </cell>
          <cell r="BA325">
            <v>5</v>
          </cell>
          <cell r="BB325">
            <v>1</v>
          </cell>
          <cell r="BC325"/>
          <cell r="BD325"/>
          <cell r="BE325">
            <v>48</v>
          </cell>
          <cell r="BF325"/>
          <cell r="BG325"/>
          <cell r="BH325"/>
          <cell r="BI325" t="str">
            <v>172_OP1</v>
          </cell>
          <cell r="BJ325" t="str">
            <v>Obiectivul general al proiectului este realizarea unei investiþii iniþiale în cadrul firmei S.C. TECH VENTURES S.R.L , ca urmare crearii
incubatorului de afaceri sectorial dotat cu active corporale si necorporale . Obiectivele proiectului sunt în strânsa legatura cu obiectivul
specific aferent „Programul Operaþional Regional (POR) 2014-2020, axa prioritara 2: ”Îmbunataþirea competitivitaþii întreprinderilor mici si
mijlocii”, prioritatea de investiþii 2.1 ”Promovarea spiritului antreprenorial, în special prin facilitarea exploatarii economice a ideilor noi si prin
încurajarea crearii de noi întreprinderi, inclusiv prin incubatoare de afaceri”, si anume consolidarea poziþiei pe piaþa a întreprinderilor mici
si mijlocii în domeniile competitive identificate în Strategia Naþionala de Competitivitate si Planurile Regionale de Dezvoltare.
Prin realizarea obiectivelor specifice de mai sus proiectul contribuie la realizarea obiectivul general al Programului Operaþional Regional
2014-2020: cre</v>
          </cell>
        </row>
        <row r="326">
          <cell r="K326">
            <v>320248</v>
          </cell>
          <cell r="L326" t="str">
            <v>Construire si amenajare zona de agrement in satul Carlogani</v>
          </cell>
          <cell r="M326">
            <v>9</v>
          </cell>
          <cell r="N326" t="str">
            <v>Revocat FO</v>
          </cell>
          <cell r="O326" t="str">
            <v>PRECONTRACTARE</v>
          </cell>
          <cell r="P326" t="str">
            <v>roxana.constantinescu@adroltenia.ro</v>
          </cell>
          <cell r="Q326" t="str">
            <v>05.07.2024 13:39:05</v>
          </cell>
          <cell r="R326" t="str">
            <v>ORAŞ BĂLCEŞTI</v>
          </cell>
          <cell r="S326" t="str">
            <v>2541720</v>
          </cell>
          <cell r="T326" t="str">
            <v>unitate administrativ teritorială nivel oraș</v>
          </cell>
          <cell r="U326" t="str">
            <v>Oraş Bălceşti, Vâlcea</v>
          </cell>
          <cell r="V326">
            <v>55</v>
          </cell>
          <cell r="W326"/>
          <cell r="X326" t="str">
            <v>VL</v>
          </cell>
          <cell r="Y326" t="str">
            <v>Sud-Vest Oltenia</v>
          </cell>
          <cell r="Z326">
            <v>6820391.3200000003</v>
          </cell>
          <cell r="AA326">
            <v>1082322.82</v>
          </cell>
          <cell r="AB326">
            <v>6683983.4800000004</v>
          </cell>
          <cell r="AC326">
            <v>5797332.61589575</v>
          </cell>
          <cell r="AD326">
            <v>0</v>
          </cell>
          <cell r="AE326">
            <v>0</v>
          </cell>
          <cell r="AF326">
            <v>886650.86410425045</v>
          </cell>
          <cell r="AG326">
            <v>0</v>
          </cell>
          <cell r="AH326">
            <v>6820391.3200000003</v>
          </cell>
          <cell r="AI326">
            <v>0</v>
          </cell>
          <cell r="AJ326" t="str">
            <v>NU</v>
          </cell>
          <cell r="AK326" t="str">
            <v>01.03.2024 10:46:08</v>
          </cell>
          <cell r="AL326"/>
          <cell r="AM326"/>
          <cell r="AN326" t="str">
            <v>ADMIS_ETF</v>
          </cell>
          <cell r="AO326" t="str">
            <v>24.04.2024 16:02:40</v>
          </cell>
          <cell r="AP326"/>
          <cell r="AQ326">
            <v>55</v>
          </cell>
          <cell r="AR326"/>
          <cell r="AS326">
            <v>4</v>
          </cell>
          <cell r="AT326">
            <v>30</v>
          </cell>
          <cell r="AU326">
            <v>35</v>
          </cell>
          <cell r="AV326"/>
          <cell r="AW326" t="str">
            <v>29.04.2024 13:01:36</v>
          </cell>
          <cell r="AX326" t="str">
            <v>30.04.2024 13:03:13</v>
          </cell>
          <cell r="AY326"/>
          <cell r="AZ326"/>
          <cell r="BA326"/>
          <cell r="BB326"/>
          <cell r="BC326"/>
          <cell r="BD326"/>
          <cell r="BE326"/>
          <cell r="BF326"/>
          <cell r="BG326"/>
          <cell r="BH326"/>
          <cell r="BI326" t="str">
            <v>79</v>
          </cell>
          <cell r="BJ326" t="str">
            <v>Prezentul proiect are un potențial semnificativ de a contribui la îmbunătățirea calității vieții locuitorilor, la dezvoltarea infrastructurii verzi și la stimularea economiei locale. Realizarea investiției publice este justificată de numeroasele beneficii pe care le va aduce comunității:</v>
          </cell>
        </row>
        <row r="327">
          <cell r="K327">
            <v>324212</v>
          </cell>
          <cell r="L327" t="str">
            <v>Bucatarii de top</v>
          </cell>
          <cell r="M327">
            <v>8</v>
          </cell>
          <cell r="N327" t="str">
            <v>Contract semnat cu modificări</v>
          </cell>
          <cell r="O327" t="str">
            <v>CONTRACTARE</v>
          </cell>
          <cell r="P327" t="str">
            <v>ovidiu.istinie@adroltenia.ro</v>
          </cell>
          <cell r="Q327" t="str">
            <v>11.03.2026 08:40:36</v>
          </cell>
          <cell r="R327" t="str">
            <v>CORA INOVO MOBILI SRL</v>
          </cell>
          <cell r="S327" t="str">
            <v>28578862</v>
          </cell>
          <cell r="T327" t="str">
            <v>întreprindere mică</v>
          </cell>
          <cell r="U327" t="str">
            <v>Oraş Corabia, Olt</v>
          </cell>
          <cell r="V327">
            <v>94</v>
          </cell>
          <cell r="W327"/>
          <cell r="X327" t="str">
            <v>OT</v>
          </cell>
          <cell r="Y327" t="str">
            <v>Sud-Vest Oltenia</v>
          </cell>
          <cell r="Z327">
            <v>6135691.8899999997</v>
          </cell>
          <cell r="AA327">
            <v>0</v>
          </cell>
          <cell r="AB327">
            <v>4741079.99</v>
          </cell>
          <cell r="AC327">
            <v>4029917.9915</v>
          </cell>
          <cell r="AD327">
            <v>1169081.27</v>
          </cell>
          <cell r="AE327">
            <v>1166308.31</v>
          </cell>
          <cell r="AF327">
            <v>711161.99850000022</v>
          </cell>
          <cell r="AG327">
            <v>4741079.99</v>
          </cell>
          <cell r="AH327">
            <v>7304773.1600000001</v>
          </cell>
          <cell r="AI327">
            <v>9</v>
          </cell>
          <cell r="AJ327" t="str">
            <v>DA</v>
          </cell>
          <cell r="AK327" t="str">
            <v>01.05.2024 21:33:15</v>
          </cell>
          <cell r="AL327"/>
          <cell r="AM327"/>
          <cell r="AN327" t="str">
            <v>ADMIS_ETF</v>
          </cell>
          <cell r="AO327" t="str">
            <v>05.08.2024 16:02:44</v>
          </cell>
          <cell r="AP327" t="str">
            <v>11.09.2024 16:32:08</v>
          </cell>
          <cell r="AQ327">
            <v>88</v>
          </cell>
          <cell r="AR327"/>
          <cell r="AS327">
            <v>1</v>
          </cell>
          <cell r="AT327">
            <v>24</v>
          </cell>
          <cell r="AU327">
            <v>35</v>
          </cell>
          <cell r="AV327"/>
          <cell r="AW327" t="str">
            <v>15.10.2024 10:20:40</v>
          </cell>
          <cell r="AX327" t="str">
            <v>15.10.2024 13:48:51</v>
          </cell>
          <cell r="AY327" t="str">
            <v>215</v>
          </cell>
          <cell r="AZ327" t="str">
            <v>05.12.2024 09:15:00</v>
          </cell>
          <cell r="BA327">
            <v>3</v>
          </cell>
          <cell r="BB327"/>
          <cell r="BC327"/>
          <cell r="BD327"/>
          <cell r="BE327">
            <v>51</v>
          </cell>
          <cell r="BF327"/>
          <cell r="BG327">
            <v>94</v>
          </cell>
          <cell r="BH327" t="str">
            <v>ADMIS_ETF</v>
          </cell>
          <cell r="BI327" t="str">
            <v>21, 23</v>
          </cell>
          <cell r="BJ327" t="str">
            <v>Creșterea sustenabilă, creșterea competivității, internaționalizarea activității societății și dezvoltarea competențelor pentru specializare inteligentă și tranziție industrială prin investiții productive</v>
          </cell>
        </row>
        <row r="328">
          <cell r="K328">
            <v>319343</v>
          </cell>
          <cell r="L328" t="str">
            <v>Consolidare conservare restaurare Bolnita Sfintii Apostoli reabilitare corp anexa pentru centrala termica grupuri sanitare pe sexe punct info cu spatiu expoactivitati specifice amenajare incinta iluminat arhitectural si reabilitare imprejmuire</v>
          </cell>
          <cell r="M328">
            <v>7</v>
          </cell>
          <cell r="N328" t="str">
            <v>Contract semnat</v>
          </cell>
          <cell r="O328" t="str">
            <v>CONTRACTARE</v>
          </cell>
          <cell r="P328" t="str">
            <v>sorin.buzatu@adroltenia.ro</v>
          </cell>
          <cell r="Q328" t="str">
            <v>06.11.2024 19:01:05</v>
          </cell>
          <cell r="R328" t="str">
            <v>SFÂNTA MĂNĂSTIRE COZIA</v>
          </cell>
          <cell r="S328" t="str">
            <v>22272162</v>
          </cell>
          <cell r="T328" t="str">
            <v>instituție de cult</v>
          </cell>
          <cell r="U328" t="str">
            <v>Oraş Călimăneşti, Vâlcea</v>
          </cell>
          <cell r="V328">
            <v>86</v>
          </cell>
          <cell r="W328"/>
          <cell r="X328" t="str">
            <v>VL</v>
          </cell>
          <cell r="Y328" t="str">
            <v>Sud-Vest Oltenia</v>
          </cell>
          <cell r="Z328">
            <v>24710000.003659472</v>
          </cell>
          <cell r="AA328">
            <v>3917734.7836594735</v>
          </cell>
          <cell r="AB328">
            <v>24216407.77</v>
          </cell>
          <cell r="AC328">
            <v>20583946.572606992</v>
          </cell>
          <cell r="AD328">
            <v>289864.68634052644</v>
          </cell>
          <cell r="AE328">
            <v>46280.916340526426</v>
          </cell>
          <cell r="AF328">
            <v>3632461.1973930076</v>
          </cell>
          <cell r="AG328">
            <v>0</v>
          </cell>
          <cell r="AH328">
            <v>24999864.690000001</v>
          </cell>
          <cell r="AI328">
            <v>0</v>
          </cell>
          <cell r="AJ328" t="str">
            <v>NU</v>
          </cell>
          <cell r="AK328" t="str">
            <v>14.03.2024 14:40:49</v>
          </cell>
          <cell r="AL328"/>
          <cell r="AM328"/>
          <cell r="AN328" t="str">
            <v>ADMIS_ETF</v>
          </cell>
          <cell r="AO328" t="str">
            <v>10.07.2024 16:30:30</v>
          </cell>
          <cell r="AP328"/>
          <cell r="AQ328">
            <v>86</v>
          </cell>
          <cell r="AR328"/>
          <cell r="AS328">
            <v>2</v>
          </cell>
          <cell r="AT328">
            <v>30</v>
          </cell>
          <cell r="AU328">
            <v>51</v>
          </cell>
          <cell r="AV328"/>
          <cell r="AW328" t="str">
            <v>10.09.2024 14:33:23</v>
          </cell>
          <cell r="AX328" t="str">
            <v>10.09.2024 16:23:52</v>
          </cell>
          <cell r="AY328" t="str">
            <v>180</v>
          </cell>
          <cell r="AZ328" t="str">
            <v>04.11.2024 00:00:00</v>
          </cell>
          <cell r="BA328">
            <v>5</v>
          </cell>
          <cell r="BB328"/>
          <cell r="BC328"/>
          <cell r="BD328"/>
          <cell r="BE328">
            <v>55</v>
          </cell>
          <cell r="BF328"/>
          <cell r="BG328"/>
          <cell r="BH328"/>
          <cell r="BI328" t="str">
            <v>166</v>
          </cell>
          <cell r="BJ328" t="str">
            <v>Obiectivul general: Consolidarea, restaurarea și punerea în valoare a monumentului istoric de importanță națională Bolnița „Sfinții Apostoli”, refuncționalizare corp anexă.</v>
          </cell>
        </row>
        <row r="329">
          <cell r="K329">
            <v>326947</v>
          </cell>
          <cell r="L329" t="str">
            <v>REABILITARE SI MODERNIZARE SPATII INVATAMANT - CORPURILE AC8 BC9 SI CC10 DIN COMPLEXUL FACULTATILOR CU PROFIL ELECTRIC</v>
          </cell>
          <cell r="M329">
            <v>15</v>
          </cell>
          <cell r="N329" t="str">
            <v>Cu act adițional</v>
          </cell>
          <cell r="O329" t="str">
            <v>CONTRACTARE</v>
          </cell>
          <cell r="P329" t="str">
            <v>alexandru.florea@adroltenia.ro</v>
          </cell>
          <cell r="Q329" t="str">
            <v>25.11.2025 12:28:27</v>
          </cell>
          <cell r="R329" t="str">
            <v>UNIVERSITATEA DIN CRAIOVA</v>
          </cell>
          <cell r="S329" t="str">
            <v>4553380</v>
          </cell>
          <cell r="T329" t="str">
            <v>instituție de învățământ superior de stat acreditată</v>
          </cell>
          <cell r="U329" t="str">
            <v>Municipiul Craiova, Dolj</v>
          </cell>
          <cell r="V329">
            <v>0</v>
          </cell>
          <cell r="W329"/>
          <cell r="X329" t="str">
            <v>DJ</v>
          </cell>
          <cell r="Y329" t="str">
            <v>Sud-Vest Oltenia</v>
          </cell>
          <cell r="Z329">
            <v>16276365.91</v>
          </cell>
          <cell r="AA329">
            <v>2576551.64</v>
          </cell>
          <cell r="AB329">
            <v>15950838.539999999</v>
          </cell>
          <cell r="AC329">
            <v>9765819.5460000001</v>
          </cell>
          <cell r="AD329">
            <v>0</v>
          </cell>
          <cell r="AE329">
            <v>0</v>
          </cell>
          <cell r="AF329">
            <v>6185018.993999999</v>
          </cell>
          <cell r="AG329">
            <v>0</v>
          </cell>
          <cell r="AH329">
            <v>16276365.91</v>
          </cell>
          <cell r="AI329">
            <v>0</v>
          </cell>
          <cell r="AJ329" t="str">
            <v>NU</v>
          </cell>
          <cell r="AK329" t="str">
            <v>06.06.2024 14:00:31</v>
          </cell>
          <cell r="AL329"/>
          <cell r="AM329"/>
          <cell r="AN329" t="str">
            <v>ADMIS_ETF</v>
          </cell>
          <cell r="AO329" t="str">
            <v>27.06.2024 14:12:07</v>
          </cell>
          <cell r="AP329"/>
          <cell r="AQ329">
            <v>0</v>
          </cell>
          <cell r="AR329"/>
          <cell r="AS329">
            <v>1</v>
          </cell>
          <cell r="AT329">
            <v>29</v>
          </cell>
          <cell r="AU329">
            <v>39</v>
          </cell>
          <cell r="AV329"/>
          <cell r="AW329" t="str">
            <v>01.07.2024 10:44:55</v>
          </cell>
          <cell r="AX329" t="str">
            <v>02.07.2024 15:57:12</v>
          </cell>
          <cell r="AY329" t="str">
            <v>87/20.08.2024</v>
          </cell>
          <cell r="AZ329" t="str">
            <v>20.08.2024 16:23:00</v>
          </cell>
          <cell r="BA329">
            <v>7</v>
          </cell>
          <cell r="BB329"/>
          <cell r="BC329"/>
          <cell r="BD329"/>
          <cell r="BE329">
            <v>50</v>
          </cell>
          <cell r="BF329"/>
          <cell r="BG329"/>
          <cell r="BH329"/>
          <cell r="BI329" t="str">
            <v>123</v>
          </cell>
          <cell r="BJ329" t="str">
            <v>Finalizarea reabilitării/modernizării corpurilor A(C8), B(C9) și C(C10) din complexul facultăților cu profil electric. Prin aceasta se asigură cresterea relevantei invatamantului universitar in relatie cu piata fortei de munca prin reabilitarea si modernizarea infrastructurii facultatilor cu profil electric ale Universitatii din Craiova. Creşterea calităţii învăţământului superior reprezintă un factor de susţinere a unei creşteri economice inteligente, durabilă şi favorabilă incluziunii. Prin obiectivul general proiectul urmăreşte creşterea capacităţii facutăţilor cu profil electric din cadrul Universităţii din Craiova de a anticipa şi a răspunde cerinţelor pieţei privind standardele şi calitatea academică, de a dezvolta oferta educaţională, beneficiind de spaţii pentru învăţământ şi cercetare adecvate pentru a oferi studenţilor competenţe cros-disciplinare.</v>
          </cell>
        </row>
        <row r="330">
          <cell r="K330">
            <v>323755</v>
          </cell>
          <cell r="L330" t="str">
            <v>Dezvoltare durabilă și creșterea competitivității firmei ADM INSTAL SERVICE SRL</v>
          </cell>
          <cell r="M330">
            <v>17</v>
          </cell>
          <cell r="N330" t="str">
            <v>Cu act adițional</v>
          </cell>
          <cell r="O330" t="str">
            <v>CONTRACTARE</v>
          </cell>
          <cell r="P330" t="str">
            <v>cosmina.urdes@adroltenia.ro</v>
          </cell>
          <cell r="Q330" t="str">
            <v>23.02.2026 15:40:10</v>
          </cell>
          <cell r="R330" t="str">
            <v>ADM INSTAL SERVICE SRL</v>
          </cell>
          <cell r="S330" t="str">
            <v>32348772</v>
          </cell>
          <cell r="T330" t="str">
            <v>întreprindere mică</v>
          </cell>
          <cell r="U330" t="str">
            <v>Bâcleş, Mehedinţi</v>
          </cell>
          <cell r="V330">
            <v>92</v>
          </cell>
          <cell r="W330"/>
          <cell r="X330" t="str">
            <v>MH</v>
          </cell>
          <cell r="Y330" t="str">
            <v>Sud-Vest Oltenia</v>
          </cell>
          <cell r="Z330">
            <v>9556809.3399999999</v>
          </cell>
          <cell r="AA330">
            <v>0</v>
          </cell>
          <cell r="AB330">
            <v>7297455.4100000001</v>
          </cell>
          <cell r="AC330">
            <v>6202837.0985000003</v>
          </cell>
          <cell r="AD330">
            <v>2391055.19</v>
          </cell>
          <cell r="AE330">
            <v>1907642.23</v>
          </cell>
          <cell r="AF330">
            <v>1094618.3114999998</v>
          </cell>
          <cell r="AG330">
            <v>7297455.4100000001</v>
          </cell>
          <cell r="AH330">
            <v>11947864.529999999</v>
          </cell>
          <cell r="AI330">
            <v>13</v>
          </cell>
          <cell r="AJ330" t="str">
            <v>DA</v>
          </cell>
          <cell r="AK330" t="str">
            <v>01.05.2024 16:16:01</v>
          </cell>
          <cell r="AL330"/>
          <cell r="AM330"/>
          <cell r="AN330" t="str">
            <v>ADMIS_ETF</v>
          </cell>
          <cell r="AO330" t="str">
            <v>13.08.2024 15:17:23</v>
          </cell>
          <cell r="AP330" t="str">
            <v>11.09.2024 17:08:29</v>
          </cell>
          <cell r="AQ330">
            <v>90</v>
          </cell>
          <cell r="AR330"/>
          <cell r="AS330">
            <v>1</v>
          </cell>
          <cell r="AT330">
            <v>24</v>
          </cell>
          <cell r="AU330">
            <v>36</v>
          </cell>
          <cell r="AV330"/>
          <cell r="AW330" t="str">
            <v>13.11.2024 09:41:12</v>
          </cell>
          <cell r="AX330" t="str">
            <v>13.11.2024 16:29:51</v>
          </cell>
          <cell r="AY330" t="str">
            <v>308</v>
          </cell>
          <cell r="AZ330" t="str">
            <v>24.03.2025 16:57:00</v>
          </cell>
          <cell r="BA330">
            <v>10</v>
          </cell>
          <cell r="BB330">
            <v>1</v>
          </cell>
          <cell r="BC330"/>
          <cell r="BD330"/>
          <cell r="BE330">
            <v>132</v>
          </cell>
          <cell r="BF330"/>
          <cell r="BG330">
            <v>92</v>
          </cell>
          <cell r="BH330" t="str">
            <v>ADMIS_ETF</v>
          </cell>
          <cell r="BI330" t="str">
            <v>21, 23</v>
          </cell>
          <cell r="BJ330" t="str">
            <v>Domeniul de activitate in care se va realiza investitia este identificat la nivel national prin Programul Regional Sud-Vest Oltenia 2021-2027.
Proiectul „Dezvoltare durabila si cresterea competitivitatii firmei ADM INSTAL SERVICE SRL „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ADM INSTAL SERVICE SRL demarează acest proiect pentru a achiziționa utilaje și echipamente moderne esențiale desfășurării activității conform codului CAEN</v>
          </cell>
        </row>
        <row r="331">
          <cell r="K331">
            <v>323877</v>
          </cell>
          <cell r="L331" t="str">
            <v>EXTINDEREA CAPACITĂȚII DE PRODUCȚIE A SOCIETĂȚII ALI-TEHNIC SRL PRIN ACHIZIȚIA DE ECHIPAMENTE PERFORMANTE ÎN VEDEREA CONSOLIDĂRII ACESTEIA</v>
          </cell>
          <cell r="M331">
            <v>8</v>
          </cell>
          <cell r="N331" t="str">
            <v>Reziliat</v>
          </cell>
          <cell r="O331" t="str">
            <v>CONTRACTARE</v>
          </cell>
          <cell r="P331" t="str">
            <v>corina.amza@adroltenia.ro</v>
          </cell>
          <cell r="Q331" t="str">
            <v>03.07.2025 11:34:50</v>
          </cell>
          <cell r="R331" t="str">
            <v>ALI-TEHNIC SRL</v>
          </cell>
          <cell r="S331" t="str">
            <v>16303752</v>
          </cell>
          <cell r="T331" t="str">
            <v>întreprindere mijlocie</v>
          </cell>
          <cell r="U331" t="str">
            <v>Municipiul Slatina, Olt</v>
          </cell>
          <cell r="V331">
            <v>88</v>
          </cell>
          <cell r="W331"/>
          <cell r="X331" t="str">
            <v>OT</v>
          </cell>
          <cell r="Y331" t="str">
            <v>Sud-Vest Oltenia</v>
          </cell>
          <cell r="Z331">
            <v>6969780.1900000004</v>
          </cell>
          <cell r="AA331">
            <v>0</v>
          </cell>
          <cell r="AB331">
            <v>4977352.28</v>
          </cell>
          <cell r="AC331">
            <v>4230749.4380000001</v>
          </cell>
          <cell r="AD331">
            <v>1324258.25</v>
          </cell>
          <cell r="AE331">
            <v>1324258.25</v>
          </cell>
          <cell r="AF331">
            <v>746602.84200000018</v>
          </cell>
          <cell r="AG331">
            <v>4977352.28</v>
          </cell>
          <cell r="AH331">
            <v>8294038.4400000004</v>
          </cell>
          <cell r="AI331">
            <v>5</v>
          </cell>
          <cell r="AJ331" t="str">
            <v>DA</v>
          </cell>
          <cell r="AK331" t="str">
            <v>02.05.2024 11:42:55</v>
          </cell>
          <cell r="AL331"/>
          <cell r="AM331"/>
          <cell r="AN331" t="str">
            <v>ADMIS_ETF</v>
          </cell>
          <cell r="AO331" t="str">
            <v>02.09.2024 16:52:47</v>
          </cell>
          <cell r="AP331"/>
          <cell r="AQ331">
            <v>88</v>
          </cell>
          <cell r="AR331"/>
          <cell r="AS331">
            <v>1</v>
          </cell>
          <cell r="AT331">
            <v>12</v>
          </cell>
          <cell r="AU331">
            <v>25</v>
          </cell>
          <cell r="AV331"/>
          <cell r="AW331" t="str">
            <v>29.01.2025 11:42:29</v>
          </cell>
          <cell r="AX331" t="str">
            <v>29.01.2025 13:54:09</v>
          </cell>
          <cell r="AY331" t="str">
            <v>333</v>
          </cell>
          <cell r="AZ331" t="str">
            <v>01.04.2025 11:10:00</v>
          </cell>
          <cell r="BA331">
            <v>6</v>
          </cell>
          <cell r="BB331"/>
          <cell r="BC331"/>
          <cell r="BD331"/>
          <cell r="BE331">
            <v>62</v>
          </cell>
          <cell r="BF331"/>
          <cell r="BG331"/>
          <cell r="BH331"/>
          <cell r="BI331" t="str">
            <v>21, 23</v>
          </cell>
          <cell r="BJ331" t="str">
            <v>Obiectivul general al proiectului este reprezentat de extinderea capacitatii de productie ceea ce va duce la cresterea competitivitatii precum si la consolidarea pozitiei pe piata a societatii, in acord cu principiile unei dezvoltari durabile, prin dotarea cu echipamente performante.</v>
          </cell>
        </row>
        <row r="332">
          <cell r="K332">
            <v>365642</v>
          </cell>
          <cell r="L332" t="str">
            <v>Serviciu inovativ de detectare precoce si ghidare tratament al cancerelor pe baza screeningului ereditar</v>
          </cell>
          <cell r="M332">
            <v>1</v>
          </cell>
          <cell r="N332" t="str">
            <v>În ETF</v>
          </cell>
          <cell r="O332" t="str">
            <v>EVALUARE</v>
          </cell>
          <cell r="P332"/>
          <cell r="Q332" t="str">
            <v>28.04.2026 15:15:26</v>
          </cell>
          <cell r="R332" t="str">
            <v>ONCOLAB SRL</v>
          </cell>
          <cell r="S332" t="str">
            <v>22599572</v>
          </cell>
          <cell r="T332" t="str">
            <v>întreprindere mică</v>
          </cell>
          <cell r="U332" t="str">
            <v>Municipiul Craiova, Dolj</v>
          </cell>
          <cell r="V332"/>
          <cell r="W332"/>
          <cell r="X332" t="str">
            <v>DJ</v>
          </cell>
          <cell r="Y332" t="str">
            <v>Sud-Vest Oltenia</v>
          </cell>
          <cell r="Z332">
            <v>7746723.3399999999</v>
          </cell>
          <cell r="AA332">
            <v>134522.46</v>
          </cell>
          <cell r="AB332">
            <v>5448636.1799999997</v>
          </cell>
          <cell r="AC332">
            <v>4631340.7529999996</v>
          </cell>
          <cell r="AD332">
            <v>16522.37</v>
          </cell>
          <cell r="AE332">
            <v>3566.05</v>
          </cell>
          <cell r="AF332">
            <v>817295.42700000014</v>
          </cell>
          <cell r="AG332">
            <v>5448636.1799999997</v>
          </cell>
          <cell r="AH332">
            <v>7763245.71</v>
          </cell>
          <cell r="AI332">
            <v>13</v>
          </cell>
          <cell r="AJ332" t="str">
            <v>DA</v>
          </cell>
          <cell r="AK332" t="str">
            <v>27.04.2026 10:46:55</v>
          </cell>
          <cell r="AL332"/>
          <cell r="AM332"/>
          <cell r="AN332"/>
          <cell r="AO332"/>
          <cell r="AP332"/>
          <cell r="AQ332"/>
          <cell r="AR332"/>
          <cell r="AS332"/>
          <cell r="AT332">
            <v>24</v>
          </cell>
          <cell r="AU332">
            <v>34</v>
          </cell>
          <cell r="AV332"/>
          <cell r="AW332"/>
          <cell r="AX332"/>
          <cell r="AY332"/>
          <cell r="AZ332"/>
          <cell r="BA332"/>
          <cell r="BB332"/>
          <cell r="BC332"/>
          <cell r="BD332"/>
          <cell r="BE332"/>
          <cell r="BF332"/>
          <cell r="BG332"/>
          <cell r="BH332"/>
          <cell r="BI332" t="str">
            <v>23, 29</v>
          </cell>
          <cell r="BJ332" t="str">
            <v>Obiectiv general Dezvoltarea și introducerea pe piață, în termen de 24 de luni, a unui serviciu inovativ de oncologie personalizată, prin valorificarea rezultatelor cercetării și creșterea nivelului de maturitate tehnologică de la TRL 4 la TRL 9, în vederea îmbunătățirii deciziei clinice și a accesului pacienților la soluții medicale inovative. Scopul proiectului Scopul proiectului este valorificarea rezultatelor activităților de cercetare-dezvoltare prin dezvoltarea, validarea și introducerea pe piață a unui serviciu inovativ de oncologie personalizată, care integrează screeningul ereditar, analiza morfopatologică digitală și profilarea genomică, în vederea creșterii gradului de inovare al întreprinderii, îmbunătățirii managementului clinic al pacienților oncologici și consolidării competitivității economice prin furnizarea de servicii medicale avansate.</v>
          </cell>
        </row>
        <row r="333">
          <cell r="K333">
            <v>359851</v>
          </cell>
          <cell r="L333" t="str">
            <v>EFICIENTIZARE ENERGETICA A SEDIULUI PRIMARIEI COMUNEI CAPRENI JUDETUL GORJ</v>
          </cell>
          <cell r="M333">
            <v>3</v>
          </cell>
          <cell r="N333" t="str">
            <v>Admis ETF</v>
          </cell>
          <cell r="O333" t="str">
            <v>EVALUARE</v>
          </cell>
          <cell r="P333"/>
          <cell r="Q333" t="str">
            <v>25.02.2026 15:55:38</v>
          </cell>
          <cell r="R333" t="str">
            <v>COMUNA CĂPRENI</v>
          </cell>
          <cell r="S333" t="str">
            <v>4898800</v>
          </cell>
          <cell r="T333" t="str">
            <v>unitate administrativ teritorială nivel comună</v>
          </cell>
          <cell r="U333" t="str">
            <v>Căpreni, Gorj</v>
          </cell>
          <cell r="V333">
            <v>60</v>
          </cell>
          <cell r="W333"/>
          <cell r="X333" t="str">
            <v>GJ</v>
          </cell>
          <cell r="Y333" t="str">
            <v>Sud-Vest Oltenia</v>
          </cell>
          <cell r="Z333">
            <v>9498500.8699999992</v>
          </cell>
          <cell r="AA333">
            <v>1637692.53</v>
          </cell>
          <cell r="AB333">
            <v>9308530.8499999996</v>
          </cell>
          <cell r="AC333">
            <v>8073725.730998842</v>
          </cell>
          <cell r="AD333">
            <v>322417.42</v>
          </cell>
          <cell r="AE333">
            <v>55956.75</v>
          </cell>
          <cell r="AF333">
            <v>1234805.1190011576</v>
          </cell>
          <cell r="AG333">
            <v>0</v>
          </cell>
          <cell r="AH333">
            <v>9820918.2899999991</v>
          </cell>
          <cell r="AI333">
            <v>0</v>
          </cell>
          <cell r="AJ333" t="str">
            <v>NU</v>
          </cell>
          <cell r="AK333" t="str">
            <v>30.11.2025 16:29:34</v>
          </cell>
          <cell r="AL333"/>
          <cell r="AM333"/>
          <cell r="AN333" t="str">
            <v>ADMIS_ETF</v>
          </cell>
          <cell r="AO333" t="str">
            <v>25.02.2026 15:55:38</v>
          </cell>
          <cell r="AP333"/>
          <cell r="AQ333">
            <v>60</v>
          </cell>
          <cell r="AR333"/>
          <cell r="AS333">
            <v>2</v>
          </cell>
          <cell r="AT333">
            <v>24</v>
          </cell>
          <cell r="AU333">
            <v>29</v>
          </cell>
          <cell r="AV333"/>
          <cell r="AW333"/>
          <cell r="AX333"/>
          <cell r="AY333"/>
          <cell r="AZ333"/>
          <cell r="BA333"/>
          <cell r="BB333"/>
          <cell r="BC333"/>
          <cell r="BD333"/>
          <cell r="BE333"/>
          <cell r="BF333"/>
          <cell r="BG333"/>
          <cell r="BH333"/>
          <cell r="BI333" t="str">
            <v>47</v>
          </cell>
          <cell r="BJ333"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 Scopul proiectului consta in cresterea capacitatii institutionale a primariei din punct de vedere al functionarii serviciilor publice si al dotarilor necesare unei administratii moderne, adaptarea cladirii la noile cerinte europene privind protectia mediului prin reducerea consumului de energie si a emisiilor de CO2, precum si aducerea constructiei la nivelul actual al normelor de securitate la incendiu, siguranta in exploatare si cerintelor de igiena si confort pentru personal si cetateni.
Obiectivul proiectului consta in reabilitarea si modernizarea, in vederea realizarii conditiilor optime pentru derularea activitatilor administrative a sediului P</v>
          </cell>
        </row>
        <row r="334">
          <cell r="K334">
            <v>357288</v>
          </cell>
          <cell r="L334" t="str">
            <v>Muzeul evoluției omului-Peștera Cioarei-Boroșteni</v>
          </cell>
          <cell r="M334">
            <v>2</v>
          </cell>
          <cell r="N334" t="str">
            <v>Respins ETF</v>
          </cell>
          <cell r="O334" t="str">
            <v>EVALUARE</v>
          </cell>
          <cell r="P334"/>
          <cell r="Q334" t="str">
            <v>27.02.2026 13:06:08</v>
          </cell>
          <cell r="R334" t="str">
            <v>COMUNA PEŞTIŞANI</v>
          </cell>
          <cell r="S334" t="str">
            <v>4898835</v>
          </cell>
          <cell r="T334" t="str">
            <v>Autoritati publice centrale sau locale</v>
          </cell>
          <cell r="U334" t="str">
            <v>Peştişani, Gorj</v>
          </cell>
          <cell r="V334">
            <v>11</v>
          </cell>
          <cell r="W334"/>
          <cell r="X334" t="str">
            <v>GJ</v>
          </cell>
          <cell r="Y334" t="str">
            <v>Sud-Vest Oltenia</v>
          </cell>
          <cell r="Z334">
            <v>17380452.542153958</v>
          </cell>
          <cell r="AA334">
            <v>2996453.6021539601</v>
          </cell>
          <cell r="AB334">
            <v>17032843.510000002</v>
          </cell>
          <cell r="AC334">
            <v>14773384.622055076</v>
          </cell>
          <cell r="AD334">
            <v>2616676.2778460402</v>
          </cell>
          <cell r="AE334">
            <v>454133.89784604002</v>
          </cell>
          <cell r="AF334">
            <v>2259458.8879449256</v>
          </cell>
          <cell r="AG334">
            <v>0</v>
          </cell>
          <cell r="AH334">
            <v>19997128.82</v>
          </cell>
          <cell r="AI334">
            <v>0</v>
          </cell>
          <cell r="AJ334" t="str">
            <v>NU</v>
          </cell>
          <cell r="AK334" t="str">
            <v>03.12.2025 10:31:36</v>
          </cell>
          <cell r="AL334"/>
          <cell r="AM334"/>
          <cell r="AN334" t="str">
            <v>RESPINS_ETF</v>
          </cell>
          <cell r="AO334" t="str">
            <v>27.02.2026 13:06:08</v>
          </cell>
          <cell r="AP334"/>
          <cell r="AQ334">
            <v>11</v>
          </cell>
          <cell r="AR334"/>
          <cell r="AS334">
            <v>1</v>
          </cell>
          <cell r="AT334">
            <v>27</v>
          </cell>
          <cell r="AU334">
            <v>30</v>
          </cell>
          <cell r="AV334"/>
          <cell r="AW334"/>
          <cell r="AX334"/>
          <cell r="AY334"/>
          <cell r="AZ334"/>
          <cell r="BA334"/>
          <cell r="BB334"/>
          <cell r="BC334"/>
          <cell r="BD334"/>
          <cell r="BE334"/>
          <cell r="BF334"/>
          <cell r="BG334"/>
          <cell r="BH334"/>
          <cell r="BI334"/>
          <cell r="BJ334" t="str">
            <v>Obiectivul general al proiectului este reprezentat de  - amenajarea unei replici a Pestarii cioarei prin care se urmareste marcarea unui sit speologic - arheologic important se va intersecta cu prezervarea patrimoniului natural salbatic, flora, fauna din imprejurimi care va contribui la promovarea dezvoltării locale integrate și incluzive în domeniul social, economic și al mediului, precum și a culturii, a patrimoniului natural, a turismului sustenabil și a securității în mediul rural; Scopul final al implementarii proiectului este de a face din Peștera Cioarei-Boroșteni un obiectiv atractiv pentru vizitatori, care să contribuie la dezvoltarea economică și culturală a regiunii, respectând în același timp valorile sale naturale.</v>
          </cell>
        </row>
        <row r="335">
          <cell r="K335">
            <v>359335</v>
          </cell>
          <cell r="L335" t="str">
            <v>Creșterea eficienței energetice prin lucrări de refacere la pavilionul cu destinaţia Complex I.S.U. DROBETA al judeţului Mehedinţi</v>
          </cell>
          <cell r="M335">
            <v>2</v>
          </cell>
          <cell r="N335" t="str">
            <v>Respins ETF</v>
          </cell>
          <cell r="O335" t="str">
            <v>EVALUARE</v>
          </cell>
          <cell r="P335"/>
          <cell r="Q335" t="str">
            <v>08.04.2026 16:51:47</v>
          </cell>
          <cell r="R335" t="str">
            <v>INSPECTORATUL PENTRU. SITUAŢII DE URGENŢĂ DROBETA AL JUDETULUI MEHEDINTI</v>
          </cell>
          <cell r="S335" t="str">
            <v>4222190</v>
          </cell>
          <cell r="T335" t="str">
            <v>alte organe de specialitate care se organizează în subordinea sau în coordonarea Guvernului ori a ministerelor</v>
          </cell>
          <cell r="U335" t="str">
            <v>Municipiul Drobeta-Turnu Severin, Mehedinţi</v>
          </cell>
          <cell r="V335">
            <v>41</v>
          </cell>
          <cell r="W335"/>
          <cell r="X335" t="str">
            <v>MH</v>
          </cell>
          <cell r="Y335" t="str">
            <v>Sud-Vest Oltenia</v>
          </cell>
          <cell r="Z335">
            <v>7273273.9299999997</v>
          </cell>
          <cell r="AA335">
            <v>1262303.74</v>
          </cell>
          <cell r="AB335">
            <v>6182282.8339904202</v>
          </cell>
          <cell r="AC335">
            <v>6182282.8339904202</v>
          </cell>
          <cell r="AD335">
            <v>2661620.17</v>
          </cell>
          <cell r="AE335">
            <v>461934.08000000002</v>
          </cell>
          <cell r="AF335">
            <v>0</v>
          </cell>
          <cell r="AG335">
            <v>0</v>
          </cell>
          <cell r="AH335">
            <v>9934894.0999999996</v>
          </cell>
          <cell r="AI335">
            <v>0</v>
          </cell>
          <cell r="AJ335" t="str">
            <v>NU</v>
          </cell>
          <cell r="AK335" t="str">
            <v>26.11.2025 11:46:07</v>
          </cell>
          <cell r="AL335"/>
          <cell r="AM335"/>
          <cell r="AN335" t="str">
            <v>RESPINS_ETF</v>
          </cell>
          <cell r="AO335" t="str">
            <v>08.04.2026 16:51:47</v>
          </cell>
          <cell r="AP335"/>
          <cell r="AQ335">
            <v>41</v>
          </cell>
          <cell r="AR335"/>
          <cell r="AS335">
            <v>2</v>
          </cell>
          <cell r="AT335">
            <v>18</v>
          </cell>
          <cell r="AU335">
            <v>56</v>
          </cell>
          <cell r="AV335"/>
          <cell r="AW335"/>
          <cell r="AX335"/>
          <cell r="AY335"/>
          <cell r="AZ335"/>
          <cell r="BA335"/>
          <cell r="BB335"/>
          <cell r="BC335"/>
          <cell r="BD335"/>
          <cell r="BE335"/>
          <cell r="BF335"/>
          <cell r="BG335"/>
          <cell r="BH335"/>
          <cell r="BI335" t="str">
            <v>45</v>
          </cell>
          <cell r="BJ335" t="str">
            <v>Îmbunătățirea eficienței energetice a clădirii Complexului  I.S.U. „DROBETA” al judeţului Mehedinţi prin reducerea consumului anual de energie și atingerea performanței energetice clasa A, până la finalul perioadei de implementare, prin realizarea lucrărilor de reabilitare termică, modernizarea instalațiilor și integrarea de surse regenerabile de energie</v>
          </cell>
        </row>
        <row r="336">
          <cell r="K336">
            <v>365319</v>
          </cell>
          <cell r="L336" t="str">
            <v>Dezvoltarea capacității de inovare a FINTREK SOLUTIONS SRL prin realizarea unui serviciu digital inovator</v>
          </cell>
          <cell r="M336">
            <v>1</v>
          </cell>
          <cell r="N336" t="str">
            <v>Spre evaluare</v>
          </cell>
          <cell r="O336" t="str">
            <v>EVALUARE</v>
          </cell>
          <cell r="P336"/>
          <cell r="Q336" t="str">
            <v>30.04.2026 01:15:04</v>
          </cell>
          <cell r="R336" t="str">
            <v>FINTREK SOLUTIONS S.R.L.</v>
          </cell>
          <cell r="S336" t="str">
            <v>40295652</v>
          </cell>
          <cell r="T336" t="str">
            <v>microîntreprindere</v>
          </cell>
          <cell r="U336" t="str">
            <v>Municipiul Râmnicu Vâlcea, Vâlcea</v>
          </cell>
          <cell r="V336"/>
          <cell r="W336"/>
          <cell r="X336" t="str">
            <v>VL</v>
          </cell>
          <cell r="Y336" t="str">
            <v>Sud-Vest Oltenia</v>
          </cell>
          <cell r="Z336">
            <v>5663886.5599999996</v>
          </cell>
          <cell r="AA336">
            <v>0</v>
          </cell>
          <cell r="AB336">
            <v>4312304.5999999996</v>
          </cell>
          <cell r="AC336">
            <v>3665458.91</v>
          </cell>
          <cell r="AD336">
            <v>567083.92000000004</v>
          </cell>
          <cell r="AE336">
            <v>498218.51</v>
          </cell>
          <cell r="AF336">
            <v>646845.68999999948</v>
          </cell>
          <cell r="AG336">
            <v>4312304.5999999996</v>
          </cell>
          <cell r="AH336">
            <v>6230970.4800000004</v>
          </cell>
          <cell r="AI336">
            <v>17</v>
          </cell>
          <cell r="AJ336" t="str">
            <v>DA</v>
          </cell>
          <cell r="AK336" t="str">
            <v>30.04.2026 01:03:08</v>
          </cell>
          <cell r="AL336"/>
          <cell r="AM336"/>
          <cell r="AN336"/>
          <cell r="AO336"/>
          <cell r="AP336"/>
          <cell r="AQ336"/>
          <cell r="AR336"/>
          <cell r="AS336"/>
          <cell r="AT336">
            <v>24</v>
          </cell>
          <cell r="AU336">
            <v>29</v>
          </cell>
          <cell r="AV336"/>
          <cell r="AW336"/>
          <cell r="AX336"/>
          <cell r="AY336"/>
          <cell r="AZ336"/>
          <cell r="BA336"/>
          <cell r="BB336"/>
          <cell r="BC336"/>
          <cell r="BD336"/>
          <cell r="BE336"/>
          <cell r="BF336"/>
          <cell r="BG336"/>
          <cell r="BH336"/>
          <cell r="BI336" t="str">
            <v>10</v>
          </cell>
          <cell r="BJ336" t="str">
            <v>Obiectivul general al proiectului este în strânsă corelare cu Programul Regional Sud-Vest Oltenia 2021-2027, Prioritatea 1 – „Competitivitate prin inovare și întreprinderi dinamice”, și vizează creșterea competitivității și a capacității de inovare a societății FINTREK SOLUTIONS SRL prin dezvoltarea, maturizarea tehnologică și lansarea pe piață a serviciului digital inovator „Fintrek PaaS – Platformă de brokeraj și intermediere asigurări”. În mod concret, proiectul urmărește transformarea unui rezultat de cercetare validat la un nivel inițial de maturitate tehnologică într-un produs software complet funcțional, integrat și pregătit pentru implementare comercială, capabil să digitalizeze și să standardizeze procesele de analiză a nevoilor clientului, scoring multidimensional, recomandare personalizată și justificare auditabilă a deciziei comerciale în piața de brokeraj în asigurări. Prin această investiție, FINTREK contribuie direct la obiectivul programului de a susține investițiile pr</v>
          </cell>
        </row>
        <row r="337">
          <cell r="K337">
            <v>323803</v>
          </cell>
          <cell r="L337" t="str">
            <v>Dezvoltarea SC Dental Elite Mihai Viteazu SRL</v>
          </cell>
          <cell r="M337">
            <v>5</v>
          </cell>
          <cell r="N337" t="str">
            <v>Revocat BO</v>
          </cell>
          <cell r="O337" t="str">
            <v>PRECONTRACTARE</v>
          </cell>
          <cell r="P337" t="str">
            <v>mihaela.colceriu@adroltenia.ro</v>
          </cell>
          <cell r="Q337" t="str">
            <v>15.04.2025 15:29:01</v>
          </cell>
          <cell r="R337" t="str">
            <v>DENTAL ELITE MIHAI VITEAZU S.R.L.</v>
          </cell>
          <cell r="S337" t="str">
            <v>44859290</v>
          </cell>
          <cell r="T337" t="str">
            <v>Angajator privat</v>
          </cell>
          <cell r="U337" t="str">
            <v>Municipiul Oneşti, Bacău</v>
          </cell>
          <cell r="V337">
            <v>78</v>
          </cell>
          <cell r="W337"/>
          <cell r="X337" t="str">
            <v>DJ</v>
          </cell>
          <cell r="Y337" t="str">
            <v>Sud-Vest Oltenia</v>
          </cell>
          <cell r="Z337">
            <v>5724511.8821482901</v>
          </cell>
          <cell r="AA337">
            <v>913997.67214829021</v>
          </cell>
          <cell r="AB337">
            <v>4293383.42</v>
          </cell>
          <cell r="AC337">
            <v>3649375.9070000001</v>
          </cell>
          <cell r="AD337">
            <v>151455.82785170982</v>
          </cell>
          <cell r="AE337">
            <v>24182.01785170981</v>
          </cell>
          <cell r="AF337">
            <v>644007.5129999998</v>
          </cell>
          <cell r="AG337">
            <v>4293383.42</v>
          </cell>
          <cell r="AH337">
            <v>5875967.71</v>
          </cell>
          <cell r="AI337">
            <v>66</v>
          </cell>
          <cell r="AJ337" t="str">
            <v>DA</v>
          </cell>
          <cell r="AK337" t="str">
            <v>30.04.2024 22:39:41</v>
          </cell>
          <cell r="AL337"/>
          <cell r="AM337"/>
          <cell r="AN337" t="str">
            <v>ADMIS_ETF</v>
          </cell>
          <cell r="AO337" t="str">
            <v>21.08.2024 15:00:22</v>
          </cell>
          <cell r="AP337" t="str">
            <v>16.10.2024 17:43:17</v>
          </cell>
          <cell r="AQ337">
            <v>78</v>
          </cell>
          <cell r="AR337"/>
          <cell r="AS337">
            <v>2</v>
          </cell>
          <cell r="AT337">
            <v>21</v>
          </cell>
          <cell r="AU337">
            <v>34</v>
          </cell>
          <cell r="AV337"/>
          <cell r="AW337" t="str">
            <v>29.01.2025 16:16:39</v>
          </cell>
          <cell r="AX337" t="str">
            <v>31.01.2025 10:53:03</v>
          </cell>
          <cell r="AY337"/>
          <cell r="AZ337"/>
          <cell r="BA337"/>
          <cell r="BB337"/>
          <cell r="BC337"/>
          <cell r="BD337"/>
          <cell r="BE337"/>
          <cell r="BF337"/>
          <cell r="BG337">
            <v>78</v>
          </cell>
          <cell r="BH337" t="str">
            <v>ADMIS_ETF</v>
          </cell>
          <cell r="BI337"/>
          <cell r="BJ337" t="str">
            <v>Dezvoltarea competitivității economice a societății, prin dezvoltarea activității de asistență stomatologică.
Proiectul este in conformitate cu apelul de proiecte PRSVO/152/PRSVO_P1/OP1, lansat în cadrul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specializare inteligentă, tranziție industrială și antreprenoriat (FEDR)”.
Echipamentele ce vor fi achiziționate prin proiect îndeplinesc cele mai înalte standarde în domeniu din punct de vedere tehnologic și vor contribui la OS ale Priorității 1 - COMPETITIVITATE PRIN INOVARE</v>
          </cell>
        </row>
        <row r="338">
          <cell r="K338">
            <v>359102</v>
          </cell>
          <cell r="L338" t="str">
            <v>Creșterea eficientei energetice si măsuri pentru utilizarea unor surse regenerabile de energie a Spitalului din loc. Balta com. Balta</v>
          </cell>
          <cell r="M338">
            <v>2</v>
          </cell>
          <cell r="N338" t="str">
            <v>În ETF după clarificare</v>
          </cell>
          <cell r="O338" t="str">
            <v>EVALUARE</v>
          </cell>
          <cell r="P338"/>
          <cell r="Q338" t="str">
            <v>27.04.2026 13:43:05</v>
          </cell>
          <cell r="R338" t="str">
            <v>COMUNA BALTA</v>
          </cell>
          <cell r="S338" t="str">
            <v>7536902</v>
          </cell>
          <cell r="T338" t="str">
            <v>Autoritati publice centrale sau locale</v>
          </cell>
          <cell r="U338" t="str">
            <v>Balta, Mehedinţi</v>
          </cell>
          <cell r="V338"/>
          <cell r="W338"/>
          <cell r="X338" t="str">
            <v>MH</v>
          </cell>
          <cell r="Y338" t="str">
            <v>Sud-Vest Oltenia</v>
          </cell>
          <cell r="Z338">
            <v>7991979.8200000003</v>
          </cell>
          <cell r="AA338">
            <v>1387037.82</v>
          </cell>
          <cell r="AB338">
            <v>7832140.2199999997</v>
          </cell>
          <cell r="AC338">
            <v>6793182.8398471782</v>
          </cell>
          <cell r="AD338">
            <v>511830</v>
          </cell>
          <cell r="AE338">
            <v>88830</v>
          </cell>
          <cell r="AF338">
            <v>1038957.3801528215</v>
          </cell>
          <cell r="AG338">
            <v>0</v>
          </cell>
          <cell r="AH338">
            <v>8503809.8200000003</v>
          </cell>
          <cell r="AI338">
            <v>0</v>
          </cell>
          <cell r="AJ338" t="str">
            <v>NU</v>
          </cell>
          <cell r="AK338" t="str">
            <v>02.12.2025 22:17:03</v>
          </cell>
          <cell r="AL338"/>
          <cell r="AM338"/>
          <cell r="AN338"/>
          <cell r="AO338"/>
          <cell r="AP338"/>
          <cell r="AQ338"/>
          <cell r="AR338"/>
          <cell r="AS338">
            <v>1</v>
          </cell>
          <cell r="AT338">
            <v>31</v>
          </cell>
          <cell r="AU338">
            <v>40</v>
          </cell>
          <cell r="AV338"/>
          <cell r="AW338"/>
          <cell r="AX338"/>
          <cell r="AY338"/>
          <cell r="AZ338"/>
          <cell r="BA338"/>
          <cell r="BB338"/>
          <cell r="BC338"/>
          <cell r="BD338"/>
          <cell r="BE338"/>
          <cell r="BF338"/>
          <cell r="BG338"/>
          <cell r="BH338"/>
          <cell r="BI338" t="str">
            <v>45</v>
          </cell>
          <cell r="BJ338" t="str">
            <v>Scopul principal al proiectului este creșterea eficienței energetice a clădirii de spital din satul Balta și integrarea unor surse regenerabile de energie, pentru a asigura un mediu  confortabil, durabil și sustenabil, reducând în același timp consumul de energie și impactul asupra mediului. Proiectul urmărește realizarea următoarelor obiective specifice: Reducerea consumului energetic și a costurilor asociate Modernizarea instalațiilor de încălzire, ventilație și iluminat; Izolarea termică a pereților, acoperișului și înlocuirea tâmplăriei pentru a minimiza pierderile de energie. Utilizarea surselor regenerabile de energie Instalarea de panouri fotovoltaice pentru producerea energiei electrice necesare școlii; Implementarea pompelor de căldură sau altor sisteme eficiente energetic pentru încălzire și prepararea apei calde. Îmbunătățirea confortului și siguranței pacienților și personalului Crearea unui mediu termic optim, cu temperaturi constante și calitate a aerului îmbunătățită; As</v>
          </cell>
        </row>
        <row r="339">
          <cell r="K339">
            <v>318794</v>
          </cell>
          <cell r="L339" t="str">
            <v>EFICIENTIZARE ENERGETICA SEDIU PRIMARIE BACLES</v>
          </cell>
          <cell r="M339">
            <v>20</v>
          </cell>
          <cell r="N339" t="str">
            <v>Contract semnat cu modificări</v>
          </cell>
          <cell r="O339" t="str">
            <v>CONTRACTARE</v>
          </cell>
          <cell r="P339" t="str">
            <v>cosmina.urdes@adroltenia.ro</v>
          </cell>
          <cell r="Q339" t="str">
            <v>16.03.2026 13:07:15</v>
          </cell>
          <cell r="R339" t="str">
            <v>COMUNA BÎCLEŞ</v>
          </cell>
          <cell r="S339" t="str">
            <v>5819414</v>
          </cell>
          <cell r="T339" t="str">
            <v>Autoritati publice centrale sau locale</v>
          </cell>
          <cell r="U339" t="str">
            <v>Bâcleş, Mehedinţi</v>
          </cell>
          <cell r="V339">
            <v>75</v>
          </cell>
          <cell r="W339"/>
          <cell r="X339" t="str">
            <v>MH</v>
          </cell>
          <cell r="Y339" t="str">
            <v>Sud-Vest Oltenia</v>
          </cell>
          <cell r="Z339">
            <v>3977280.1252018758</v>
          </cell>
          <cell r="AA339">
            <v>631723.86520187568</v>
          </cell>
          <cell r="AB339">
            <v>3897734.47</v>
          </cell>
          <cell r="AC339">
            <v>3380688.1028619288</v>
          </cell>
          <cell r="AD339">
            <v>1172218.0847981244</v>
          </cell>
          <cell r="AE339">
            <v>186161.2747981243</v>
          </cell>
          <cell r="AF339">
            <v>517046.36713807145</v>
          </cell>
          <cell r="AG339">
            <v>0</v>
          </cell>
          <cell r="AH339">
            <v>5149498.21</v>
          </cell>
          <cell r="AI339">
            <v>0</v>
          </cell>
          <cell r="AJ339" t="str">
            <v>NU</v>
          </cell>
          <cell r="AK339" t="str">
            <v>26.01.2024 11:53:17</v>
          </cell>
          <cell r="AL339"/>
          <cell r="AM339"/>
          <cell r="AN339" t="str">
            <v>ADMIS_ETF</v>
          </cell>
          <cell r="AO339" t="str">
            <v>16.04.2024 14:20:38</v>
          </cell>
          <cell r="AP339"/>
          <cell r="AQ339">
            <v>75</v>
          </cell>
          <cell r="AR339"/>
          <cell r="AS339">
            <v>4</v>
          </cell>
          <cell r="AT339">
            <v>26</v>
          </cell>
          <cell r="AU339">
            <v>32</v>
          </cell>
          <cell r="AV339">
            <v>1</v>
          </cell>
          <cell r="AW339" t="str">
            <v>16.04.2024 16:16:45</v>
          </cell>
          <cell r="AX339" t="str">
            <v>18.04.2024 14:46:26</v>
          </cell>
          <cell r="AY339" t="str">
            <v>53</v>
          </cell>
          <cell r="AZ339" t="str">
            <v>28.06.2024 12:50:00</v>
          </cell>
          <cell r="BA339">
            <v>6</v>
          </cell>
          <cell r="BB339"/>
          <cell r="BC339"/>
          <cell r="BD339"/>
          <cell r="BE339">
            <v>71</v>
          </cell>
          <cell r="BF339"/>
          <cell r="BG339"/>
          <cell r="BH339"/>
          <cell r="BI339" t="str">
            <v>45</v>
          </cell>
          <cell r="BJ339" t="str">
            <v>Cresterea eficientei energetice pentru Sediul Primariei Bacles. Proiectul urmareste cresterea eficientei energetice a Sediului Primariei Comunei Bacles,  ca urmare a realizarii unor lucrari de reabilitare energetica si termica si modernizare a acesteia, precum si utilizarii de echipamente si tehnologii din clasa de eficienta energetica ridicata, echipamente de producere de energie regenerabilă de tipul panourilor fotovoltaice si a pompelor de caldura , în scopul scaderii consumurilor de energie termica si de energie electrica necesara functionarii acesteia.</v>
          </cell>
        </row>
        <row r="340">
          <cell r="K340">
            <v>323890</v>
          </cell>
          <cell r="L340" t="str">
            <v>Dezvoltarea durabilă și creșterea competitivității firmei COLIAL SRL</v>
          </cell>
          <cell r="M340">
            <v>12</v>
          </cell>
          <cell r="N340" t="str">
            <v>Cu act adițional</v>
          </cell>
          <cell r="O340" t="str">
            <v>CONTRACTARE</v>
          </cell>
          <cell r="P340" t="str">
            <v>sorin.trana@adroltenia.ro</v>
          </cell>
          <cell r="Q340" t="str">
            <v>22.01.2026 13:23:42</v>
          </cell>
          <cell r="R340" t="str">
            <v>COLIAL SRL</v>
          </cell>
          <cell r="S340" t="str">
            <v>26476807</v>
          </cell>
          <cell r="T340" t="str">
            <v>întreprindere mică</v>
          </cell>
          <cell r="U340" t="str">
            <v>Moţăţei, Dolj</v>
          </cell>
          <cell r="V340">
            <v>93</v>
          </cell>
          <cell r="W340"/>
          <cell r="X340" t="str">
            <v>DJ</v>
          </cell>
          <cell r="Y340" t="str">
            <v>Sud-Vest Oltenia</v>
          </cell>
          <cell r="Z340">
            <v>9742688.1999999993</v>
          </cell>
          <cell r="AA340">
            <v>0</v>
          </cell>
          <cell r="AB340">
            <v>7439077.54</v>
          </cell>
          <cell r="AC340">
            <v>6323215.909</v>
          </cell>
          <cell r="AD340">
            <v>1853760.67</v>
          </cell>
          <cell r="AE340">
            <v>1851533.85</v>
          </cell>
          <cell r="AF340">
            <v>1115861.6310000001</v>
          </cell>
          <cell r="AG340">
            <v>7439077.54</v>
          </cell>
          <cell r="AH340">
            <v>11596448.869999999</v>
          </cell>
          <cell r="AI340">
            <v>11</v>
          </cell>
          <cell r="AJ340" t="str">
            <v>DA</v>
          </cell>
          <cell r="AK340" t="str">
            <v>01.05.2024 12:04:26</v>
          </cell>
          <cell r="AL340"/>
          <cell r="AM340"/>
          <cell r="AN340" t="str">
            <v>ADMIS_ETF</v>
          </cell>
          <cell r="AO340" t="str">
            <v>17.07.2024 15:43:14</v>
          </cell>
          <cell r="AP340"/>
          <cell r="AQ340">
            <v>93</v>
          </cell>
          <cell r="AR340"/>
          <cell r="AS340">
            <v>1</v>
          </cell>
          <cell r="AT340">
            <v>23</v>
          </cell>
          <cell r="AU340">
            <v>33</v>
          </cell>
          <cell r="AV340"/>
          <cell r="AW340" t="str">
            <v>12.11.2024 12:22:22</v>
          </cell>
          <cell r="AX340" t="str">
            <v>12.11.2024 15:26:20</v>
          </cell>
          <cell r="AY340" t="str">
            <v>265</v>
          </cell>
          <cell r="AZ340" t="str">
            <v>17.02.2025 15:30:00</v>
          </cell>
          <cell r="BA340">
            <v>7</v>
          </cell>
          <cell r="BB340"/>
          <cell r="BC340"/>
          <cell r="BD340"/>
          <cell r="BE340">
            <v>98</v>
          </cell>
          <cell r="BF340"/>
          <cell r="BG340"/>
          <cell r="BH340"/>
          <cell r="BI340" t="str">
            <v>21, 23</v>
          </cell>
          <cell r="BJ340" t="str">
            <v>Domeniul de activitate in care se va realiza investitia este identificat la nivel national prin Programul Regional Sud-Vest Oltenia 2021-2027.
Proiectul „Dezvoltarea durabila si cresterea competitivitatii firmei COLIAL SRL„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COLIAL SRL demarează acest proiect pentru a achiziționa utilaje și echipamente moderne esențiale desfășurării activității conform codului CAEN 3832 - Recuperarea mate</v>
          </cell>
        </row>
        <row r="341">
          <cell r="K341">
            <v>325977</v>
          </cell>
          <cell r="L341" t="str">
            <v>CONSOLIDARE RESTAURARE SI PUNERE IN VALOARE MANASTIREA BUCOVAT COSUNA - BISERICA SF. NICOLAE</v>
          </cell>
          <cell r="M341">
            <v>8</v>
          </cell>
          <cell r="N341" t="str">
            <v>Contract semnat</v>
          </cell>
          <cell r="O341" t="str">
            <v>CONTRACTARE</v>
          </cell>
          <cell r="P341" t="str">
            <v>sorin.ghita@adroltenia.ro</v>
          </cell>
          <cell r="Q341" t="str">
            <v>01.04.2026 19:25:05</v>
          </cell>
          <cell r="R341" t="str">
            <v>ARHIEPISCOPIA CRAIOVEI</v>
          </cell>
          <cell r="S341" t="str">
            <v>4554378</v>
          </cell>
          <cell r="T341" t="str">
            <v>instituție de cult</v>
          </cell>
          <cell r="U341" t="str">
            <v>Municipiul Craiova, Dolj</v>
          </cell>
          <cell r="V341">
            <v>92</v>
          </cell>
          <cell r="W341"/>
          <cell r="X341" t="str">
            <v>DJ</v>
          </cell>
          <cell r="Y341" t="str">
            <v>Sud-Vest Oltenia</v>
          </cell>
          <cell r="Z341">
            <v>16165898.339994706</v>
          </cell>
          <cell r="AA341">
            <v>2553428.0199947068</v>
          </cell>
          <cell r="AB341">
            <v>15842580.359999999</v>
          </cell>
          <cell r="AC341">
            <v>13466193.285135321</v>
          </cell>
          <cell r="AD341">
            <v>4950.4000052931997</v>
          </cell>
          <cell r="AE341">
            <v>790.40000529320002</v>
          </cell>
          <cell r="AF341">
            <v>2376387.0748646781</v>
          </cell>
          <cell r="AG341">
            <v>0</v>
          </cell>
          <cell r="AH341">
            <v>16170848.74</v>
          </cell>
          <cell r="AI341">
            <v>0</v>
          </cell>
          <cell r="AJ341" t="str">
            <v>NU</v>
          </cell>
          <cell r="AK341" t="str">
            <v>25.06.2024 12:49:32</v>
          </cell>
          <cell r="AL341"/>
          <cell r="AM341"/>
          <cell r="AN341" t="str">
            <v>ADMIS_ETF</v>
          </cell>
          <cell r="AO341" t="str">
            <v>25.11.2024 15:09:07</v>
          </cell>
          <cell r="AP341"/>
          <cell r="AQ341">
            <v>92</v>
          </cell>
          <cell r="AR341"/>
          <cell r="AS341">
            <v>2</v>
          </cell>
          <cell r="AT341">
            <v>39</v>
          </cell>
          <cell r="AU341">
            <v>59</v>
          </cell>
          <cell r="AV341"/>
          <cell r="AW341" t="str">
            <v>02.04.2025 11:52:06</v>
          </cell>
          <cell r="AX341" t="str">
            <v>02.04.2025 15:18:45</v>
          </cell>
          <cell r="AY341" t="str">
            <v>622</v>
          </cell>
          <cell r="AZ341" t="str">
            <v>26.06.2025 13:09:00</v>
          </cell>
          <cell r="BA341">
            <v>5</v>
          </cell>
          <cell r="BB341"/>
          <cell r="BC341"/>
          <cell r="BD341"/>
          <cell r="BE341">
            <v>85</v>
          </cell>
          <cell r="BF341"/>
          <cell r="BG341"/>
          <cell r="BH341"/>
          <cell r="BI341" t="str">
            <v>166</v>
          </cell>
          <cell r="BJ341" t="str">
            <v>Obiectivul general al proiectului îl reprezintă CONSOLIDARE, RESTAURARE ȘI PUNERE ÎN VALOARE MÂNĂSTIREA BUCOVĂȚ COȘUNA – BISERICA ”SF. NICOLAE” MUNICIPIUL CRAIOVA, STR. COȘUNA NR. 17-17A, JUDEȚ DOLJ.
Ansamblul Mânăstirii Buvovăț-Coșuna figurează ca monument istoric fiind înscris în Lista monumentelor istorice din 2015 pentru județul Dolj, la poziția 529, cu indicativul DJ-II-a-A-08231, iar biserica „Sfântul Nicolae” – monument din incinta mânăstirii, este înscrisă în aceeași listă la poziția 530, cu nr. DJ-II-m-A-08231.01.
Proiectul are ca scop consolidarea, restaurarea și punerea în valoare a tuturor valențelor culturale și istorice în vederea măririi gradului de importanță a acestui monument în viața culturală a comunității, respectiv valorificarea potențialului istoric al municipiului Craiova și a Bisericii ”SF. NICOLAE”, prin promovarea ca obiectiv turistic a monumentului istoric de importanță și valoare națională.</v>
          </cell>
        </row>
        <row r="342">
          <cell r="K342">
            <v>321802</v>
          </cell>
          <cell r="L342" t="str">
            <v>CONSOLIDARE RESTAURARE ȘI PUNERE ÎN VALOARE MĂNĂSTIREA SF. IOAN BOTEZĂTORUL CĂMĂRĂȘEASCA</v>
          </cell>
          <cell r="M342">
            <v>1</v>
          </cell>
          <cell r="N342" t="str">
            <v>Respins ETF</v>
          </cell>
          <cell r="O342" t="str">
            <v>EVALUARE</v>
          </cell>
          <cell r="P342"/>
          <cell r="Q342" t="str">
            <v>30.05.2024 16:05:39</v>
          </cell>
          <cell r="R342" t="str">
            <v>MANASTIREA "SF.IOAN BOTEZATORUL"</v>
          </cell>
          <cell r="S342" t="str">
            <v>7817355</v>
          </cell>
          <cell r="T342" t="str">
            <v>instituție de cult</v>
          </cell>
          <cell r="U342" t="str">
            <v>Oraş Târgu Cărbuneşti, Gorj</v>
          </cell>
          <cell r="V342">
            <v>0</v>
          </cell>
          <cell r="W342"/>
          <cell r="X342" t="str">
            <v>GJ</v>
          </cell>
          <cell r="Y342" t="str">
            <v>Sud-Vest Oltenia</v>
          </cell>
          <cell r="Z342">
            <v>23419652.57</v>
          </cell>
          <cell r="AA342">
            <v>3716085.96</v>
          </cell>
          <cell r="AB342">
            <v>22951259.52</v>
          </cell>
          <cell r="AC342">
            <v>19508570.561773192</v>
          </cell>
          <cell r="AD342">
            <v>0</v>
          </cell>
          <cell r="AE342">
            <v>0</v>
          </cell>
          <cell r="AF342">
            <v>3442688.9582268074</v>
          </cell>
          <cell r="AG342">
            <v>0</v>
          </cell>
          <cell r="AH342">
            <v>23419652.57</v>
          </cell>
          <cell r="AI342">
            <v>0</v>
          </cell>
          <cell r="AJ342" t="str">
            <v>NU</v>
          </cell>
          <cell r="AK342" t="str">
            <v>29.03.2024 19:00:56</v>
          </cell>
          <cell r="AL342"/>
          <cell r="AM342"/>
          <cell r="AN342" t="str">
            <v>RESPINS_ETF</v>
          </cell>
          <cell r="AO342" t="str">
            <v>30.05.2024 16:05:39</v>
          </cell>
          <cell r="AP342"/>
          <cell r="AQ342">
            <v>0</v>
          </cell>
          <cell r="AR342"/>
          <cell r="AS342">
            <v>1</v>
          </cell>
          <cell r="AT342">
            <v>33</v>
          </cell>
          <cell r="AU342">
            <v>40</v>
          </cell>
          <cell r="AV342"/>
          <cell r="AW342"/>
          <cell r="AX342"/>
          <cell r="AY342"/>
          <cell r="AZ342"/>
          <cell r="BA342"/>
          <cell r="BB342"/>
          <cell r="BC342"/>
          <cell r="BD342"/>
          <cell r="BE342"/>
          <cell r="BF342"/>
          <cell r="BG342"/>
          <cell r="BH342"/>
          <cell r="BI342" t="str">
            <v>166</v>
          </cell>
          <cell r="BJ342" t="str">
            <v>Obiectivul general al proiectului îl reprezintă CONSOLIDARE, RESTAURARE ȘI PUNERE ÎN VALOARE MĂNĂSTIREA SF. IOAN BOTEZĂTORUL (CĂMĂRĂȘEASCA), Str. Mitropolit Nestor Vornicescu nr. 6, oraș Târgu Cărbunești, jud. Gorj, Corpul C1 înscrisă în Lista Monumentelor Istorice, ediția 2015, a județului Gorj, la poziția 381, cod L.M.I. LMI GJ-II-m-B-09405.
În 2022 a fost emis Ordinul Ministerului Culturii privind schimbarea de grupă valorică din B în A a monumentului istoric clasat sub denumirea Mănăstirea "Sf. Ioan Botezătorul", situat la adresa poştală str. Mitropolit Nestor Vornicescu 6, oraşul Târgu Cărbuneşti, judeţul Gorj. Astfel, începând cu anul 2022, codul L.M.I. devine GJ-II-m-A-09405.</v>
          </cell>
        </row>
        <row r="343">
          <cell r="K343">
            <v>323476</v>
          </cell>
          <cell r="L343" t="str">
            <v>ACHIZIȚIE UTILAJE TĂIEREA PRELUCRAREA ȘI FASONAREA PIETREI</v>
          </cell>
          <cell r="M343">
            <v>3</v>
          </cell>
          <cell r="N343" t="str">
            <v>Respins ETF</v>
          </cell>
          <cell r="O343" t="str">
            <v>EVALUARE</v>
          </cell>
          <cell r="P343"/>
          <cell r="Q343" t="str">
            <v>07.11.2024 15:07:55</v>
          </cell>
          <cell r="R343" t="str">
            <v>PROGOPO IMPEX SRL</v>
          </cell>
          <cell r="S343" t="str">
            <v>11988710</v>
          </cell>
          <cell r="T343" t="str">
            <v>întreprindere mică</v>
          </cell>
          <cell r="U343" t="str">
            <v>Şimnicu de Sus, Dolj</v>
          </cell>
          <cell r="V343">
            <v>53</v>
          </cell>
          <cell r="W343"/>
          <cell r="X343" t="str">
            <v>DJ</v>
          </cell>
          <cell r="Y343" t="str">
            <v>Sud-Vest Oltenia</v>
          </cell>
          <cell r="Z343">
            <v>2643355.31</v>
          </cell>
          <cell r="AA343">
            <v>0</v>
          </cell>
          <cell r="AB343">
            <v>2026653.81</v>
          </cell>
          <cell r="AC343">
            <v>1722655.7385</v>
          </cell>
          <cell r="AD343">
            <v>502237.51</v>
          </cell>
          <cell r="AE343">
            <v>502237.51</v>
          </cell>
          <cell r="AF343">
            <v>303998.07150000008</v>
          </cell>
          <cell r="AG343">
            <v>2026653.81</v>
          </cell>
          <cell r="AH343">
            <v>3145592.82</v>
          </cell>
          <cell r="AI343">
            <v>16</v>
          </cell>
          <cell r="AJ343" t="str">
            <v>DA</v>
          </cell>
          <cell r="AK343" t="str">
            <v>02.05.2024 08:52:27</v>
          </cell>
          <cell r="AL343"/>
          <cell r="AM343"/>
          <cell r="AN343" t="str">
            <v>RESPINS_ETF</v>
          </cell>
          <cell r="AO343" t="str">
            <v>04.09.2024 16:59:52</v>
          </cell>
          <cell r="AP343"/>
          <cell r="AQ343">
            <v>53</v>
          </cell>
          <cell r="AR343"/>
          <cell r="AS343">
            <v>2</v>
          </cell>
          <cell r="AT343">
            <v>12</v>
          </cell>
          <cell r="AU343">
            <v>12</v>
          </cell>
          <cell r="AV343"/>
          <cell r="AW343"/>
          <cell r="AX343"/>
          <cell r="AY343"/>
          <cell r="AZ343"/>
          <cell r="BA343"/>
          <cell r="BB343"/>
          <cell r="BC343"/>
          <cell r="BD343"/>
          <cell r="BE343"/>
          <cell r="BF343"/>
          <cell r="BG343">
            <v>53</v>
          </cell>
          <cell r="BH343" t="str">
            <v>RESPINS_ETF</v>
          </cell>
          <cell r="BI343"/>
          <cell r="BJ343" t="str">
            <v>Obiectivul general al proiectului este reprezentat de îmbunătățirea competitivității și a inovării companiei prin investiții in echipamente pentru desfasurarea unei noi activitati de productie conform CAEN	2370    - Taierea,fasonarea  si finisarea  pietrei, prin crearea a patru  locuri de munca noi și prin dezvoltarea de competențe profesionale în ceea ce privește adoptarea tehnologiilor avansate în domeniul prelucrarii pietrei. 
Prin realizarea obiectivului general, societatea contribuie la realizarea obiectivelor specifice Prioritatii 1: Competitivitate prin inovare și întreprinderi dinamice, respectiv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1.4 - Dezvoltarea competențelor pentru specializare inteligentă, tranziție industrială</v>
          </cell>
        </row>
        <row r="344">
          <cell r="K344">
            <v>322356</v>
          </cell>
          <cell r="L344" t="str">
            <v>CRESTEREA COMPETITIVITATII PRIN DIVERSIFICAREA ACTIVITATII</v>
          </cell>
          <cell r="M344">
            <v>9</v>
          </cell>
          <cell r="N344" t="str">
            <v>Contract semnat cu modificări</v>
          </cell>
          <cell r="O344" t="str">
            <v>CONTRACTARE</v>
          </cell>
          <cell r="P344" t="str">
            <v>cosmina.urdes@adroltenia.ro</v>
          </cell>
          <cell r="Q344" t="str">
            <v>29.09.2025 15:24:32</v>
          </cell>
          <cell r="R344" t="str">
            <v>HIDENT IMPEX SRL</v>
          </cell>
          <cell r="S344" t="str">
            <v>6259250</v>
          </cell>
          <cell r="T344" t="str">
            <v>întreprindere mică</v>
          </cell>
          <cell r="U344" t="str">
            <v>Municipiul Drobeta-Turnu Severin, Mehedinţi</v>
          </cell>
          <cell r="V344">
            <v>96</v>
          </cell>
          <cell r="W344"/>
          <cell r="X344" t="str">
            <v>MH</v>
          </cell>
          <cell r="Y344" t="str">
            <v>Sud-Vest Oltenia</v>
          </cell>
          <cell r="Z344">
            <v>10478074.939999999</v>
          </cell>
          <cell r="AA344">
            <v>1672498.94</v>
          </cell>
          <cell r="AB344">
            <v>7462050</v>
          </cell>
          <cell r="AC344">
            <v>6342742.5</v>
          </cell>
          <cell r="AD344">
            <v>1904</v>
          </cell>
          <cell r="AE344">
            <v>304</v>
          </cell>
          <cell r="AF344">
            <v>1119307.5</v>
          </cell>
          <cell r="AG344">
            <v>7462050</v>
          </cell>
          <cell r="AH344">
            <v>10479978.939999999</v>
          </cell>
          <cell r="AI344">
            <v>8</v>
          </cell>
          <cell r="AJ344" t="str">
            <v>DA</v>
          </cell>
          <cell r="AK344" t="str">
            <v>12.04.2024 18:49:09</v>
          </cell>
          <cell r="AL344"/>
          <cell r="AM344"/>
          <cell r="AN344" t="str">
            <v>ADMIS_ETF</v>
          </cell>
          <cell r="AO344" t="str">
            <v>10.05.2024 15:24:20</v>
          </cell>
          <cell r="AP344"/>
          <cell r="AQ344">
            <v>96</v>
          </cell>
          <cell r="AR344"/>
          <cell r="AS344">
            <v>1</v>
          </cell>
          <cell r="AT344">
            <v>15</v>
          </cell>
          <cell r="AU344">
            <v>32</v>
          </cell>
          <cell r="AV344"/>
          <cell r="AW344" t="str">
            <v>14.10.2024 10:37:47</v>
          </cell>
          <cell r="AX344" t="str">
            <v>14.10.2024 15:29:22</v>
          </cell>
          <cell r="AY344" t="str">
            <v>185</v>
          </cell>
          <cell r="AZ344" t="str">
            <v>15.11.2024 14:28:00</v>
          </cell>
          <cell r="BA344">
            <v>5</v>
          </cell>
          <cell r="BB344"/>
          <cell r="BC344"/>
          <cell r="BD344"/>
          <cell r="BE344">
            <v>32</v>
          </cell>
          <cell r="BF344"/>
          <cell r="BG344"/>
          <cell r="BH344"/>
          <cell r="BI344" t="str">
            <v>21</v>
          </cell>
          <cell r="BJ344" t="str">
            <v>Obiectivul general al proiectului,  il constituie, cresterea productivitatii cu respectarea principiilor dezvoltarii durabile, cresterea competitivitatii si stabilitatii SC HIDENT IMPEX  SRL  si consolidarea pozitiei acesteia pe piata.  
Scopul proiectului
A-Achizitie 9 echipamente  de ultima generatie pentru activitatea de asistenta medicala de specialitate, IT, economie circulara, 3 echipamente cu sursa regenerabila de energie si 2 buc. active necorporale, in total 14 active.
B- Asimilarea a 9 servicii noi inovative in domeniul  asistentei medicale de specialitate
C- Asimilarea a 5 procese  noi  inovative  in domeniul  asistentei medicale de specialitate
D- Cresterea cifrei de afaceri pana la finalul anului unu de durabilitate cu  47,29%   fata de anul de  referinta (2023 )
E. cresterea productivitatii muncii/angajat cu 10,47% pana la finalul anului unu de durabilitate fata fata de anul de de referinta (2023 )
F. crearea a 4 noi locuri de munca din care un loc de munca din categoria</v>
          </cell>
        </row>
        <row r="345">
          <cell r="K345">
            <v>329079</v>
          </cell>
          <cell r="L345" t="str">
            <v>Creșterea competitivității si inovării in cadrul societății NEXTANIRO S.R.L.</v>
          </cell>
          <cell r="M345">
            <v>10</v>
          </cell>
          <cell r="N345" t="str">
            <v>Contract semnat cu modificări</v>
          </cell>
          <cell r="O345" t="str">
            <v>CONTRACTARE</v>
          </cell>
          <cell r="P345" t="str">
            <v>ionut.mircea@adroltenia.ro</v>
          </cell>
          <cell r="Q345" t="str">
            <v>20.02.2026 15:09:26</v>
          </cell>
          <cell r="R345" t="str">
            <v>NEXTANIRO S.R.L.</v>
          </cell>
          <cell r="S345" t="str">
            <v>39946072</v>
          </cell>
          <cell r="T345" t="str">
            <v>microîntreprindere</v>
          </cell>
          <cell r="U345" t="str">
            <v>Municipiul Craiova, Dolj</v>
          </cell>
          <cell r="V345">
            <v>92</v>
          </cell>
          <cell r="W345"/>
          <cell r="X345" t="str">
            <v>DJ</v>
          </cell>
          <cell r="Y345" t="str">
            <v>Sud-Vest Oltenia</v>
          </cell>
          <cell r="Z345">
            <v>1276637.8360999979</v>
          </cell>
          <cell r="AA345">
            <v>189463.18609999778</v>
          </cell>
          <cell r="AB345">
            <v>1148975.1100000001</v>
          </cell>
          <cell r="AC345">
            <v>976628.84349999996</v>
          </cell>
          <cell r="AD345">
            <v>50104.973900002224</v>
          </cell>
          <cell r="AE345">
            <v>7999.9639000022216</v>
          </cell>
          <cell r="AF345">
            <v>172346.26650000014</v>
          </cell>
          <cell r="AG345">
            <v>1148975.1100000001</v>
          </cell>
          <cell r="AH345">
            <v>1326742.81</v>
          </cell>
          <cell r="AI345">
            <v>27</v>
          </cell>
          <cell r="AJ345" t="str">
            <v>DA</v>
          </cell>
          <cell r="AK345" t="str">
            <v>02.07.2024 15:48:44</v>
          </cell>
          <cell r="AL345"/>
          <cell r="AM345"/>
          <cell r="AN345" t="str">
            <v>ADMIS_ETF</v>
          </cell>
          <cell r="AO345" t="str">
            <v>16.09.2024 14:51:44</v>
          </cell>
          <cell r="AP345" t="str">
            <v>06.11.2024 17:24:56</v>
          </cell>
          <cell r="AQ345">
            <v>92</v>
          </cell>
          <cell r="AR345"/>
          <cell r="AS345">
            <v>1</v>
          </cell>
          <cell r="AT345">
            <v>12</v>
          </cell>
          <cell r="AU345">
            <v>12</v>
          </cell>
          <cell r="AV345"/>
          <cell r="AW345" t="str">
            <v>19.02.2025 14:27:18</v>
          </cell>
          <cell r="AX345" t="str">
            <v>20.02.2025 17:03:57</v>
          </cell>
          <cell r="AY345" t="str">
            <v>559</v>
          </cell>
          <cell r="AZ345" t="str">
            <v>10.06.2025 17:39:00</v>
          </cell>
          <cell r="BA345">
            <v>7</v>
          </cell>
          <cell r="BB345"/>
          <cell r="BC345"/>
          <cell r="BD345"/>
          <cell r="BE345">
            <v>111</v>
          </cell>
          <cell r="BF345"/>
          <cell r="BG345">
            <v>92</v>
          </cell>
          <cell r="BH345" t="str">
            <v>ADMIS_ETF</v>
          </cell>
          <cell r="BI345" t="str">
            <v>21, 23</v>
          </cell>
          <cell r="BJ345"/>
        </row>
        <row r="346">
          <cell r="K346">
            <v>328772</v>
          </cell>
          <cell r="L346" t="str">
            <v>DEZVOLTAREA SOCIETATII PRIN CREAREA UNEI NOl UNITATI DE PRESTARE SERVICII DE ASISTENTA STOMATOLOGICA</v>
          </cell>
          <cell r="M346">
            <v>2</v>
          </cell>
          <cell r="N346" t="str">
            <v>Respins ETF</v>
          </cell>
          <cell r="O346" t="str">
            <v>EVALUARE</v>
          </cell>
          <cell r="P346"/>
          <cell r="Q346" t="str">
            <v>05.11.2024 15:13:43</v>
          </cell>
          <cell r="R346" t="str">
            <v>LB DENTA S.R.L.</v>
          </cell>
          <cell r="S346" t="str">
            <v>41474940</v>
          </cell>
          <cell r="T346" t="str">
            <v>microîntreprindere</v>
          </cell>
          <cell r="U346" t="str">
            <v>Municipiul Râmnicu Vâlcea, Vâlcea</v>
          </cell>
          <cell r="V346">
            <v>58</v>
          </cell>
          <cell r="W346"/>
          <cell r="X346" t="str">
            <v>VL</v>
          </cell>
          <cell r="Y346" t="str">
            <v>Sud-Vest Oltenia</v>
          </cell>
          <cell r="Z346">
            <v>502539.45</v>
          </cell>
          <cell r="AA346">
            <v>77963.92</v>
          </cell>
          <cell r="AB346">
            <v>452285.39</v>
          </cell>
          <cell r="AC346">
            <v>384442.58149999997</v>
          </cell>
          <cell r="AD346">
            <v>5427.92</v>
          </cell>
          <cell r="AE346">
            <v>866.64</v>
          </cell>
          <cell r="AF346">
            <v>67842.808500000043</v>
          </cell>
          <cell r="AG346">
            <v>452285.39</v>
          </cell>
          <cell r="AH346">
            <v>507967.37</v>
          </cell>
          <cell r="AI346">
            <v>29</v>
          </cell>
          <cell r="AJ346" t="str">
            <v>DA</v>
          </cell>
          <cell r="AK346" t="str">
            <v>09.08.2024 21:17:14</v>
          </cell>
          <cell r="AL346"/>
          <cell r="AM346"/>
          <cell r="AN346" t="str">
            <v>RESPINS_ETF</v>
          </cell>
          <cell r="AO346" t="str">
            <v>05.11.2024 15:13:43</v>
          </cell>
          <cell r="AP346"/>
          <cell r="AQ346">
            <v>58</v>
          </cell>
          <cell r="AR346"/>
          <cell r="AS346">
            <v>1</v>
          </cell>
          <cell r="AT346">
            <v>6</v>
          </cell>
          <cell r="AU346">
            <v>6</v>
          </cell>
          <cell r="AV346"/>
          <cell r="AW346"/>
          <cell r="AX346"/>
          <cell r="AY346"/>
          <cell r="AZ346"/>
          <cell r="BA346"/>
          <cell r="BB346"/>
          <cell r="BC346"/>
          <cell r="BD346"/>
          <cell r="BE346"/>
          <cell r="BF346"/>
          <cell r="BG346"/>
          <cell r="BH346"/>
          <cell r="BI346" t="str">
            <v>23</v>
          </cell>
          <cell r="BJ346" t="str">
            <v>Obiectivul general  al proiectului consta in cresterea competivitatii firmei, diversificarea și extinderea serviciilor medicale.</v>
          </cell>
        </row>
        <row r="347">
          <cell r="K347">
            <v>331931</v>
          </cell>
          <cell r="L347" t="str">
            <v>Inovare si competitivitate prin achizitie de echipamente la DERMALINE BEAUTY SRL</v>
          </cell>
          <cell r="M347">
            <v>2</v>
          </cell>
          <cell r="N347" t="str">
            <v>Revocat FO</v>
          </cell>
          <cell r="O347" t="str">
            <v>PRECONTRACTARE</v>
          </cell>
          <cell r="P347" t="str">
            <v>laura.beculescu@adroltenia.ro</v>
          </cell>
          <cell r="Q347" t="str">
            <v>17.03.2025 20:12:08</v>
          </cell>
          <cell r="R347" t="str">
            <v>DERMALINE BEAUTY S.R.L.</v>
          </cell>
          <cell r="S347" t="str">
            <v>40228734</v>
          </cell>
          <cell r="T347" t="str">
            <v>microîntreprindere</v>
          </cell>
          <cell r="U347" t="str">
            <v>Bucovăţ, Dolj</v>
          </cell>
          <cell r="V347">
            <v>98</v>
          </cell>
          <cell r="W347"/>
          <cell r="X347" t="str">
            <v>DJ</v>
          </cell>
          <cell r="Y347" t="str">
            <v>Sud-Vest Oltenia</v>
          </cell>
          <cell r="Z347">
            <v>1294235.3999999999</v>
          </cell>
          <cell r="AA347">
            <v>0</v>
          </cell>
          <cell r="AB347">
            <v>1164811.8600000001</v>
          </cell>
          <cell r="AC347">
            <v>990090.08100000001</v>
          </cell>
          <cell r="AD347">
            <v>245904.73</v>
          </cell>
          <cell r="AE347">
            <v>245904.73</v>
          </cell>
          <cell r="AF347">
            <v>174721.7790000001</v>
          </cell>
          <cell r="AG347">
            <v>0</v>
          </cell>
          <cell r="AH347">
            <v>1540140.13</v>
          </cell>
          <cell r="AI347">
            <v>0</v>
          </cell>
          <cell r="AJ347" t="str">
            <v>NU</v>
          </cell>
          <cell r="AK347" t="str">
            <v>01.08.2024 21:01:37</v>
          </cell>
          <cell r="AL347"/>
          <cell r="AM347"/>
          <cell r="AN347" t="str">
            <v>ADMIS_ETF</v>
          </cell>
          <cell r="AO347" t="str">
            <v>18.10.2024 13:06:18</v>
          </cell>
          <cell r="AP347"/>
          <cell r="AQ347">
            <v>98</v>
          </cell>
          <cell r="AR347"/>
          <cell r="AS347"/>
          <cell r="AT347">
            <v>24</v>
          </cell>
          <cell r="AU347">
            <v>30</v>
          </cell>
          <cell r="AV347"/>
          <cell r="AW347" t="str">
            <v>19.02.2025 13:18:59</v>
          </cell>
          <cell r="AX347" t="str">
            <v>19.02.2025 16:05:44</v>
          </cell>
          <cell r="AY347"/>
          <cell r="AZ347"/>
          <cell r="BA347"/>
          <cell r="BB347"/>
          <cell r="BC347"/>
          <cell r="BD347"/>
          <cell r="BE347"/>
          <cell r="BF347"/>
          <cell r="BG347"/>
          <cell r="BH347"/>
          <cell r="BI347" t="str">
            <v>21, 23</v>
          </cell>
          <cell r="BJ347" t="str">
            <v>Obiectivul general al proiectului de investiție propus de DERMALINE BEAUTY SRL este dezvoltarea firmei prin achiziția de echipamente mai eficiente energetic și prietenoase cu mediul. Această dezvoltare are ca scop angajarea a trei noi persoane, contribuind astfel la sprijinirea obiectivului general al măsurii privind creșterea capacității societății de a face față efectelor sociale asupra ocupării forței de muncă și efectelor generate de obiectivele de mediu, în conformitate cu cele prevăzute de Uniunea Europeană. Prin urmare, firma urmărește să-și dezvolte și să-și crească competitivitatea prin furnizarea pe piața internă a serviciilor de inttretinere corporala în concordanță cu standardele prevăzute la nivel european.</v>
          </cell>
        </row>
        <row r="348">
          <cell r="K348">
            <v>343316</v>
          </cell>
          <cell r="L348" t="str">
            <v>CONSTRUIRE SI DOTARE GRADINITA CU PROGRAM PRELUNGIT IN LOCALITATEA AFUMATI STR. PRINCIPALA NR.97 JUDETUL DOLJ</v>
          </cell>
          <cell r="M348">
            <v>9</v>
          </cell>
          <cell r="N348" t="str">
            <v>Contract semnat cu modificări</v>
          </cell>
          <cell r="O348" t="str">
            <v>CONTRACTARE</v>
          </cell>
          <cell r="P348" t="str">
            <v>mario.josceanu@adroltenia.ro</v>
          </cell>
          <cell r="Q348" t="str">
            <v>16.04.2026 15:53:16</v>
          </cell>
          <cell r="R348" t="str">
            <v>COMUNA AFUMAŢI</v>
          </cell>
          <cell r="S348" t="str">
            <v>5001953</v>
          </cell>
          <cell r="T348" t="str">
            <v>unitate administrativ teritorială nivel local</v>
          </cell>
          <cell r="U348" t="str">
            <v>Afumaţi, Dolj</v>
          </cell>
          <cell r="V348">
            <v>68</v>
          </cell>
          <cell r="W348"/>
          <cell r="X348" t="str">
            <v>DJ</v>
          </cell>
          <cell r="Y348" t="str">
            <v>Sud-Vest Oltenia</v>
          </cell>
          <cell r="Z348">
            <v>7462044.5793258725</v>
          </cell>
          <cell r="AA348">
            <v>1295065.5893258725</v>
          </cell>
          <cell r="AB348">
            <v>7312803.71</v>
          </cell>
          <cell r="AC348">
            <v>4477226.7475955235</v>
          </cell>
          <cell r="AD348">
            <v>308619.14067412756</v>
          </cell>
          <cell r="AE348">
            <v>43197.000674127536</v>
          </cell>
          <cell r="AF348">
            <v>2835576.9624044765</v>
          </cell>
          <cell r="AG348">
            <v>0</v>
          </cell>
          <cell r="AH348">
            <v>7770663.7199999997</v>
          </cell>
          <cell r="AI348">
            <v>0</v>
          </cell>
          <cell r="AJ348" t="str">
            <v>NU</v>
          </cell>
          <cell r="AK348" t="str">
            <v>18.04.2025 15:05:22</v>
          </cell>
          <cell r="AL348"/>
          <cell r="AM348"/>
          <cell r="AN348" t="str">
            <v>ADMIS_ETF</v>
          </cell>
          <cell r="AO348" t="str">
            <v>09.07.2025 12:55:32</v>
          </cell>
          <cell r="AP348"/>
          <cell r="AQ348">
            <v>68</v>
          </cell>
          <cell r="AR348"/>
          <cell r="AS348">
            <v>2</v>
          </cell>
          <cell r="AT348">
            <v>24</v>
          </cell>
          <cell r="AU348">
            <v>32</v>
          </cell>
          <cell r="AV348"/>
          <cell r="AW348" t="str">
            <v>14.07.2025 09:53:03</v>
          </cell>
          <cell r="AX348" t="str">
            <v>14.07.2025 13:43:07</v>
          </cell>
          <cell r="AY348" t="str">
            <v>691</v>
          </cell>
          <cell r="AZ348" t="str">
            <v>17.09.2025 00:00:00</v>
          </cell>
          <cell r="BA348">
            <v>4</v>
          </cell>
          <cell r="BB348"/>
          <cell r="BC348"/>
          <cell r="BD348"/>
          <cell r="BE348">
            <v>65</v>
          </cell>
          <cell r="BF348"/>
          <cell r="BG348"/>
          <cell r="BH348"/>
          <cell r="BI348" t="str">
            <v>121</v>
          </cell>
          <cell r="BJ348" t="str">
            <v>Obiectivul general al proiectului constă în facilitarea accesului, calităţii şi atractivității educaţiei preşcolare din comuna Afumati, judetul Dolj.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satul Romanii de Sus există o astfel de comunitate.</v>
          </cell>
        </row>
        <row r="349">
          <cell r="K349">
            <v>359274</v>
          </cell>
          <cell r="L349" t="str">
            <v>Reabilitare si modernizare scoala corp C1 Comuna Tuglui sat Tuglui judetul Dolj in vederea cresterii eficientei energetice si gestionarea inteligenta a energiei</v>
          </cell>
          <cell r="M349">
            <v>2</v>
          </cell>
          <cell r="N349" t="str">
            <v>În ETF după clarificare</v>
          </cell>
          <cell r="O349" t="str">
            <v>EVALUARE</v>
          </cell>
          <cell r="P349"/>
          <cell r="Q349" t="str">
            <v>30.03.2026 19:26:06</v>
          </cell>
          <cell r="R349" t="str">
            <v>COMUNA TUGLUI</v>
          </cell>
          <cell r="S349" t="str">
            <v>4553623</v>
          </cell>
          <cell r="T349" t="str">
            <v>Autoritati publice centrale sau locale</v>
          </cell>
          <cell r="U349" t="str">
            <v>Ţuglui, Dolj</v>
          </cell>
          <cell r="V349"/>
          <cell r="W349"/>
          <cell r="X349" t="str">
            <v>DJ</v>
          </cell>
          <cell r="Y349" t="str">
            <v>Sud-Vest Oltenia</v>
          </cell>
          <cell r="Z349">
            <v>4932675.4167645266</v>
          </cell>
          <cell r="AA349">
            <v>850359.2467645267</v>
          </cell>
          <cell r="AB349">
            <v>4834021.9000000004</v>
          </cell>
          <cell r="AC349">
            <v>4192774.0998351034</v>
          </cell>
          <cell r="AD349">
            <v>1685535.2732354733</v>
          </cell>
          <cell r="AE349">
            <v>292530.91323547327</v>
          </cell>
          <cell r="AF349">
            <v>641247.80016489699</v>
          </cell>
          <cell r="AG349">
            <v>0</v>
          </cell>
          <cell r="AH349">
            <v>6618210.6900000004</v>
          </cell>
          <cell r="AI349">
            <v>0</v>
          </cell>
          <cell r="AJ349" t="str">
            <v>NU</v>
          </cell>
          <cell r="AK349" t="str">
            <v>03.12.2025 03:14:45</v>
          </cell>
          <cell r="AL349"/>
          <cell r="AM349"/>
          <cell r="AN349"/>
          <cell r="AO349"/>
          <cell r="AP349"/>
          <cell r="AQ349"/>
          <cell r="AR349"/>
          <cell r="AS349">
            <v>1</v>
          </cell>
          <cell r="AT349">
            <v>24</v>
          </cell>
          <cell r="AU349">
            <v>26</v>
          </cell>
          <cell r="AV349"/>
          <cell r="AW349"/>
          <cell r="AX349"/>
          <cell r="AY349"/>
          <cell r="AZ349"/>
          <cell r="BA349"/>
          <cell r="BB349"/>
          <cell r="BC349"/>
          <cell r="BD349"/>
          <cell r="BE349"/>
          <cell r="BF349"/>
          <cell r="BG349"/>
          <cell r="BH349"/>
          <cell r="BI349" t="str">
            <v>44</v>
          </cell>
          <cell r="BJ349" t="str">
            <v>Obiectivul general al proiectului este creșterea performanței energetice a Corpului C1 aparținând Școlii din Comuna Țuglui prin implementarea unui set integrat de măsuri de eficiență energetică, care să conducă la reducerea semnificativă a consumului de energie primară, la utilizarea inteligentă a resurselor energetice și la asigurarea unui nivel ridicat de confort pentru elevi și cadrele didactice. Obiectivul general al proiectului este fundamentat pe concluziile prezentei documentații tehnico-economice si pe concluziiile raportului de audit energetic și se aliniază în mod direct priorităților Programului Regional Sud-Vest Oltenia privind eficiența energetică.</v>
          </cell>
        </row>
        <row r="350">
          <cell r="K350">
            <v>327236</v>
          </cell>
          <cell r="L350" t="str">
            <v>Înfiintare Centru Orasenesc de Creatie Arte si Traditii si traseu ciclo-pietonal în orasul Novaci judetul Gorj etapa a II-a</v>
          </cell>
          <cell r="M350">
            <v>13</v>
          </cell>
          <cell r="N350" t="str">
            <v>Cu act adițional</v>
          </cell>
          <cell r="O350" t="str">
            <v>CONTRACTARE</v>
          </cell>
          <cell r="P350" t="str">
            <v>ovidiu.istinie@adroltenia.ro</v>
          </cell>
          <cell r="Q350" t="str">
            <v>19.12.2025 11:20:30</v>
          </cell>
          <cell r="R350" t="str">
            <v>ORAŞUL NOVACI</v>
          </cell>
          <cell r="S350" t="str">
            <v>4666126</v>
          </cell>
          <cell r="T350" t="str">
            <v>unitate administrativ teritorială nivel oraș</v>
          </cell>
          <cell r="U350" t="str">
            <v>Oraş Novaci, Gorj</v>
          </cell>
          <cell r="V350">
            <v>0</v>
          </cell>
          <cell r="W350"/>
          <cell r="X350" t="str">
            <v>GJ</v>
          </cell>
          <cell r="Y350" t="str">
            <v>Sud-Vest Oltenia</v>
          </cell>
          <cell r="Z350">
            <v>7497428.2284006402</v>
          </cell>
          <cell r="AA350">
            <v>1182239.4984006397</v>
          </cell>
          <cell r="AB350">
            <v>7347479.6600000001</v>
          </cell>
          <cell r="AC350">
            <v>6372813.994140544</v>
          </cell>
          <cell r="AD350">
            <v>9996.0015993602556</v>
          </cell>
          <cell r="AE350">
            <v>1596.0015993602558</v>
          </cell>
          <cell r="AF350">
            <v>974665.66585945617</v>
          </cell>
          <cell r="AG350">
            <v>0</v>
          </cell>
          <cell r="AH350">
            <v>7507424.2300000004</v>
          </cell>
          <cell r="AI350">
            <v>0</v>
          </cell>
          <cell r="AJ350" t="str">
            <v>NU</v>
          </cell>
          <cell r="AK350" t="str">
            <v>07.06.2024 16:23:13</v>
          </cell>
          <cell r="AL350"/>
          <cell r="AM350"/>
          <cell r="AN350" t="str">
            <v>ADMIS_ETF</v>
          </cell>
          <cell r="AO350" t="str">
            <v>08.07.2024 15:30:09</v>
          </cell>
          <cell r="AP350"/>
          <cell r="AQ350">
            <v>0</v>
          </cell>
          <cell r="AR350"/>
          <cell r="AS350">
            <v>3</v>
          </cell>
          <cell r="AT350">
            <v>22</v>
          </cell>
          <cell r="AU350">
            <v>42</v>
          </cell>
          <cell r="AV350"/>
          <cell r="AW350" t="str">
            <v>09.07.2024 14:05:10</v>
          </cell>
          <cell r="AX350" t="str">
            <v>09.07.2024 16:34:57</v>
          </cell>
          <cell r="AY350" t="str">
            <v>117</v>
          </cell>
          <cell r="AZ350" t="str">
            <v>05.09.2024 09:24:00</v>
          </cell>
          <cell r="BA350">
            <v>6</v>
          </cell>
          <cell r="BB350">
            <v>1</v>
          </cell>
          <cell r="BC350"/>
          <cell r="BD350"/>
          <cell r="BE350">
            <v>58</v>
          </cell>
          <cell r="BF350"/>
          <cell r="BG350"/>
          <cell r="BH350"/>
          <cell r="BI350" t="str">
            <v>165</v>
          </cell>
          <cell r="BJ350" t="str">
            <v>Obiectivul general al proiectului este îmbunătăţirea calităţii vieţii populaţiei din orașul Novaci prin investiții în oferta cultural educationala şi prin imbunatatirea infrastructurii publice urbane. Prin implementarea proiectului și realizarea activităților propuse se va infiinta si Dota Centrul Orasesnesc de Creatie, Arte si Traditii și se va construi un traseu ciclo-pietonal, actiuni care vor contribui la revigorarea culturala, educationala, sociala a elevilor, tinerilor si altor categorii de persoane din Novaci, inclusiv persoane cu dizabilitati, persoane din grupuri vulnerabile sau defavorizate (tineri absolventi, copii/parinti din familii monoparentale, someri, persoane de etnie roma, varstnici si pensionari - cu venituri reduse) prin desfasurarea unor activitati cultural educationale de catre si pentru toti membrii localitatii.</v>
          </cell>
        </row>
        <row r="351">
          <cell r="K351">
            <v>332403</v>
          </cell>
          <cell r="L351" t="str">
            <v>CRESTEREA COMPETITIVITATII PRIN INVESTITII PRODUCTIVE A SC PROIECTE ACCESARE FONDURI OLTENIA SRL</v>
          </cell>
          <cell r="M351">
            <v>5</v>
          </cell>
          <cell r="N351" t="str">
            <v>Revocat BO</v>
          </cell>
          <cell r="O351" t="str">
            <v>PRECONTRACTARE</v>
          </cell>
          <cell r="P351" t="str">
            <v>irina.predan@adroltenia.ro</v>
          </cell>
          <cell r="Q351" t="str">
            <v>30.09.2025 15:26:07</v>
          </cell>
          <cell r="R351" t="str">
            <v>PROIECTE ACCESARE FONDURI OLTENIA S.R.L.</v>
          </cell>
          <cell r="S351" t="str">
            <v>44403714</v>
          </cell>
          <cell r="T351" t="str">
            <v>microîntreprindere</v>
          </cell>
          <cell r="U351" t="str">
            <v>Municipiul Craiova, Dolj</v>
          </cell>
          <cell r="V351">
            <v>77</v>
          </cell>
          <cell r="W351"/>
          <cell r="X351" t="str">
            <v>DJ</v>
          </cell>
          <cell r="Y351" t="str">
            <v>Sud-Vest Oltenia</v>
          </cell>
          <cell r="Z351">
            <v>1640165.9283918128</v>
          </cell>
          <cell r="AA351">
            <v>279481.22839181294</v>
          </cell>
          <cell r="AB351">
            <v>1476149.61</v>
          </cell>
          <cell r="AC351">
            <v>1254727.1684999999</v>
          </cell>
          <cell r="AD351">
            <v>27064.721608187087</v>
          </cell>
          <cell r="AE351">
            <v>4697.1816081870875</v>
          </cell>
          <cell r="AF351">
            <v>221422.44150000019</v>
          </cell>
          <cell r="AG351">
            <v>1476149.61</v>
          </cell>
          <cell r="AH351">
            <v>1667230.65</v>
          </cell>
          <cell r="AI351">
            <v>25</v>
          </cell>
          <cell r="AJ351" t="str">
            <v>DA</v>
          </cell>
          <cell r="AK351" t="str">
            <v>09.08.2024 13:06:37</v>
          </cell>
          <cell r="AL351"/>
          <cell r="AM351"/>
          <cell r="AN351" t="str">
            <v>ADMIS_ETF</v>
          </cell>
          <cell r="AO351" t="str">
            <v>22.10.2024 15:42:25</v>
          </cell>
          <cell r="AP351" t="str">
            <v>11.12.2024 15:07:36</v>
          </cell>
          <cell r="AQ351">
            <v>77</v>
          </cell>
          <cell r="AR351"/>
          <cell r="AS351">
            <v>1</v>
          </cell>
          <cell r="AT351">
            <v>12</v>
          </cell>
          <cell r="AU351">
            <v>12</v>
          </cell>
          <cell r="AV351"/>
          <cell r="AW351" t="str">
            <v>23.07.2025 11:33:11</v>
          </cell>
          <cell r="AX351" t="str">
            <v>31.07.2025 13:58:01</v>
          </cell>
          <cell r="AY351"/>
          <cell r="AZ351"/>
          <cell r="BA351"/>
          <cell r="BB351"/>
          <cell r="BC351"/>
          <cell r="BD351"/>
          <cell r="BE351"/>
          <cell r="BF351"/>
          <cell r="BG351">
            <v>77</v>
          </cell>
          <cell r="BH351" t="str">
            <v>ADMIS_ETF</v>
          </cell>
          <cell r="BI351" t="str">
            <v>21</v>
          </cell>
          <cell r="BJ351" t="str">
            <v>Obiectivul general al proiectului propus de Firma Proiecte Accesare Fonduri Oltenia este de a oferi serviciile de divertisment și organizare de evenimente prin implementarea unor soluții inovative și sustenabile. Acest proiect vizează creșterea capacității de operare și competitivității firmei pe piața locală, prin introducerea de echipamente moderne și tehnologii ecologice.
Scopul principal este de a optimiza eficiența operațională și de a extinde oferta de servicii prin achiziționarea de containere modulare și echipamente interactive, precum și prin implementarea unui sistem fotovoltaic pentru a reduce costurile energetice și a îmbunătăți sustenabilitatea. În plus, firma intenționează să ofere evenimente și petreceri la cheie atât la locația proprie, cât și la locațiile alese de clienți, consolidând astfel poziția sa pe piață și atrăgând un public diversificat.
Prin realizarea acestor investiții, Proiecte Accesare Fonduri Oltenia urmărește să își extindă cota de piață, să crească a</v>
          </cell>
        </row>
        <row r="352">
          <cell r="K352">
            <v>324150</v>
          </cell>
          <cell r="L352" t="str">
            <v>Reabilitare Parcul Gărzile Patriotice</v>
          </cell>
          <cell r="M352">
            <v>9</v>
          </cell>
          <cell r="N352" t="str">
            <v>Cu solicitare notificare</v>
          </cell>
          <cell r="O352" t="str">
            <v>CONTRACTARE</v>
          </cell>
          <cell r="P352" t="str">
            <v>bogdan.barbulescu@adroltenia.ro</v>
          </cell>
          <cell r="Q352" t="str">
            <v>29.04.2026 15:38:31</v>
          </cell>
          <cell r="R352" t="str">
            <v>MUNICIPIUL DROBETA TURNU SEVERIN</v>
          </cell>
          <cell r="S352" t="str">
            <v>4426581</v>
          </cell>
          <cell r="T352" t="str">
            <v>unitate administrativ teritorială nivel municipiu reședință de județ</v>
          </cell>
          <cell r="U352" t="str">
            <v>Municipiul Drobeta-Turnu Severin, Mehedinţi</v>
          </cell>
          <cell r="V352">
            <v>73</v>
          </cell>
          <cell r="W352"/>
          <cell r="X352" t="str">
            <v>MH</v>
          </cell>
          <cell r="Y352" t="str">
            <v>Sud-Vest Oltenia</v>
          </cell>
          <cell r="Z352">
            <v>8962432.6899999995</v>
          </cell>
          <cell r="AA352">
            <v>1543497.87</v>
          </cell>
          <cell r="AB352">
            <v>8783184.0399999991</v>
          </cell>
          <cell r="AC352">
            <v>7618067.7784786224</v>
          </cell>
          <cell r="AD352">
            <v>6050</v>
          </cell>
          <cell r="AE352">
            <v>1050</v>
          </cell>
          <cell r="AF352">
            <v>1165116.2615213767</v>
          </cell>
          <cell r="AG352">
            <v>0</v>
          </cell>
          <cell r="AH352">
            <v>8968482.6899999995</v>
          </cell>
          <cell r="AI352">
            <v>0</v>
          </cell>
          <cell r="AJ352" t="str">
            <v>NU</v>
          </cell>
          <cell r="AK352" t="str">
            <v>24.05.2024 13:16:15</v>
          </cell>
          <cell r="AL352"/>
          <cell r="AM352"/>
          <cell r="AN352" t="str">
            <v>ADMIS_ETF</v>
          </cell>
          <cell r="AO352" t="str">
            <v>19.06.2024 16:17:50</v>
          </cell>
          <cell r="AP352"/>
          <cell r="AQ352">
            <v>73</v>
          </cell>
          <cell r="AR352"/>
          <cell r="AS352">
            <v>1</v>
          </cell>
          <cell r="AT352">
            <v>36</v>
          </cell>
          <cell r="AU352">
            <v>73</v>
          </cell>
          <cell r="AV352"/>
          <cell r="AW352" t="str">
            <v>31.03.2025 13:18:44</v>
          </cell>
          <cell r="AX352" t="str">
            <v>31.03.2025 15:26:45</v>
          </cell>
          <cell r="AY352" t="str">
            <v>540</v>
          </cell>
          <cell r="AZ352" t="str">
            <v>04.06.2025 09:18:00</v>
          </cell>
          <cell r="BA352">
            <v>5</v>
          </cell>
          <cell r="BB352">
            <v>1</v>
          </cell>
          <cell r="BC352"/>
          <cell r="BD352"/>
          <cell r="BE352">
            <v>65</v>
          </cell>
          <cell r="BF352"/>
          <cell r="BG352"/>
          <cell r="BH352"/>
          <cell r="BI352" t="str">
            <v>79</v>
          </cell>
          <cell r="BJ352" t="str">
            <v>Supunându-se obiectivului specific 2.7 - Intensificarea acțiunilor de protecție și conservare a naturii, a biodiversității și a infrastructurii verzi, inclusiv în zonele urbane, precum și reducerea tuturor formelor de poluare din PR SV Oltenia 2021-2027, proiectului înclină spre dezvoltarea zonei neutilizate din zona Banovița - Parcul Gărzilor Patriotice și răspunde obiectivelor majore și prioritare, privind implementarea de soluții ce acoperă nevoile de dezvoltare urbană și contribuie la creșterea atractivității zonelor deservite, prin restabilirea și conservarea infrastructurii verzi. Obiectivul investiției constituie un pas important în direcția conservării, protejării și îmbunătățirii spațiilor verzi aflate în stare precară, oferind o soluție modernă de spațiu pietonal și ca zonă de recreere și agrement. Acest tip de investiție oferă beneficii pentru sănătatea locuitorilor, este accesibilă și nepoluantă, motiv pentru care contribuie la reducerea poluării și creșterea calității vieț</v>
          </cell>
        </row>
        <row r="353">
          <cell r="K353">
            <v>359785</v>
          </cell>
          <cell r="L353" t="str">
            <v>Renovare si dotare Centru comunitar Integrat pentru furnizarea serviciilor medico-sociale oras Tismana judetul GORJ</v>
          </cell>
          <cell r="M353">
            <v>1</v>
          </cell>
          <cell r="N353" t="str">
            <v>În clarificări ETF</v>
          </cell>
          <cell r="O353" t="str">
            <v>EVALUARE</v>
          </cell>
          <cell r="P353"/>
          <cell r="Q353" t="str">
            <v>28.04.2026 16:58:33</v>
          </cell>
          <cell r="R353" t="str">
            <v>ORAŞUL TISMANA</v>
          </cell>
          <cell r="S353" t="str">
            <v>4956189</v>
          </cell>
          <cell r="T353" t="str">
            <v>unitate administrativ teritorială nivel local</v>
          </cell>
          <cell r="U353" t="str">
            <v>Oraş Tismana, Gorj</v>
          </cell>
          <cell r="V353"/>
          <cell r="W353"/>
          <cell r="X353" t="str">
            <v>GJ</v>
          </cell>
          <cell r="Y353" t="str">
            <v>Sud-Vest Oltenia</v>
          </cell>
          <cell r="Z353">
            <v>3618880.4687117334</v>
          </cell>
          <cell r="AA353">
            <v>625635.41871173319</v>
          </cell>
          <cell r="AB353">
            <v>3546502.87</v>
          </cell>
          <cell r="AC353">
            <v>3076048.3951660753</v>
          </cell>
          <cell r="AD353">
            <v>543851.16128826677</v>
          </cell>
          <cell r="AE353">
            <v>94387.391288266794</v>
          </cell>
          <cell r="AF353">
            <v>470454.47483392479</v>
          </cell>
          <cell r="AG353">
            <v>0</v>
          </cell>
          <cell r="AH353">
            <v>4162731.63</v>
          </cell>
          <cell r="AI353">
            <v>0</v>
          </cell>
          <cell r="AJ353" t="str">
            <v>NU</v>
          </cell>
          <cell r="AK353" t="str">
            <v>03.12.2025 11:37:58</v>
          </cell>
          <cell r="AL353"/>
          <cell r="AM353"/>
          <cell r="AN353"/>
          <cell r="AO353"/>
          <cell r="AP353"/>
          <cell r="AQ353"/>
          <cell r="AR353"/>
          <cell r="AS353">
            <v>1</v>
          </cell>
          <cell r="AT353">
            <v>25</v>
          </cell>
          <cell r="AU353">
            <v>47</v>
          </cell>
          <cell r="AV353"/>
          <cell r="AW353"/>
          <cell r="AX353"/>
          <cell r="AY353"/>
          <cell r="AZ353"/>
          <cell r="BA353"/>
          <cell r="BB353"/>
          <cell r="BC353"/>
          <cell r="BD353"/>
          <cell r="BE353"/>
          <cell r="BF353"/>
          <cell r="BG353"/>
          <cell r="BH353"/>
          <cell r="BI353" t="str">
            <v>45</v>
          </cell>
          <cell r="BJ353" t="str">
            <v>Obiectivul general al prezentului proiect il constituie reabilitarea imobilului Centrului Comunitar Integrat in vederea cresterii performantei energetice a constructiei.
Creșterea eficienței energetice a clădirii prin implementarea de soluții moderne de izolare, instalare de echipamente eficiente și optimizarea consumului de energie.
Reducerea costurilor de operare și întreținere ale centrului comunitar prin diminuarea consumului de energie termică și electrică.
Îmbunătățirea confortului interior pentru utilizatorii centrului comunitar (personal, comunitate, beneficiari ai serviciilor sociale/medicale/educaționale).</v>
          </cell>
        </row>
        <row r="354">
          <cell r="K354">
            <v>331936</v>
          </cell>
          <cell r="L354" t="str">
            <v>Dezvoltarea societății HOFFMAN CB DESIGN SRL prin achiziția de echipamente performante</v>
          </cell>
          <cell r="M354">
            <v>12</v>
          </cell>
          <cell r="N354" t="str">
            <v>Contract semnat cu modificări</v>
          </cell>
          <cell r="O354" t="str">
            <v>CONTRACTARE</v>
          </cell>
          <cell r="P354" t="str">
            <v>roxana.murgu@adroltenia.ro</v>
          </cell>
          <cell r="Q354" t="str">
            <v>22.04.2026 12:16:27</v>
          </cell>
          <cell r="R354" t="str">
            <v>HOFFMAN CB DESIGN SRL</v>
          </cell>
          <cell r="S354" t="str">
            <v>31400520</v>
          </cell>
          <cell r="T354" t="str">
            <v>microîntreprindere</v>
          </cell>
          <cell r="U354" t="str">
            <v>Oraş Scorniceşti, Olt</v>
          </cell>
          <cell r="V354">
            <v>88</v>
          </cell>
          <cell r="W354"/>
          <cell r="X354" t="str">
            <v>OT</v>
          </cell>
          <cell r="Y354" t="str">
            <v>Sud-Vest Oltenia</v>
          </cell>
          <cell r="Z354">
            <v>978239.38</v>
          </cell>
          <cell r="AA354">
            <v>156189.49</v>
          </cell>
          <cell r="AB354">
            <v>880415.44</v>
          </cell>
          <cell r="AC354">
            <v>748353.12399999995</v>
          </cell>
          <cell r="AD354">
            <v>3145.56</v>
          </cell>
          <cell r="AE354">
            <v>502.23</v>
          </cell>
          <cell r="AF354">
            <v>132062.31599999999</v>
          </cell>
          <cell r="AG354">
            <v>880415.44</v>
          </cell>
          <cell r="AH354">
            <v>981384.94</v>
          </cell>
          <cell r="AI354">
            <v>27</v>
          </cell>
          <cell r="AJ354" t="str">
            <v>DA</v>
          </cell>
          <cell r="AK354" t="str">
            <v>07.08.2024 12:02:03</v>
          </cell>
          <cell r="AL354"/>
          <cell r="AM354"/>
          <cell r="AN354" t="str">
            <v>ADMIS_ETF</v>
          </cell>
          <cell r="AO354" t="str">
            <v>21.10.2024 16:06:09</v>
          </cell>
          <cell r="AP354"/>
          <cell r="AQ354">
            <v>88</v>
          </cell>
          <cell r="AR354"/>
          <cell r="AS354">
            <v>1</v>
          </cell>
          <cell r="AT354">
            <v>24</v>
          </cell>
          <cell r="AU354">
            <v>36</v>
          </cell>
          <cell r="AV354"/>
          <cell r="AW354" t="str">
            <v>19.02.2025 15:45:27</v>
          </cell>
          <cell r="AX354" t="str">
            <v>25.02.2025 11:13:54</v>
          </cell>
          <cell r="AY354" t="str">
            <v>457</v>
          </cell>
          <cell r="AZ354" t="str">
            <v>15.05.2025 12:53:00</v>
          </cell>
          <cell r="BA354">
            <v>5</v>
          </cell>
          <cell r="BB354"/>
          <cell r="BC354"/>
          <cell r="BD354"/>
          <cell r="BE354">
            <v>80</v>
          </cell>
          <cell r="BF354"/>
          <cell r="BG354"/>
          <cell r="BH354"/>
          <cell r="BI354" t="str">
            <v>21, 23</v>
          </cell>
          <cell r="BJ354"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HOFFMAN CB DESIGN SRL prin achiziția de echipamente performante”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v>
          </cell>
        </row>
        <row r="355">
          <cell r="K355">
            <v>329802</v>
          </cell>
          <cell r="L355" t="str">
            <v>Dezvoltarea activității DENTIFY STANICA S.R.L. prin achiziția de echipamente</v>
          </cell>
          <cell r="M355">
            <v>10</v>
          </cell>
          <cell r="N355" t="str">
            <v>Cu act adițional</v>
          </cell>
          <cell r="O355" t="str">
            <v>CONTRACTARE</v>
          </cell>
          <cell r="P355" t="str">
            <v>roxana.murgu@adroltenia.ro</v>
          </cell>
          <cell r="Q355" t="str">
            <v>22.04.2026 12:24:35</v>
          </cell>
          <cell r="R355" t="str">
            <v>DENTIFY STANICA S.R.L.</v>
          </cell>
          <cell r="S355" t="str">
            <v>46731483</v>
          </cell>
          <cell r="T355" t="str">
            <v>microîntreprindere</v>
          </cell>
          <cell r="U355" t="str">
            <v>Municipiul Craiova, Dolj</v>
          </cell>
          <cell r="V355">
            <v>99</v>
          </cell>
          <cell r="W355"/>
          <cell r="X355" t="str">
            <v>DJ</v>
          </cell>
          <cell r="Y355" t="str">
            <v>Sud-Vest Oltenia</v>
          </cell>
          <cell r="Z355">
            <v>1561409.56</v>
          </cell>
          <cell r="AA355">
            <v>249300.71</v>
          </cell>
          <cell r="AB355">
            <v>1405268.64</v>
          </cell>
          <cell r="AC355">
            <v>1194478.344</v>
          </cell>
          <cell r="AD355">
            <v>15232</v>
          </cell>
          <cell r="AE355">
            <v>2432</v>
          </cell>
          <cell r="AF355">
            <v>210790.29599999986</v>
          </cell>
          <cell r="AG355">
            <v>1405268.64</v>
          </cell>
          <cell r="AH355">
            <v>1576641.56</v>
          </cell>
          <cell r="AI355">
            <v>45</v>
          </cell>
          <cell r="AJ355" t="str">
            <v>DA</v>
          </cell>
          <cell r="AK355" t="str">
            <v>09.08.2024 17:31:42</v>
          </cell>
          <cell r="AL355"/>
          <cell r="AM355"/>
          <cell r="AN355" t="str">
            <v>ADMIS_ETF</v>
          </cell>
          <cell r="AO355" t="str">
            <v>27.11.2024 16:32:14</v>
          </cell>
          <cell r="AP355"/>
          <cell r="AQ355">
            <v>99</v>
          </cell>
          <cell r="AR355"/>
          <cell r="AS355">
            <v>1</v>
          </cell>
          <cell r="AT355">
            <v>24</v>
          </cell>
          <cell r="AU355">
            <v>37</v>
          </cell>
          <cell r="AV355"/>
          <cell r="AW355" t="str">
            <v>19.02.2025 13:15:38</v>
          </cell>
          <cell r="AX355" t="str">
            <v>19.02.2025 13:49:06</v>
          </cell>
          <cell r="AY355" t="str">
            <v>541</v>
          </cell>
          <cell r="AZ355" t="str">
            <v>04.06.2025 09:17:00</v>
          </cell>
          <cell r="BA355">
            <v>5</v>
          </cell>
          <cell r="BB355"/>
          <cell r="BC355"/>
          <cell r="BD355"/>
          <cell r="BE355">
            <v>105</v>
          </cell>
          <cell r="BF355"/>
          <cell r="BG355"/>
          <cell r="BH355"/>
          <cell r="BI355" t="str">
            <v>21</v>
          </cell>
          <cell r="BJ355" t="str">
            <v>Obiectiv general al proiectului îl constituie dezvoltarea activității DENTIFY STANICA SRL prin extinderea gamei de servicii oferite ca urmare a realizării unei investiții în achiziția de active corporale si necorporale de înaltă performanță.</v>
          </cell>
        </row>
        <row r="356">
          <cell r="K356">
            <v>324145</v>
          </cell>
          <cell r="L356" t="str">
            <v>Construire sediu firma amenajari exterioare imprejmuire teren si bransamente</v>
          </cell>
          <cell r="M356">
            <v>13</v>
          </cell>
          <cell r="N356" t="str">
            <v>Contract semnat</v>
          </cell>
          <cell r="O356" t="str">
            <v>CONTRACTARE</v>
          </cell>
          <cell r="P356" t="str">
            <v>daniel.nicolescu@adroltenia.ro</v>
          </cell>
          <cell r="Q356" t="str">
            <v>23.07.2025 17:01:41</v>
          </cell>
          <cell r="R356" t="str">
            <v>BC ET ENGINEERING S.R.L.</v>
          </cell>
          <cell r="S356" t="str">
            <v>40841010</v>
          </cell>
          <cell r="T356" t="str">
            <v>microîntreprindere</v>
          </cell>
          <cell r="U356" t="str">
            <v>Lăpuşata, Vâlcea</v>
          </cell>
          <cell r="V356">
            <v>68</v>
          </cell>
          <cell r="W356"/>
          <cell r="X356" t="str">
            <v>VL</v>
          </cell>
          <cell r="Y356" t="str">
            <v>Sud-Vest Oltenia</v>
          </cell>
          <cell r="Z356">
            <v>1782218.39</v>
          </cell>
          <cell r="AA356">
            <v>0</v>
          </cell>
          <cell r="AB356">
            <v>1359586.54</v>
          </cell>
          <cell r="AC356">
            <v>1155648.5589999999</v>
          </cell>
          <cell r="AD356">
            <v>1261939.45</v>
          </cell>
          <cell r="AE356">
            <v>477781.09</v>
          </cell>
          <cell r="AF356">
            <v>203937.98100000015</v>
          </cell>
          <cell r="AG356">
            <v>1359586.54</v>
          </cell>
          <cell r="AH356">
            <v>3044157.84</v>
          </cell>
          <cell r="AI356">
            <v>26</v>
          </cell>
          <cell r="AJ356" t="str">
            <v>DA</v>
          </cell>
          <cell r="AK356" t="str">
            <v>01.05.2024 18:13:32</v>
          </cell>
          <cell r="AL356"/>
          <cell r="AM356"/>
          <cell r="AN356" t="str">
            <v>ADMIS_ETF</v>
          </cell>
          <cell r="AO356" t="str">
            <v>02.09.2024 16:53:55</v>
          </cell>
          <cell r="AP356"/>
          <cell r="AQ356">
            <v>68</v>
          </cell>
          <cell r="AR356"/>
          <cell r="AS356">
            <v>2</v>
          </cell>
          <cell r="AT356">
            <v>24</v>
          </cell>
          <cell r="AU356">
            <v>41</v>
          </cell>
          <cell r="AV356"/>
          <cell r="AW356" t="str">
            <v>29.01.2025 16:16:39</v>
          </cell>
          <cell r="AX356" t="str">
            <v>03.02.2025 13:27:31</v>
          </cell>
          <cell r="AY356" t="str">
            <v>655</v>
          </cell>
          <cell r="AZ356" t="str">
            <v>15.07.2025 16:39:00</v>
          </cell>
          <cell r="BA356">
            <v>11</v>
          </cell>
          <cell r="BB356">
            <v>1</v>
          </cell>
          <cell r="BC356"/>
          <cell r="BD356"/>
          <cell r="BE356">
            <v>163</v>
          </cell>
          <cell r="BF356"/>
          <cell r="BG356"/>
          <cell r="BH356"/>
          <cell r="BI356" t="str">
            <v>21, 23</v>
          </cell>
          <cell r="BJ356"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sediu firmă, amenajări exterioare, împrejmuire teren și branșamente”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v>
          </cell>
        </row>
        <row r="357">
          <cell r="K357">
            <v>360194</v>
          </cell>
          <cell r="L357" t="str">
            <v>Prevenirea degradarii si amenajarea sectorului turistic al obiectivului Pestera Muierilor in scopul conservarii protectiei si dezvoltarii durabile a ecosistemului si activitatilor de cercetare stiintifica instruire ecologica ecoturism si turism speologic specializat</v>
          </cell>
          <cell r="M357">
            <v>3</v>
          </cell>
          <cell r="N357" t="str">
            <v>În ETF după clarificare</v>
          </cell>
          <cell r="O357" t="str">
            <v>EVALUARE</v>
          </cell>
          <cell r="P357"/>
          <cell r="Q357" t="str">
            <v>16.04.2026 18:38:06</v>
          </cell>
          <cell r="R357" t="str">
            <v>COMUNA BAIA DE FIER</v>
          </cell>
          <cell r="S357" t="str">
            <v>4718896</v>
          </cell>
          <cell r="T357" t="str">
            <v>Autoritati publice centrale sau locale</v>
          </cell>
          <cell r="U357" t="str">
            <v>Baia de Fier, Gorj</v>
          </cell>
          <cell r="V357"/>
          <cell r="W357"/>
          <cell r="X357" t="str">
            <v>GJ</v>
          </cell>
          <cell r="Y357" t="str">
            <v>Sud-Vest Oltenia</v>
          </cell>
          <cell r="Z357">
            <v>20272120.39098781</v>
          </cell>
          <cell r="AA357">
            <v>3491827.3309878102</v>
          </cell>
          <cell r="AB357">
            <v>19866677.98</v>
          </cell>
          <cell r="AC357">
            <v>17231302.287112538</v>
          </cell>
          <cell r="AD357">
            <v>622265.41901218996</v>
          </cell>
          <cell r="AE357">
            <v>107996.47901219</v>
          </cell>
          <cell r="AF357">
            <v>2635375.6928874627</v>
          </cell>
          <cell r="AG357">
            <v>0</v>
          </cell>
          <cell r="AH357">
            <v>20894385.809999999</v>
          </cell>
          <cell r="AI357">
            <v>0</v>
          </cell>
          <cell r="AJ357" t="str">
            <v>NU</v>
          </cell>
          <cell r="AK357" t="str">
            <v>03.12.2025 10:51:41</v>
          </cell>
          <cell r="AL357"/>
          <cell r="AM357"/>
          <cell r="AN357"/>
          <cell r="AO357"/>
          <cell r="AP357"/>
          <cell r="AQ357"/>
          <cell r="AR357"/>
          <cell r="AS357">
            <v>2</v>
          </cell>
          <cell r="AT357">
            <v>40</v>
          </cell>
          <cell r="AU357">
            <v>46</v>
          </cell>
          <cell r="AV357"/>
          <cell r="AW357"/>
          <cell r="AX357"/>
          <cell r="AY357"/>
          <cell r="AZ357"/>
          <cell r="BA357"/>
          <cell r="BB357"/>
          <cell r="BC357"/>
          <cell r="BD357"/>
          <cell r="BE357"/>
          <cell r="BF357"/>
          <cell r="BG357"/>
          <cell r="BH357"/>
          <cell r="BI357" t="str">
            <v>165</v>
          </cell>
          <cell r="BJ357" t="str">
            <v>Obiectivul general al proiectului este conservarea, protecția și valorificarea durabilă a Peșterii Muierilor, unul dintre cele mai importante obiective speologice și arheologice din România, prin modernizarea și amenajarea infrastructurii turistice aferente, în vederea asigurării unor condiții optime de vizitare, cercetare și educație ecologică. Proiectul urmărește prevenirea degradării mediului subteran, protejarea ecosistemelor sensibile și îmbunătățirea experienței vizitatorilor prin intervenții integrate asupra peisajului, fluxurilor de acces și dotărilor de informare.
Scopul proiectului este de a crea un sistem unitar de vizitare, sigur și sustenabil, care să faciliteze accesul publicului în condiții adecvate, să reducă presiunea exercitată asupra resurselor naturale și să contribuie la creșterea atractivității turistice a comunei Baia de Fier. Investiția are rolul de a asigura infrastructura necesară pentru protecția peșterii, inclusiv prin modernizarea traseelor de intrare și i</v>
          </cell>
        </row>
        <row r="358">
          <cell r="K358">
            <v>331870</v>
          </cell>
          <cell r="L358" t="str">
            <v>Achizitia de echipamente pentru dezvoltarea firmei REIFEN SERVICE SRL</v>
          </cell>
          <cell r="M358">
            <v>2</v>
          </cell>
          <cell r="N358" t="str">
            <v>Revocat BO</v>
          </cell>
          <cell r="O358" t="str">
            <v>PRECONTRACTARE</v>
          </cell>
          <cell r="P358" t="str">
            <v>laura.beculescu@adroltenia.ro</v>
          </cell>
          <cell r="Q358" t="str">
            <v>15.01.2026 13:08:20</v>
          </cell>
          <cell r="R358" t="str">
            <v>REIFEN SERVICE S.R.L.</v>
          </cell>
          <cell r="S358" t="str">
            <v>19017038</v>
          </cell>
          <cell r="T358" t="str">
            <v>microîntreprindere</v>
          </cell>
          <cell r="U358" t="str">
            <v>Municipiul Drăgăşani, Vâlcea</v>
          </cell>
          <cell r="V358">
            <v>62</v>
          </cell>
          <cell r="W358"/>
          <cell r="X358" t="str">
            <v>VL</v>
          </cell>
          <cell r="Y358" t="str">
            <v>Sud-Vest Oltenia</v>
          </cell>
          <cell r="Z358">
            <v>697559.55</v>
          </cell>
          <cell r="AA358">
            <v>0</v>
          </cell>
          <cell r="AB358">
            <v>627106.03</v>
          </cell>
          <cell r="AC358">
            <v>533040.12549999997</v>
          </cell>
          <cell r="AD358">
            <v>126361.31</v>
          </cell>
          <cell r="AE358">
            <v>126361.31</v>
          </cell>
          <cell r="AF358">
            <v>94065.904500000062</v>
          </cell>
          <cell r="AG358">
            <v>627106.03</v>
          </cell>
          <cell r="AH358">
            <v>823920.86</v>
          </cell>
          <cell r="AI358">
            <v>6</v>
          </cell>
          <cell r="AJ358" t="str">
            <v>DA</v>
          </cell>
          <cell r="AK358" t="str">
            <v>09.08.2024 19:34:32</v>
          </cell>
          <cell r="AL358"/>
          <cell r="AM358"/>
          <cell r="AN358" t="str">
            <v>ADMIS_ETF</v>
          </cell>
          <cell r="AO358" t="str">
            <v>23.10.2024 14:57:13</v>
          </cell>
          <cell r="AP358"/>
          <cell r="AQ358">
            <v>62</v>
          </cell>
          <cell r="AR358"/>
          <cell r="AS358">
            <v>1</v>
          </cell>
          <cell r="AT358">
            <v>18</v>
          </cell>
          <cell r="AU358">
            <v>18</v>
          </cell>
          <cell r="AV358"/>
          <cell r="AW358" t="str">
            <v>02.12.2025 11:06:35</v>
          </cell>
          <cell r="AX358" t="str">
            <v>03.12.2025 15:38:21</v>
          </cell>
          <cell r="AY358"/>
          <cell r="AZ358"/>
          <cell r="BA358"/>
          <cell r="BB358"/>
          <cell r="BC358"/>
          <cell r="BD358"/>
          <cell r="BE358"/>
          <cell r="BF358"/>
          <cell r="BG358"/>
          <cell r="BH358"/>
          <cell r="BI358" t="str">
            <v>21, 23</v>
          </cell>
          <cell r="BJ358" t="str">
            <v>Creşterea competitivității firmei prin imbunatatirea si diversificarea gamei de servicii oferite.</v>
          </cell>
        </row>
        <row r="359">
          <cell r="K359">
            <v>300188</v>
          </cell>
          <cell r="L359" t="str">
            <v>Reabilitare Scoala Gimnaziala Nr. 15</v>
          </cell>
          <cell r="M359">
            <v>23</v>
          </cell>
          <cell r="N359" t="str">
            <v>Cu act adițional</v>
          </cell>
          <cell r="O359" t="str">
            <v>CONTRACTARE</v>
          </cell>
          <cell r="P359" t="str">
            <v>cosmina.urdes@adroltenia.ro</v>
          </cell>
          <cell r="Q359" t="str">
            <v>10.03.2026 12:26:54</v>
          </cell>
          <cell r="R359" t="str">
            <v>MUNICIPIUL DROBETA TURNU SEVERIN</v>
          </cell>
          <cell r="S359" t="str">
            <v>4426581</v>
          </cell>
          <cell r="T359" t="str">
            <v>unitate administrativ teritorială nivel municipiu reședință de județ</v>
          </cell>
          <cell r="U359" t="str">
            <v>Municipiul Drobeta-Turnu Severin, Mehedinţi</v>
          </cell>
          <cell r="V359">
            <v>65</v>
          </cell>
          <cell r="W359"/>
          <cell r="X359" t="str">
            <v>MH</v>
          </cell>
          <cell r="Y359" t="str">
            <v>Sud-Vest Oltenia</v>
          </cell>
          <cell r="Z359">
            <v>4027367.2378508355</v>
          </cell>
          <cell r="AA359">
            <v>690280.41785083571</v>
          </cell>
          <cell r="AB359">
            <v>3946819.9</v>
          </cell>
          <cell r="AC359">
            <v>3423262.1485687168</v>
          </cell>
          <cell r="AD359">
            <v>1614146.1121491643</v>
          </cell>
          <cell r="AE359">
            <v>279481.62214916432</v>
          </cell>
          <cell r="AF359">
            <v>523557.75143128308</v>
          </cell>
          <cell r="AG359">
            <v>0</v>
          </cell>
          <cell r="AH359">
            <v>5641513.3499999996</v>
          </cell>
          <cell r="AI359">
            <v>0</v>
          </cell>
          <cell r="AJ359" t="str">
            <v>NU</v>
          </cell>
          <cell r="AK359" t="str">
            <v>22.12.2023 11:31:25</v>
          </cell>
          <cell r="AL359"/>
          <cell r="AM359"/>
          <cell r="AN359" t="str">
            <v>ADMIS_ETF</v>
          </cell>
          <cell r="AO359" t="str">
            <v>04.04.2024 15:25:18</v>
          </cell>
          <cell r="AP359"/>
          <cell r="AQ359">
            <v>65</v>
          </cell>
          <cell r="AR359"/>
          <cell r="AS359">
            <v>7</v>
          </cell>
          <cell r="AT359">
            <v>36</v>
          </cell>
          <cell r="AU359">
            <v>64</v>
          </cell>
          <cell r="AV359"/>
          <cell r="AW359" t="str">
            <v>11.06.2024 14:29:45</v>
          </cell>
          <cell r="AX359" t="str">
            <v>12.06.2024 16:18:41</v>
          </cell>
          <cell r="AY359" t="str">
            <v>103</v>
          </cell>
          <cell r="AZ359" t="str">
            <v>29.08.2024 00:00:00</v>
          </cell>
          <cell r="BA359">
            <v>7</v>
          </cell>
          <cell r="BB359"/>
          <cell r="BC359"/>
          <cell r="BD359"/>
          <cell r="BE359">
            <v>78</v>
          </cell>
          <cell r="BF359"/>
          <cell r="BG359"/>
          <cell r="BH359"/>
          <cell r="BI359" t="str">
            <v>45</v>
          </cell>
          <cell r="BJ359" t="str">
            <v>Obiectivul general al investiției îl constituie îmbunătățirea eficienței energetice a infrastructurii de educație din Municipiul Drobeta Turnu Severin, pentru asigurarea unui proces educational la standarde europene și a creșterii participării populației școlare la procesul educațional. Avand în vedere performanțele actuale din România, eficiența energetică reprezintă un mijloc important pentru dezvoltare durabilă, întrucât aceasta permite accelerarea procesului de atingere a diferitelor obiective: consolidează securitatea alimentării cu energie, reduce consumul de energie primară, contribuie la reducerea emisiilor de gaze cu efect de seră într-un mod viabil, îmbunătățește competivitatea industriei, rentabilizeaza investitiile datorită economiilor totale, asigură dezvoltarea economică, crearea de locuri de muncă și conduce la facturi de energie reduse. Eficiența energetică este, prin urmare, o condiție absolut necesară, dacă România dorește sa atingă obiective mărețe în domeniu energet</v>
          </cell>
        </row>
        <row r="360">
          <cell r="K360">
            <v>363354</v>
          </cell>
          <cell r="L360" t="str">
            <v>Proces inovativ de colectare gestionare și integrare a datelor din teren și laborator pentru studii geotehnice și de mediu</v>
          </cell>
          <cell r="M360">
            <v>2</v>
          </cell>
          <cell r="N360" t="str">
            <v>Respins ETF</v>
          </cell>
          <cell r="O360" t="str">
            <v>EVALUARE</v>
          </cell>
          <cell r="P360"/>
          <cell r="Q360" t="str">
            <v>16.03.2026 13:02:58</v>
          </cell>
          <cell r="R360" t="str">
            <v>GEOSTUD S.R.L.</v>
          </cell>
          <cell r="S360" t="str">
            <v>13840425</v>
          </cell>
          <cell r="T360" t="str">
            <v>întreprindere mijlocie</v>
          </cell>
          <cell r="U360" t="str">
            <v>Municipiul Bucureşti, Bucureşti</v>
          </cell>
          <cell r="V360">
            <v>66</v>
          </cell>
          <cell r="W360"/>
          <cell r="X360" t="str">
            <v>VL</v>
          </cell>
          <cell r="Y360" t="str">
            <v>Sud-Vest Oltenia</v>
          </cell>
          <cell r="Z360">
            <v>1185800.1000000001</v>
          </cell>
          <cell r="AA360">
            <v>0</v>
          </cell>
          <cell r="AB360">
            <v>996072.07</v>
          </cell>
          <cell r="AC360">
            <v>846661.25950000004</v>
          </cell>
          <cell r="AD360">
            <v>223473.85</v>
          </cell>
          <cell r="AE360">
            <v>223473.8</v>
          </cell>
          <cell r="AF360">
            <v>149410.81049999991</v>
          </cell>
          <cell r="AG360">
            <v>996072.07</v>
          </cell>
          <cell r="AH360">
            <v>1409273.95</v>
          </cell>
          <cell r="AI360">
            <v>20</v>
          </cell>
          <cell r="AJ360" t="str">
            <v>DA</v>
          </cell>
          <cell r="AK360" t="str">
            <v>26.01.2026 11:19:33</v>
          </cell>
          <cell r="AL360"/>
          <cell r="AM360"/>
          <cell r="AN360" t="str">
            <v>RESPINS_ETF</v>
          </cell>
          <cell r="AO360" t="str">
            <v>16.03.2026 13:02:58</v>
          </cell>
          <cell r="AP360"/>
          <cell r="AQ360">
            <v>66</v>
          </cell>
          <cell r="AR360"/>
          <cell r="AS360">
            <v>1</v>
          </cell>
          <cell r="AT360">
            <v>24</v>
          </cell>
          <cell r="AU360">
            <v>24</v>
          </cell>
          <cell r="AV360"/>
          <cell r="AW360"/>
          <cell r="AX360"/>
          <cell r="AY360"/>
          <cell r="AZ360"/>
          <cell r="BA360"/>
          <cell r="BB360"/>
          <cell r="BC360"/>
          <cell r="BD360"/>
          <cell r="BE360"/>
          <cell r="BF360"/>
          <cell r="BG360"/>
          <cell r="BH360"/>
          <cell r="BI360" t="str">
            <v>10, 23</v>
          </cell>
          <cell r="BJ360" t="str">
            <v>Obiectivul general al proiectului constă în realizarea transferului tehnologic și operaționalizarea unui proces inovativ, integrat și digitalizat de colectare, gestionare și integrare a datelor provenite din activități de teren și laborator, utilizat în studiile geotehnice și de mediu, prin trecerea de la un nivel de maturitate tehnologică TRL 5 (validat în mediu relevant) la TRL 9 (complet operațional și utilizat în condiții reale de exploatare).
Proiectul vizează dezvoltarea și implementarea unui proces nou, distinct de fluxurile de lucru utilizate în prezent pe piață, care permite standardizarea, trasabilitatea completă și integrarea coerentă a datelor pe întreg ciclul de realizare a studiilor geotehnice și de mediu, de la colectarea din teren până la elaborarea și livrarea documentațiilor tehnice finale.
Prin implementarea proiectului, procesul rezultat din activități de cercetare-dezvoltare va fi integrat în activitatea curentă a GEOSTUD și utilizat în mod repetabil, predictibil</v>
          </cell>
        </row>
        <row r="361">
          <cell r="K361">
            <v>331630</v>
          </cell>
          <cell r="L361" t="str">
            <v>CONSTRUCTIE HALA DEPOZITARE P CU DESTINATIA SERVICE AUTO SI ECHIPAMENTE SPECIFICE ACTIVITATII DE SERVICE AUTO IN CADRUL SOCIETATII DD AUTOPARTS SRL</v>
          </cell>
          <cell r="M361">
            <v>2</v>
          </cell>
          <cell r="N361" t="str">
            <v>Revocat BO</v>
          </cell>
          <cell r="O361" t="str">
            <v>PRECONTRACTARE</v>
          </cell>
          <cell r="P361" t="str">
            <v>andreea.grigorie@adroltenia.ro</v>
          </cell>
          <cell r="Q361" t="str">
            <v>30.09.2025 16:54:26</v>
          </cell>
          <cell r="R361" t="str">
            <v>D&amp;D AUTOPARTS S.R.L.</v>
          </cell>
          <cell r="S361" t="str">
            <v>47283655</v>
          </cell>
          <cell r="T361" t="str">
            <v>microîntreprindere</v>
          </cell>
          <cell r="U361" t="str">
            <v>Municipiul Craiova, Dolj</v>
          </cell>
          <cell r="V361">
            <v>79</v>
          </cell>
          <cell r="W361"/>
          <cell r="X361" t="str">
            <v>DJ</v>
          </cell>
          <cell r="Y361" t="str">
            <v>Sud-Vest Oltenia</v>
          </cell>
          <cell r="Z361">
            <v>1493752.2</v>
          </cell>
          <cell r="AA361">
            <v>0</v>
          </cell>
          <cell r="AB361">
            <v>1344376.98</v>
          </cell>
          <cell r="AC361">
            <v>1142720.433</v>
          </cell>
          <cell r="AD361">
            <v>374878.74</v>
          </cell>
          <cell r="AE361">
            <v>294689.95</v>
          </cell>
          <cell r="AF361">
            <v>201656.54700000002</v>
          </cell>
          <cell r="AG361">
            <v>1344376.98</v>
          </cell>
          <cell r="AH361">
            <v>1868630.94</v>
          </cell>
          <cell r="AI361">
            <v>34</v>
          </cell>
          <cell r="AJ361" t="str">
            <v>DA</v>
          </cell>
          <cell r="AK361" t="str">
            <v>31.07.2024 15:42:28</v>
          </cell>
          <cell r="AL361"/>
          <cell r="AM361"/>
          <cell r="AN361" t="str">
            <v>ADMIS_ETF</v>
          </cell>
          <cell r="AO361" t="str">
            <v>20.11.2024 15:00:09</v>
          </cell>
          <cell r="AP361" t="str">
            <v>21.01.2025 13:55:28</v>
          </cell>
          <cell r="AQ361">
            <v>79</v>
          </cell>
          <cell r="AR361"/>
          <cell r="AS361">
            <v>1</v>
          </cell>
          <cell r="AT361">
            <v>24</v>
          </cell>
          <cell r="AU361">
            <v>24</v>
          </cell>
          <cell r="AV361"/>
          <cell r="AW361" t="str">
            <v>23.07.2025 11:48:30</v>
          </cell>
          <cell r="AX361" t="str">
            <v>23.07.2025 14:16:38</v>
          </cell>
          <cell r="AY361"/>
          <cell r="AZ361"/>
          <cell r="BA361"/>
          <cell r="BB361"/>
          <cell r="BC361"/>
          <cell r="BD361"/>
          <cell r="BE361"/>
          <cell r="BF361"/>
          <cell r="BG361">
            <v>79</v>
          </cell>
          <cell r="BH361" t="str">
            <v>ADMIS_ETF</v>
          </cell>
          <cell r="BI361" t="str">
            <v>21</v>
          </cell>
          <cell r="BJ361" t="str">
            <v>Proiectul de față are ca scop extinderea capacității unei unități existente prin construcția unei hale cu parcare și achiziția de utilaje și echipamente specifice activitatii de service auto. Acesta se aliniază perfect cu ghidul solicitantului și vizează apelul de proiecte PRSVO/217/PRSVO_P1/OP1, lansat în cadrul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precum și Obiectivul Specific 1.4 - „Dezvoltarea competențelor pentru specializare inteligentă, tranziție industrială și antreprenoriat (FEDR), Intervenția - „Îmbunătățirea competitivității și a inovării în microîntreprinderi, prin operațiuni dedicate”.</v>
          </cell>
        </row>
        <row r="362">
          <cell r="K362">
            <v>357205</v>
          </cell>
          <cell r="L362" t="str">
            <v>CREȘTEREA EFICIENȚEI ENERGETICE ȘI GESTIONAREA INTELIGENTĂ A ENERGIEI ÎN ȘCOALA GIMNAZIALĂ ILOVĂȚ JUDEȚUL MEHEDINȚI</v>
          </cell>
          <cell r="M362">
            <v>8</v>
          </cell>
          <cell r="N362" t="str">
            <v>Cu cerere de clarificări</v>
          </cell>
          <cell r="O362" t="str">
            <v>PRECONTRACTARE</v>
          </cell>
          <cell r="P362" t="str">
            <v>camelia.dinu@adroltenia.ro</v>
          </cell>
          <cell r="Q362" t="str">
            <v>29.04.2026 14:11:30</v>
          </cell>
          <cell r="R362" t="str">
            <v>COMUNA ILOVAT</v>
          </cell>
          <cell r="S362" t="str">
            <v>4426441</v>
          </cell>
          <cell r="T362" t="str">
            <v>unitate administrativ teritorială nivel local</v>
          </cell>
          <cell r="U362" t="str">
            <v>Ilovăţ, Mehedinţi</v>
          </cell>
          <cell r="V362">
            <v>72</v>
          </cell>
          <cell r="W362"/>
          <cell r="X362" t="str">
            <v>MH</v>
          </cell>
          <cell r="Y362" t="str">
            <v>Sud-Vest Oltenia</v>
          </cell>
          <cell r="Z362">
            <v>8477481.8460280206</v>
          </cell>
          <cell r="AA362">
            <v>1462950.5660280201</v>
          </cell>
          <cell r="AB362">
            <v>8307932.2000000002</v>
          </cell>
          <cell r="AC362">
            <v>7205859.5615364704</v>
          </cell>
          <cell r="AD362">
            <v>102678.31397197999</v>
          </cell>
          <cell r="AE362">
            <v>17659.66397197999</v>
          </cell>
          <cell r="AF362">
            <v>1102072.6384635298</v>
          </cell>
          <cell r="AG362">
            <v>0</v>
          </cell>
          <cell r="AH362">
            <v>8580160.1600000001</v>
          </cell>
          <cell r="AI362">
            <v>0</v>
          </cell>
          <cell r="AJ362" t="str">
            <v>NU</v>
          </cell>
          <cell r="AK362" t="str">
            <v>27.11.2025 17:55:45</v>
          </cell>
          <cell r="AL362"/>
          <cell r="AM362"/>
          <cell r="AN362" t="str">
            <v>ADMIS_ETF</v>
          </cell>
          <cell r="AO362" t="str">
            <v>27.02.2026 13:17:39</v>
          </cell>
          <cell r="AP362"/>
          <cell r="AQ362">
            <v>72</v>
          </cell>
          <cell r="AR362"/>
          <cell r="AS362">
            <v>3</v>
          </cell>
          <cell r="AT362">
            <v>22</v>
          </cell>
          <cell r="AU362">
            <v>42</v>
          </cell>
          <cell r="AV362"/>
          <cell r="AW362" t="str">
            <v>10.03.2026 14:35:40</v>
          </cell>
          <cell r="AX362" t="str">
            <v>11.03.2026 12:19:49</v>
          </cell>
          <cell r="AY362"/>
          <cell r="AZ362"/>
          <cell r="BA362"/>
          <cell r="BB362"/>
          <cell r="BC362"/>
          <cell r="BD362"/>
          <cell r="BE362"/>
          <cell r="BF362"/>
          <cell r="BG362"/>
          <cell r="BH362"/>
          <cell r="BI362" t="str">
            <v>45</v>
          </cell>
          <cell r="BJ362" t="str">
            <v>Obiectivul proiectului este CREȘTEREA EFICIENȚEI ENERGETICE ȘI GESTIONAREA INTELIGENTĂ A ENERGIEI ÎN ȘCOALA GIMNAZIALĂ ILOVĂȚ, JUDEȚUL MEHEDINȚI concomitent cu reducerea emisiilor de gaze cu efect de sera. Proiectul propus la finantare contribuie la indeplinirea priorității Priorității 3 - Eficienţa energetică și infrastructura verde, Operaţiunea A - Investiții în clădirile publice în vederea asigurării/creșterii eficienței energetice și măsuri pentru utilizarea unor surse regenerabile de energie. Activitățile proiectului vor contribui la atigenrea Obiectivul de politică 2 -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 Obiectivul specific b(i) - Promovarea m</v>
          </cell>
        </row>
        <row r="363">
          <cell r="K363">
            <v>342965</v>
          </cell>
          <cell r="L363" t="str">
            <v>DEZVOLTAREA INFRASTRUCTURII EDUCATIONALE PRESCOLARE IN COMUNA POIANA MARE JUDETUL DOLJ REABILITARE SI EXTINDERE GRADINITA</v>
          </cell>
          <cell r="M363">
            <v>8</v>
          </cell>
          <cell r="N363" t="str">
            <v>Contract semnat cu modificări</v>
          </cell>
          <cell r="O363" t="str">
            <v>CONTRACTARE</v>
          </cell>
          <cell r="P363" t="str">
            <v>mario.josceanu@adroltenia.ro</v>
          </cell>
          <cell r="Q363" t="str">
            <v>20.01.2026 16:12:44</v>
          </cell>
          <cell r="R363" t="str">
            <v>COMUNA POIANA MARE</v>
          </cell>
          <cell r="S363" t="str">
            <v>4711618</v>
          </cell>
          <cell r="T363" t="str">
            <v>unitate administrativ teritorială nivel comună</v>
          </cell>
          <cell r="U363" t="str">
            <v>Poiana Mare, Dolj</v>
          </cell>
          <cell r="V363">
            <v>56</v>
          </cell>
          <cell r="W363"/>
          <cell r="X363" t="str">
            <v>DJ</v>
          </cell>
          <cell r="Y363" t="str">
            <v>Sud-Vest Oltenia</v>
          </cell>
          <cell r="Z363">
            <v>7458817.1200000001</v>
          </cell>
          <cell r="AA363">
            <v>1247993.0900000001</v>
          </cell>
          <cell r="AB363">
            <v>7309640.7699999996</v>
          </cell>
          <cell r="AC363">
            <v>4475290.2719999999</v>
          </cell>
          <cell r="AD363">
            <v>200148.08</v>
          </cell>
          <cell r="AE363">
            <v>62112.22</v>
          </cell>
          <cell r="AF363">
            <v>2834350.4979999997</v>
          </cell>
          <cell r="AG363">
            <v>0</v>
          </cell>
          <cell r="AH363">
            <v>7658965.2000000002</v>
          </cell>
          <cell r="AI363">
            <v>0</v>
          </cell>
          <cell r="AJ363" t="str">
            <v>NU</v>
          </cell>
          <cell r="AK363" t="str">
            <v>17.04.2025 22:14:21</v>
          </cell>
          <cell r="AL363"/>
          <cell r="AM363"/>
          <cell r="AN363" t="str">
            <v>ADMIS_ETF</v>
          </cell>
          <cell r="AO363" t="str">
            <v>22.07.2025 15:27:43</v>
          </cell>
          <cell r="AP363"/>
          <cell r="AQ363">
            <v>56</v>
          </cell>
          <cell r="AR363"/>
          <cell r="AS363">
            <v>3</v>
          </cell>
          <cell r="AT363">
            <v>31</v>
          </cell>
          <cell r="AU363">
            <v>38</v>
          </cell>
          <cell r="AV363"/>
          <cell r="AW363" t="str">
            <v>23.07.2025 16:53:30</v>
          </cell>
          <cell r="AX363" t="str">
            <v>06.08.2025 10:45:29</v>
          </cell>
          <cell r="AY363" t="str">
            <v>698</v>
          </cell>
          <cell r="AZ363" t="str">
            <v>24.09.2025 17:00:00</v>
          </cell>
          <cell r="BA363">
            <v>3</v>
          </cell>
          <cell r="BB363"/>
          <cell r="BC363"/>
          <cell r="BD363"/>
          <cell r="BE363">
            <v>50</v>
          </cell>
          <cell r="BF363"/>
          <cell r="BG363"/>
          <cell r="BH363"/>
          <cell r="BI363" t="str">
            <v>121</v>
          </cell>
          <cell r="BJ363" t="str">
            <v>Obiectivul general al proiectului vizeaza dezvoltarea infrastructurii educaționale pentru educația preșcolară (grădinița) din Comuna Poiana Mare, judetul Dolj, prin reabilitarea si extinderea  Gradinitei nr. 1, cu regim de inaltime P, in Comuna Poiana Mare, sat Poiana Mare, pe terenul cu nr. cad. 47316.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364">
          <cell r="K364">
            <v>342814</v>
          </cell>
          <cell r="L364" t="str">
            <v>ÎNFIINȚARE CENTRU EUROPEAN PENTRU EDUCAȚIE INOVATOARE MODERNĂ ȘI INCLUZIVĂ CONSTANTIN BRÂNCUȘI PRIN REABILITAREA ȘI AMENAJAREA IMOBILULUI DIN BULEVARDUL REPUBLICII NR.1 TÂRGU-JIU</v>
          </cell>
          <cell r="M364">
            <v>10</v>
          </cell>
          <cell r="N364" t="str">
            <v>Contract semnat cu modificări</v>
          </cell>
          <cell r="O364" t="str">
            <v>CONTRACTARE</v>
          </cell>
          <cell r="P364" t="str">
            <v>irina.predan@adroltenia.ro</v>
          </cell>
          <cell r="Q364" t="str">
            <v>12.02.2026 10:31:53</v>
          </cell>
          <cell r="R364" t="str">
            <v>UNIVERSITATEA "CONSTANTIN BRÂNCUŞI" din Targu Jiu</v>
          </cell>
          <cell r="S364" t="str">
            <v>4597441</v>
          </cell>
          <cell r="T364" t="str">
            <v>instituție de învățământ superior de stat acreditată</v>
          </cell>
          <cell r="U364" t="str">
            <v>Municipiul Târgu Jiu, Gorj</v>
          </cell>
          <cell r="V364">
            <v>90</v>
          </cell>
          <cell r="W364"/>
          <cell r="X364" t="str">
            <v>GJ</v>
          </cell>
          <cell r="Y364" t="str">
            <v>Sud-Vest Oltenia</v>
          </cell>
          <cell r="Z364">
            <v>18384926.359999999</v>
          </cell>
          <cell r="AA364">
            <v>3179116.69</v>
          </cell>
          <cell r="AB364">
            <v>18017227.829999998</v>
          </cell>
          <cell r="AC364">
            <v>11030955.816</v>
          </cell>
          <cell r="AD364">
            <v>40096.61</v>
          </cell>
          <cell r="AE364">
            <v>0</v>
          </cell>
          <cell r="AF364">
            <v>6986272.0139999986</v>
          </cell>
          <cell r="AG364">
            <v>0</v>
          </cell>
          <cell r="AH364">
            <v>18425022.969999999</v>
          </cell>
          <cell r="AI364">
            <v>0</v>
          </cell>
          <cell r="AJ364" t="str">
            <v>NU</v>
          </cell>
          <cell r="AK364" t="str">
            <v>17.04.2025 15:43:11</v>
          </cell>
          <cell r="AL364"/>
          <cell r="AM364"/>
          <cell r="AN364" t="str">
            <v>ADMIS_ETF</v>
          </cell>
          <cell r="AO364" t="str">
            <v>04.07.2025 11:40:18</v>
          </cell>
          <cell r="AP364"/>
          <cell r="AQ364">
            <v>90</v>
          </cell>
          <cell r="AR364"/>
          <cell r="AS364">
            <v>1</v>
          </cell>
          <cell r="AT364">
            <v>50</v>
          </cell>
          <cell r="AU364">
            <v>57</v>
          </cell>
          <cell r="AV364"/>
          <cell r="AW364" t="str">
            <v>23.07.2025 09:26:01</v>
          </cell>
          <cell r="AX364" t="str">
            <v>23.07.2025 12:28:11</v>
          </cell>
          <cell r="AY364" t="str">
            <v>718</v>
          </cell>
          <cell r="AZ364" t="str">
            <v>07.10.2025 09:08:00</v>
          </cell>
          <cell r="BA364">
            <v>5</v>
          </cell>
          <cell r="BB364">
            <v>1</v>
          </cell>
          <cell r="BC364"/>
          <cell r="BD364"/>
          <cell r="BE364">
            <v>76</v>
          </cell>
          <cell r="BF364"/>
          <cell r="BG364"/>
          <cell r="BH364"/>
          <cell r="BI364" t="str">
            <v>124</v>
          </cell>
          <cell r="BJ364" t="str">
            <v>Obiectivul general al investiției constă în înființarea Centrului Educațional inovator, modern și incluziv, care să sprijine dezvoltarea educațională de calitate în cadrul Universității „Constantin Brâncuși” și să contribuie la protejarea patrimoniului cultural al orașului Târgu Jiu, prin reabilitarea și modernizarea clădirii „Casa Grigore Iunian” din Târgu Jiu, pentru a transforma acest imobil în spatii educationale atractive. Reabilitarea, renovarea, modernizarea si dotarea imobilului vizeaza crearea de sali de curs/ laboratoare si spatii de activitati pentru studentii UCB. Obiectivul general al proiectului se încadrează în Obiectivul de politică 4 – O Europă mai socială și mai favorabilă incluziunii, prin implementarea Pilonului European al drepturilor sociale, care promovează educația de calitate și accesibilitatea pentru toți cetățenii, inclusiv în învățământul superior. Acesta este aliniat la obiectivele prevăzute de strategia Uniunii Europene, care vizează creșterea accesului și</v>
          </cell>
        </row>
        <row r="365">
          <cell r="K365">
            <v>329286</v>
          </cell>
          <cell r="L365" t="str">
            <v>Conservarea si protejarea patrimoniului cultural din Municipiul Craiova prin restaurarea si valorificarea durabila a scolii Obedeanu corp C1</v>
          </cell>
          <cell r="M365">
            <v>13</v>
          </cell>
          <cell r="N365" t="str">
            <v>Cu clarificări primite</v>
          </cell>
          <cell r="O365" t="str">
            <v>CONTRACTARE</v>
          </cell>
          <cell r="P365" t="str">
            <v>anamaria.iunian@adroltenia.ro</v>
          </cell>
          <cell r="Q365" t="str">
            <v>04.05.2026 10:23:22</v>
          </cell>
          <cell r="R365" t="str">
            <v>MUNICIPIUL CRAIOVA</v>
          </cell>
          <cell r="S365" t="str">
            <v>4417214</v>
          </cell>
          <cell r="T365" t="str">
            <v>unitate administrativ teritorială nivel local</v>
          </cell>
          <cell r="U365" t="str">
            <v>Municipiul Craiova, Dolj</v>
          </cell>
          <cell r="V365">
            <v>69</v>
          </cell>
          <cell r="W365"/>
          <cell r="X365" t="str">
            <v>DJ</v>
          </cell>
          <cell r="Y365" t="str">
            <v>Sud-Vest Oltenia</v>
          </cell>
          <cell r="Z365">
            <v>13366125.37915981</v>
          </cell>
          <cell r="AA365">
            <v>2123044.1191598093</v>
          </cell>
          <cell r="AB365">
            <v>13098802.869999999</v>
          </cell>
          <cell r="AC365">
            <v>11361206.554682652</v>
          </cell>
          <cell r="AD365">
            <v>1472905.8508401904</v>
          </cell>
          <cell r="AE365">
            <v>235169.84084019053</v>
          </cell>
          <cell r="AF365">
            <v>1737596.3153173476</v>
          </cell>
          <cell r="AG365">
            <v>0</v>
          </cell>
          <cell r="AH365">
            <v>14839031.23</v>
          </cell>
          <cell r="AI365">
            <v>0</v>
          </cell>
          <cell r="AJ365" t="str">
            <v>NU</v>
          </cell>
          <cell r="AK365" t="str">
            <v>08.08.2024 15:31:36</v>
          </cell>
          <cell r="AL365"/>
          <cell r="AM365"/>
          <cell r="AN365" t="str">
            <v>ADMIS_ETF</v>
          </cell>
          <cell r="AO365" t="str">
            <v>05.11.2024 15:10:30</v>
          </cell>
          <cell r="AP365"/>
          <cell r="AQ365">
            <v>69</v>
          </cell>
          <cell r="AR365"/>
          <cell r="AS365">
            <v>1</v>
          </cell>
          <cell r="AT365">
            <v>42</v>
          </cell>
          <cell r="AU365">
            <v>57</v>
          </cell>
          <cell r="AV365"/>
          <cell r="AW365" t="str">
            <v>02.04.2025 11:52:06</v>
          </cell>
          <cell r="AX365" t="str">
            <v>02.04.2025 15:01:12</v>
          </cell>
          <cell r="AY365" t="str">
            <v>575</v>
          </cell>
          <cell r="AZ365" t="str">
            <v>16.06.2025 09:11:00</v>
          </cell>
          <cell r="BA365">
            <v>5</v>
          </cell>
          <cell r="BB365"/>
          <cell r="BC365"/>
          <cell r="BD365"/>
          <cell r="BE365">
            <v>75</v>
          </cell>
          <cell r="BF365"/>
          <cell r="BG365"/>
          <cell r="BH365"/>
          <cell r="BI365" t="str">
            <v>166</v>
          </cell>
          <cell r="BJ365" t="str">
            <v>Cultura, ca factor de dezvoltare urbana reafirma importanta identitatii si a specificitatii locale care implica nevoia de protejare a patrimoniului cultural si de constientizare a valorii acestuia de catre comunitate. Masurile intreprinse de administratia publica centrala si locala in acest domeniu trebuie sa sustina contributia culturii si patrimoniului cultural la regenerarea teritoriala a comunitatii respective, prin punerea în valoare a elementelor de identitate locala si regionala si printr-o mai buna protejare a patrimoniului cultural local si national. În România,patrimoniul cultural este recunoscut la nivel national ca fiind principalul domeniu de interes al actiunilor si politicilor culturale nationale.Tot mai multe autoritati locale recunosc cultura drept un element esential al dezvoltarii si realizeaza investitii în infrastructura culturala si în serviciile culturale si creative de natura sa activeze acest potential,cu sprijin de la bugetul de stat si fonduri europene. Proie</v>
          </cell>
        </row>
        <row r="366">
          <cell r="K366">
            <v>331710</v>
          </cell>
          <cell r="L366" t="str">
            <v>Inovare si competitivitate prin achizitie de echipamente la SEICAT SM SRL</v>
          </cell>
          <cell r="M366">
            <v>6</v>
          </cell>
          <cell r="N366" t="str">
            <v>Contract semnat</v>
          </cell>
          <cell r="O366" t="str">
            <v>CONTRACTARE</v>
          </cell>
          <cell r="P366" t="str">
            <v>bogdan.badea@adroltenia.ro</v>
          </cell>
          <cell r="Q366" t="str">
            <v>15.10.2025 10:54:56</v>
          </cell>
          <cell r="R366" t="str">
            <v>SEICAT SM SRL</v>
          </cell>
          <cell r="S366" t="str">
            <v>31552170</v>
          </cell>
          <cell r="T366" t="str">
            <v>microîntreprindere</v>
          </cell>
          <cell r="U366" t="str">
            <v>Carpen, Dolj</v>
          </cell>
          <cell r="V366">
            <v>77</v>
          </cell>
          <cell r="W366"/>
          <cell r="X366" t="str">
            <v>DJ</v>
          </cell>
          <cell r="Y366" t="str">
            <v>Sud-Vest Oltenia</v>
          </cell>
          <cell r="Z366">
            <v>1644945.0016198347</v>
          </cell>
          <cell r="AA366">
            <v>285486.32161983469</v>
          </cell>
          <cell r="AB366">
            <v>1480450.5</v>
          </cell>
          <cell r="AC366">
            <v>1258382.925</v>
          </cell>
          <cell r="AD366">
            <v>27646.12838016529</v>
          </cell>
          <cell r="AE366">
            <v>4798.088380165289</v>
          </cell>
          <cell r="AF366">
            <v>222067.57499999995</v>
          </cell>
          <cell r="AG366">
            <v>1480450.5</v>
          </cell>
          <cell r="AH366">
            <v>1672591.13</v>
          </cell>
          <cell r="AI366">
            <v>9</v>
          </cell>
          <cell r="AJ366" t="str">
            <v>DA</v>
          </cell>
          <cell r="AK366" t="str">
            <v>30.07.2024 14:06:04</v>
          </cell>
          <cell r="AL366"/>
          <cell r="AM366"/>
          <cell r="AN366" t="str">
            <v>ADMIS_ETF</v>
          </cell>
          <cell r="AO366" t="str">
            <v>06.11.2024 16:00:32</v>
          </cell>
          <cell r="AP366" t="str">
            <v>09.01.2025 11:23:28</v>
          </cell>
          <cell r="AQ366">
            <v>77</v>
          </cell>
          <cell r="AR366"/>
          <cell r="AS366">
            <v>1</v>
          </cell>
          <cell r="AT366">
            <v>24</v>
          </cell>
          <cell r="AU366">
            <v>42</v>
          </cell>
          <cell r="AV366"/>
          <cell r="AW366" t="str">
            <v>23.07.2025 11:48:30</v>
          </cell>
          <cell r="AX366" t="str">
            <v>31.07.2025 13:23:07</v>
          </cell>
          <cell r="AY366" t="str">
            <v>724</v>
          </cell>
          <cell r="AZ366" t="str">
            <v>08.10.2025 12:10:00</v>
          </cell>
          <cell r="BA366">
            <v>4</v>
          </cell>
          <cell r="BB366"/>
          <cell r="BC366"/>
          <cell r="BD366"/>
          <cell r="BE366">
            <v>69</v>
          </cell>
          <cell r="BF366"/>
          <cell r="BG366">
            <v>77</v>
          </cell>
          <cell r="BH366" t="str">
            <v>ADMIS_ETF</v>
          </cell>
          <cell r="BI366" t="str">
            <v>21, 23</v>
          </cell>
          <cell r="BJ366" t="str">
            <v>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v>
          </cell>
        </row>
        <row r="367">
          <cell r="K367">
            <v>330173</v>
          </cell>
          <cell r="L367" t="str">
            <v>Dezvoltarea SC MINIALYS FOREST SRLprin achizitia de echipamente in vederea infiintarii unei linii de taiere si rindeluirea lemnului</v>
          </cell>
          <cell r="M367">
            <v>5</v>
          </cell>
          <cell r="N367" t="str">
            <v>Revocat BO</v>
          </cell>
          <cell r="O367" t="str">
            <v>PRECONTRACTARE</v>
          </cell>
          <cell r="P367" t="str">
            <v>irina.predan@adroltenia.ro</v>
          </cell>
          <cell r="Q367" t="str">
            <v>26.05.2025 17:04:27</v>
          </cell>
          <cell r="R367" t="str">
            <v>MINIALYS FOREST SRL</v>
          </cell>
          <cell r="S367" t="str">
            <v>36994989</v>
          </cell>
          <cell r="T367" t="str">
            <v>microîntreprindere</v>
          </cell>
          <cell r="U367" t="str">
            <v>Crasna, Gorj</v>
          </cell>
          <cell r="V367">
            <v>82</v>
          </cell>
          <cell r="W367"/>
          <cell r="X367" t="str">
            <v>GJ</v>
          </cell>
          <cell r="Y367" t="str">
            <v>Sud-Vest Oltenia</v>
          </cell>
          <cell r="Z367">
            <v>1394759.89</v>
          </cell>
          <cell r="AA367">
            <v>0</v>
          </cell>
          <cell r="AB367">
            <v>1255283.8999999999</v>
          </cell>
          <cell r="AC367">
            <v>1066991.3149999999</v>
          </cell>
          <cell r="AD367">
            <v>265004.38</v>
          </cell>
          <cell r="AE367">
            <v>265004.38</v>
          </cell>
          <cell r="AF367">
            <v>188292.58499999996</v>
          </cell>
          <cell r="AG367">
            <v>1255283.8999999999</v>
          </cell>
          <cell r="AH367">
            <v>1659764.27</v>
          </cell>
          <cell r="AI367">
            <v>13</v>
          </cell>
          <cell r="AJ367" t="str">
            <v>DA</v>
          </cell>
          <cell r="AK367" t="str">
            <v>26.07.2024 14:59:09</v>
          </cell>
          <cell r="AL367"/>
          <cell r="AM367"/>
          <cell r="AN367" t="str">
            <v>ADMIS_ETF</v>
          </cell>
          <cell r="AO367" t="str">
            <v>25.11.2024 14:45:37</v>
          </cell>
          <cell r="AP367"/>
          <cell r="AQ367">
            <v>82</v>
          </cell>
          <cell r="AR367"/>
          <cell r="AS367">
            <v>3</v>
          </cell>
          <cell r="AT367">
            <v>12</v>
          </cell>
          <cell r="AU367">
            <v>12</v>
          </cell>
          <cell r="AV367"/>
          <cell r="AW367" t="str">
            <v>18.03.2025 12:03:56</v>
          </cell>
          <cell r="AX367" t="str">
            <v>18.03.2025 16:40:15</v>
          </cell>
          <cell r="AY367"/>
          <cell r="AZ367"/>
          <cell r="BA367"/>
          <cell r="BB367"/>
          <cell r="BC367"/>
          <cell r="BD367"/>
          <cell r="BE367"/>
          <cell r="BF367"/>
          <cell r="BG367"/>
          <cell r="BH367"/>
          <cell r="BI367"/>
          <cell r="BJ367" t="str">
            <v>Obiectivul general al proiectului implementat de MINIALYS FOREST SRL este de a dezvolta si moderniza capacitatea de productie a companiei, în vederea implementarii unei investitii noi ce va diversifica activitatile sale economice. Acest obiectiv include crearea de locuri de munca durabile si specializate, îmbunatatirea eficientei energetice si adoptarea tehnologiilor moderne în domeniul taierii si rindeluirii lemnului, precum si consolidarea pozitiei companiei pe piata nationala si internationala, aliniindu-se cu obiectivele de sustenabilitate si tranzitie ecologica ale Uniunii Europene.
Obiectivul general al proiectului implementat de MINIALYS FOREST SRL este de a dezvolta si extinde activitatea companiei prin crearea unei noi unitati de productie specializata în taierea si rindeluirea lemnului, aliniata la standardele tehnologice si de sustenabilitate ale momentului. Acest obiectiv se concentreaza pe urmatoarele aspecte principale: 
1. Dezvoltarea Capacitatilor Tehnologice: Proiect</v>
          </cell>
        </row>
        <row r="368">
          <cell r="K368">
            <v>330517</v>
          </cell>
          <cell r="L368" t="str">
            <v>Diversificarea serviciilor în cadrul societății UPSELL S.R.L.</v>
          </cell>
          <cell r="M368">
            <v>9</v>
          </cell>
          <cell r="N368" t="str">
            <v>Contract semnat cu modificări</v>
          </cell>
          <cell r="O368" t="str">
            <v>CONTRACTARE</v>
          </cell>
          <cell r="P368" t="str">
            <v>roxana.murgu@adroltenia.ro</v>
          </cell>
          <cell r="Q368" t="str">
            <v>25.06.2025 16:45:24</v>
          </cell>
          <cell r="R368" t="str">
            <v>UPSELL SRL</v>
          </cell>
          <cell r="S368" t="str">
            <v>30497859</v>
          </cell>
          <cell r="T368" t="str">
            <v>microîntreprindere</v>
          </cell>
          <cell r="U368" t="str">
            <v>Municipiul Craiova, Dolj</v>
          </cell>
          <cell r="V368">
            <v>97</v>
          </cell>
          <cell r="W368"/>
          <cell r="X368" t="str">
            <v>DJ</v>
          </cell>
          <cell r="Y368" t="str">
            <v>Sud-Vest Oltenia</v>
          </cell>
          <cell r="Z368">
            <v>1644951.09</v>
          </cell>
          <cell r="AA368">
            <v>0</v>
          </cell>
          <cell r="AB368">
            <v>1480455.97</v>
          </cell>
          <cell r="AC368">
            <v>1258387.5745000001</v>
          </cell>
          <cell r="AD368">
            <v>311170.65999999997</v>
          </cell>
          <cell r="AE368">
            <v>311044.65999999997</v>
          </cell>
          <cell r="AF368">
            <v>222068.39549999987</v>
          </cell>
          <cell r="AG368">
            <v>1480455.97</v>
          </cell>
          <cell r="AH368">
            <v>1956121.75</v>
          </cell>
          <cell r="AI368">
            <v>20</v>
          </cell>
          <cell r="AJ368" t="str">
            <v>DA</v>
          </cell>
          <cell r="AK368" t="str">
            <v>29.07.2024 14:16:29</v>
          </cell>
          <cell r="AL368"/>
          <cell r="AM368"/>
          <cell r="AN368" t="str">
            <v>ADMIS_ETF</v>
          </cell>
          <cell r="AO368" t="str">
            <v>12.11.2024 14:57:42</v>
          </cell>
          <cell r="AP368"/>
          <cell r="AQ368">
            <v>97</v>
          </cell>
          <cell r="AR368"/>
          <cell r="AS368">
            <v>1</v>
          </cell>
          <cell r="AT368">
            <v>24</v>
          </cell>
          <cell r="AU368">
            <v>35</v>
          </cell>
          <cell r="AV368"/>
          <cell r="AW368" t="str">
            <v>19.02.2025 13:23:45</v>
          </cell>
          <cell r="AX368" t="str">
            <v>19.02.2025 16:45:11</v>
          </cell>
          <cell r="AY368" t="str">
            <v>490</v>
          </cell>
          <cell r="AZ368" t="str">
            <v>22.05.2025 15:03:00</v>
          </cell>
          <cell r="BA368">
            <v>6</v>
          </cell>
          <cell r="BB368"/>
          <cell r="BC368"/>
          <cell r="BD368"/>
          <cell r="BE368">
            <v>92</v>
          </cell>
          <cell r="BF368"/>
          <cell r="BG368"/>
          <cell r="BH368"/>
          <cell r="BI368" t="str">
            <v>21, 23</v>
          </cell>
          <cell r="BJ368" t="str">
            <v>Obiectivul general al proiectului îl constituie diversificarea serviciilor prestate în cadrul societății UPSELL S.R.L. ca urmare a realizării unei investiții inițiale în achiziția de echipamente dotate cu tehnologii noi și performante în materie de IT pentru dezvoltarea de aplicații mobile, activitate exercitată în baza codului CAEN 6201 - Activitati de realizare a softului la comanda (software orientat catre client) și angajarea de personal. Proiectul va fi implementat în Regiunea Sud-Vest Oltenia, Municipiul Craiova, Str. Păcii, Nr. 4, Județ Dolj.</v>
          </cell>
        </row>
        <row r="369">
          <cell r="K369">
            <v>331377</v>
          </cell>
          <cell r="L369" t="str">
            <v>Dezvoltarea activitatii MEDLINK CENTER MS SRL prin achizitia de echipamente</v>
          </cell>
          <cell r="M369">
            <v>10</v>
          </cell>
          <cell r="N369" t="str">
            <v>Contract semnat cu modificări</v>
          </cell>
          <cell r="O369" t="str">
            <v>CONTRACTARE</v>
          </cell>
          <cell r="P369" t="str">
            <v>cristian.ionescu@adroltenia.ro</v>
          </cell>
          <cell r="Q369" t="str">
            <v>09.09.2025 13:51:44</v>
          </cell>
          <cell r="R369" t="str">
            <v>MEDLINK CENTER MS S.R.L.</v>
          </cell>
          <cell r="S369" t="str">
            <v>40725628</v>
          </cell>
          <cell r="T369" t="str">
            <v>microîntreprindere</v>
          </cell>
          <cell r="U369" t="str">
            <v>Municipiul Craiova, Dolj</v>
          </cell>
          <cell r="V369">
            <v>99</v>
          </cell>
          <cell r="W369"/>
          <cell r="X369" t="str">
            <v>DJ</v>
          </cell>
          <cell r="Y369" t="str">
            <v>Sud-Vest Oltenia</v>
          </cell>
          <cell r="Z369">
            <v>1655088.68</v>
          </cell>
          <cell r="AA369">
            <v>0</v>
          </cell>
          <cell r="AB369">
            <v>1489579.8</v>
          </cell>
          <cell r="AC369">
            <v>1266142.83</v>
          </cell>
          <cell r="AD369">
            <v>312743.37</v>
          </cell>
          <cell r="AE369">
            <v>312604.57</v>
          </cell>
          <cell r="AF369">
            <v>223436.96999999997</v>
          </cell>
          <cell r="AG369">
            <v>1489579.8</v>
          </cell>
          <cell r="AH369">
            <v>1967832.05</v>
          </cell>
          <cell r="AI369">
            <v>14</v>
          </cell>
          <cell r="AJ369" t="str">
            <v>DA</v>
          </cell>
          <cell r="AK369" t="str">
            <v>29.07.2024 18:36:19</v>
          </cell>
          <cell r="AL369"/>
          <cell r="AM369"/>
          <cell r="AN369" t="str">
            <v>ADMIS_ETF</v>
          </cell>
          <cell r="AO369" t="str">
            <v>10.10.2024 15:38:15</v>
          </cell>
          <cell r="AP369"/>
          <cell r="AQ369">
            <v>99</v>
          </cell>
          <cell r="AR369"/>
          <cell r="AS369">
            <v>1</v>
          </cell>
          <cell r="AT369">
            <v>24</v>
          </cell>
          <cell r="AU369">
            <v>35</v>
          </cell>
          <cell r="AV369"/>
          <cell r="AW369" t="str">
            <v>19.02.2025 13:10:20</v>
          </cell>
          <cell r="AX369" t="str">
            <v>19.02.2025 13:43:40</v>
          </cell>
          <cell r="AY369" t="str">
            <v>432</v>
          </cell>
          <cell r="AZ369" t="str">
            <v>12.05.2025 10:00:00</v>
          </cell>
          <cell r="BA369">
            <v>6</v>
          </cell>
          <cell r="BB369"/>
          <cell r="BC369"/>
          <cell r="BD369"/>
          <cell r="BE369">
            <v>82</v>
          </cell>
          <cell r="BF369"/>
          <cell r="BG369"/>
          <cell r="BH369"/>
          <cell r="BI369" t="str">
            <v>21, 23</v>
          </cell>
          <cell r="BJ369" t="str">
            <v>Scopul proiectului este realizarea investițiilor necesare în echipamente specifice activității din domeniul SANATATE ȘI WELLNESS, subdomeniul Medicină de prevenție în vederea creșterii competitivității și profitabilității societății Medlink Center MS S.R.L. .</v>
          </cell>
        </row>
        <row r="370">
          <cell r="K370">
            <v>327286</v>
          </cell>
          <cell r="L370" t="str">
            <v>Digitalizarea proceselor de asistență socială la nivelul Județului Mehedinți</v>
          </cell>
          <cell r="M370">
            <v>1</v>
          </cell>
          <cell r="N370" t="str">
            <v>Retras</v>
          </cell>
          <cell r="O370" t="str">
            <v>EVALUARE</v>
          </cell>
          <cell r="P370"/>
          <cell r="Q370" t="str">
            <v>21.06.2024 19:32:16</v>
          </cell>
          <cell r="R370" t="str">
            <v>JUDETUL MEHEDINTI</v>
          </cell>
          <cell r="S370" t="str">
            <v>4337344</v>
          </cell>
          <cell r="T370" t="str">
            <v>unitate administrativ teritorială nivel județean</v>
          </cell>
          <cell r="U370" t="str">
            <v>Municipiul Drobeta-Turnu Severin, Mehedinţi</v>
          </cell>
          <cell r="V370"/>
          <cell r="W370" t="str">
            <v>DIRECTIA GENERALA DE ASISTENTA SOCIALA SI PROTECTIA COPILULUI MEHEDINTI-10099816</v>
          </cell>
          <cell r="X370" t="str">
            <v>MH</v>
          </cell>
          <cell r="Y370" t="str">
            <v>Sud-Vest Oltenia</v>
          </cell>
          <cell r="Z370">
            <v>2960303.5</v>
          </cell>
          <cell r="AA370">
            <v>472653.5</v>
          </cell>
          <cell r="AB370">
            <v>2901097.42</v>
          </cell>
          <cell r="AC370">
            <v>2516257.9234966398</v>
          </cell>
          <cell r="AD370">
            <v>0</v>
          </cell>
          <cell r="AE370">
            <v>0</v>
          </cell>
          <cell r="AF370">
            <v>384839.4965033601</v>
          </cell>
          <cell r="AG370">
            <v>0</v>
          </cell>
          <cell r="AH370">
            <v>2960303.5</v>
          </cell>
          <cell r="AI370">
            <v>0</v>
          </cell>
          <cell r="AJ370" t="str">
            <v>NU</v>
          </cell>
          <cell r="AK370" t="str">
            <v>21.06.2024 18:24:17</v>
          </cell>
          <cell r="AL370"/>
          <cell r="AM370"/>
          <cell r="AN370"/>
          <cell r="AO370"/>
          <cell r="AP370"/>
          <cell r="AQ370"/>
          <cell r="AR370"/>
          <cell r="AS370"/>
          <cell r="AT370">
            <v>19</v>
          </cell>
          <cell r="AU370">
            <v>21</v>
          </cell>
          <cell r="AV370"/>
          <cell r="AW370"/>
          <cell r="AX370"/>
          <cell r="AY370"/>
          <cell r="AZ370"/>
          <cell r="BA370"/>
          <cell r="BB370"/>
          <cell r="BC370"/>
          <cell r="BD370"/>
          <cell r="BE370"/>
          <cell r="BF370"/>
          <cell r="BG370"/>
          <cell r="BH370"/>
          <cell r="BI370" t="str">
            <v>17</v>
          </cell>
          <cell r="BJ370" t="str">
            <v>„Valorificarea avantajelor digitalizării, în beneficiul cetățenilor, al companiilor, al organizațiilor de cercetare și al autorităților publice”, cod RSO1.2 - FEDR - RSO1.2 reprezintă obiectivul general al proiectului cu titlul „Digitalizarea proceselor de asistență socială la nivelul Județului Mehedinți” pe care Direcția Generală de Asistență Socială și Protecția Copilului Mehedinți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v>
          </cell>
        </row>
        <row r="371">
          <cell r="K371">
            <v>333682</v>
          </cell>
          <cell r="L371" t="str">
            <v>DIGITALIZARE VERACRIS</v>
          </cell>
          <cell r="M371">
            <v>1</v>
          </cell>
          <cell r="N371" t="str">
            <v>Respins ETF</v>
          </cell>
          <cell r="O371" t="str">
            <v>EVALUARE</v>
          </cell>
          <cell r="P371"/>
          <cell r="Q371" t="str">
            <v>26.11.2024 15:04:28</v>
          </cell>
          <cell r="R371" t="str">
            <v>VERACRIS SRL</v>
          </cell>
          <cell r="S371" t="str">
            <v>16255566</v>
          </cell>
          <cell r="T371" t="str">
            <v>microîntreprindere</v>
          </cell>
          <cell r="U371" t="str">
            <v>Municipiul Craiova, Dolj</v>
          </cell>
          <cell r="V371">
            <v>0</v>
          </cell>
          <cell r="W371"/>
          <cell r="X371"/>
          <cell r="Y371"/>
          <cell r="Z371">
            <v>2300</v>
          </cell>
          <cell r="AA371">
            <v>0</v>
          </cell>
          <cell r="AB371">
            <v>1800</v>
          </cell>
          <cell r="AC371">
            <v>1530</v>
          </cell>
          <cell r="AD371">
            <v>22700</v>
          </cell>
          <cell r="AE371">
            <v>15000</v>
          </cell>
          <cell r="AF371">
            <v>270</v>
          </cell>
          <cell r="AG371">
            <v>0</v>
          </cell>
          <cell r="AH371">
            <v>25000</v>
          </cell>
          <cell r="AI371">
            <v>0</v>
          </cell>
          <cell r="AJ371" t="str">
            <v>NU</v>
          </cell>
          <cell r="AK371" t="str">
            <v>22.08.2024 15:13:07</v>
          </cell>
          <cell r="AL371"/>
          <cell r="AM371"/>
          <cell r="AN371" t="str">
            <v>RESPINS_ETF</v>
          </cell>
          <cell r="AO371" t="str">
            <v>26.11.2024 15:04:28</v>
          </cell>
          <cell r="AP371"/>
          <cell r="AQ371">
            <v>0</v>
          </cell>
          <cell r="AR371"/>
          <cell r="AS371">
            <v>1</v>
          </cell>
          <cell r="AT371">
            <v>8</v>
          </cell>
          <cell r="AU371">
            <v>8</v>
          </cell>
          <cell r="AV371"/>
          <cell r="AW371"/>
          <cell r="AX371"/>
          <cell r="AY371"/>
          <cell r="AZ371"/>
          <cell r="BA371"/>
          <cell r="BB371"/>
          <cell r="BC371"/>
          <cell r="BD371"/>
          <cell r="BE371"/>
          <cell r="BF371"/>
          <cell r="BG371"/>
          <cell r="BH371"/>
          <cell r="BI371"/>
          <cell r="BJ371"/>
        </row>
        <row r="372">
          <cell r="K372">
            <v>330805</v>
          </cell>
          <cell r="L372" t="str">
            <v>Dezvoltarea activitatii societatii NOVOLARI IMPEX SRL</v>
          </cell>
          <cell r="M372">
            <v>12</v>
          </cell>
          <cell r="N372" t="str">
            <v>Cu act adițional</v>
          </cell>
          <cell r="O372" t="str">
            <v>CONTRACTARE</v>
          </cell>
          <cell r="P372" t="str">
            <v>roxana.murgu@adroltenia.ro</v>
          </cell>
          <cell r="Q372" t="str">
            <v>23.02.2026 09:45:27</v>
          </cell>
          <cell r="R372" t="str">
            <v>NOVOLARI IMPEX SRL</v>
          </cell>
          <cell r="S372" t="str">
            <v>16295412</v>
          </cell>
          <cell r="T372" t="str">
            <v>microîntreprindere</v>
          </cell>
          <cell r="U372" t="str">
            <v>Municipiul Caracal, Olt</v>
          </cell>
          <cell r="V372">
            <v>94</v>
          </cell>
          <cell r="W372"/>
          <cell r="X372" t="str">
            <v>OT</v>
          </cell>
          <cell r="Y372" t="str">
            <v>Sud-Vest Oltenia</v>
          </cell>
          <cell r="Z372">
            <v>1611321.84</v>
          </cell>
          <cell r="AA372">
            <v>0</v>
          </cell>
          <cell r="AB372">
            <v>1450189.66</v>
          </cell>
          <cell r="AC372">
            <v>1232661.2109999999</v>
          </cell>
          <cell r="AD372">
            <v>365207.86</v>
          </cell>
          <cell r="AE372">
            <v>315580.36</v>
          </cell>
          <cell r="AF372">
            <v>217528.44900000002</v>
          </cell>
          <cell r="AG372">
            <v>1450189.66</v>
          </cell>
          <cell r="AH372">
            <v>1976529.7</v>
          </cell>
          <cell r="AI372">
            <v>12</v>
          </cell>
          <cell r="AJ372" t="str">
            <v>DA</v>
          </cell>
          <cell r="AK372" t="str">
            <v>30.07.2024 14:00:50</v>
          </cell>
          <cell r="AL372"/>
          <cell r="AM372"/>
          <cell r="AN372" t="str">
            <v>ADMIS_ETF</v>
          </cell>
          <cell r="AO372" t="str">
            <v>06.11.2024 16:38:09</v>
          </cell>
          <cell r="AP372"/>
          <cell r="AQ372">
            <v>94</v>
          </cell>
          <cell r="AR372"/>
          <cell r="AS372">
            <v>1</v>
          </cell>
          <cell r="AT372">
            <v>24</v>
          </cell>
          <cell r="AU372">
            <v>36</v>
          </cell>
          <cell r="AV372"/>
          <cell r="AW372" t="str">
            <v>19.02.2025 14:13:27</v>
          </cell>
          <cell r="AX372" t="str">
            <v>20.02.2025 15:52:08</v>
          </cell>
          <cell r="AY372" t="str">
            <v>417</v>
          </cell>
          <cell r="AZ372" t="str">
            <v>06.05.2025 17:02:00</v>
          </cell>
          <cell r="BA372">
            <v>5</v>
          </cell>
          <cell r="BB372"/>
          <cell r="BC372"/>
          <cell r="BD372"/>
          <cell r="BE372">
            <v>76</v>
          </cell>
          <cell r="BF372"/>
          <cell r="BG372"/>
          <cell r="BH372"/>
          <cell r="BI372" t="str">
            <v>21</v>
          </cell>
          <cell r="BJ372" t="str">
            <v>Obiectivul general al proiectului il constituie cresterea competatitivitatii intreprinderii NOVOLARI IMPEX SRL prin realizarea unei investitii initiale in domeniul fabricării de mobilă pentru birouri și magazine. Proiectul initiat de NOVOLARI IMPEX SRL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NOVOLARI IMPEX SRL este in conformitate cu obiectivul de politică: O Europă mai competitivă și mai inteligentă, prin promovarea un</v>
          </cell>
        </row>
        <row r="373">
          <cell r="K373">
            <v>300073</v>
          </cell>
          <cell r="L373" t="str">
            <v>Modernizarea drumului judetean DJ641 tronsonul cuprins intre limita județului Olt km 15000 intersectia cu DN65 km 4331343338 intersectia cu DN65C km 59426</v>
          </cell>
          <cell r="M373">
            <v>21</v>
          </cell>
          <cell r="N373" t="str">
            <v>Contract semnat cu modificări</v>
          </cell>
          <cell r="O373" t="str">
            <v>CONTRACTARE</v>
          </cell>
          <cell r="P373" t="str">
            <v>ringo.negoita@adroltenia.ro</v>
          </cell>
          <cell r="Q373" t="str">
            <v>21.04.2026 16:59:04</v>
          </cell>
          <cell r="R373" t="str">
            <v>JUDEŢUL DOLJ</v>
          </cell>
          <cell r="S373" t="str">
            <v>4417150</v>
          </cell>
          <cell r="T373" t="str">
            <v>unitate administrativ teritorială nivel județean</v>
          </cell>
          <cell r="U373" t="str">
            <v>Municipiul Craiova, Dolj</v>
          </cell>
          <cell r="V373">
            <v>65</v>
          </cell>
          <cell r="W373" t="str">
            <v>UAT COMUNA ROBANEŞTI-5002045,UAT COMUNA DRĂGOTEŞTI-4554297,UAT COMUNA GHERCEŞTI-5046718,UAT COMUNA MISCHII-4554157,UAT COMUNA PIELESTI-4553992,UAT COMUNA TESLUI-4553330</v>
          </cell>
          <cell r="X373" t="str">
            <v>DJ</v>
          </cell>
          <cell r="Y373" t="str">
            <v>Sud-Vest Oltenia</v>
          </cell>
          <cell r="Z373">
            <v>248000000.00146919</v>
          </cell>
          <cell r="AA373">
            <v>39467328.231469207</v>
          </cell>
          <cell r="AB373">
            <v>243039999.99000001</v>
          </cell>
          <cell r="AC373">
            <v>206848308.10104141</v>
          </cell>
          <cell r="AD373">
            <v>63877525.85853079</v>
          </cell>
          <cell r="AE373">
            <v>14371161.068530791</v>
          </cell>
          <cell r="AF373">
            <v>36191691.888958603</v>
          </cell>
          <cell r="AG373">
            <v>0</v>
          </cell>
          <cell r="AH373">
            <v>311877525.86000001</v>
          </cell>
          <cell r="AI373">
            <v>0</v>
          </cell>
          <cell r="AJ373" t="str">
            <v>NU</v>
          </cell>
          <cell r="AK373" t="str">
            <v>27.07.2023 15:41:01</v>
          </cell>
          <cell r="AL373"/>
          <cell r="AM373"/>
          <cell r="AN373" t="str">
            <v>ADMIS_ETF</v>
          </cell>
          <cell r="AO373" t="str">
            <v>03.10.2023 13:37:39</v>
          </cell>
          <cell r="AP373"/>
          <cell r="AQ373">
            <v>65</v>
          </cell>
          <cell r="AR373"/>
          <cell r="AS373">
            <v>2</v>
          </cell>
          <cell r="AT373">
            <v>49</v>
          </cell>
          <cell r="AU373">
            <v>85</v>
          </cell>
          <cell r="AV373"/>
          <cell r="AW373" t="str">
            <v>23.11.2023 08:34:55</v>
          </cell>
          <cell r="AX373" t="str">
            <v>23.11.2023 09:48:23</v>
          </cell>
          <cell r="AY373" t="str">
            <v>2</v>
          </cell>
          <cell r="AZ373" t="str">
            <v>23.11.2023 15:09:00</v>
          </cell>
          <cell r="BA373">
            <v>1</v>
          </cell>
          <cell r="BB373"/>
          <cell r="BC373"/>
          <cell r="BD373"/>
          <cell r="BE373">
            <v>1</v>
          </cell>
          <cell r="BF373"/>
          <cell r="BG373"/>
          <cell r="BH373"/>
          <cell r="BI373" t="str">
            <v>93</v>
          </cell>
          <cell r="BJ373" t="str">
            <v>Obiectivul general al proiectului il reprezinta imbunatatirea accesibilitatii Regiunii Sud-Vest Oltenia si a mobilitatii populatiei, bunurilor si serviciilor, in vederea stimularii dezvoltarii economice durabile a regiunii.
Atingerea obiectivului general si realizarea obiectivelor specifice ale proiectului de fata, prin implementarea activitatilor si obtinerea rezultatelor prevazute, este in concordanta cu Programul Regional Sud-Vest Oltenia, Prioritatea 5 - „Accesibilitate si conectivitate la nivel regional”, Obiectivul Specific 3.2 - „Dezvoltarea si cresterea unei mobilitati nationale, regionale si locale durabile, reziliente la schimbarile climatice, inteligente si intermodale, inclusiv imbunatatirea accesului la TEN-T si a mobilitatii transfrontaliere”, Actiunea A - “Conectivitate regionala si imbunatatirea accesului la TEN-T”.
Modernizarea drumului judetean DJ641, tronsonul cuprins intre limita judetului Olt (km 15+000) – intersectia cu DN65 (km 43+313/43+338) – intersectia cu DN</v>
          </cell>
        </row>
        <row r="374">
          <cell r="K374">
            <v>300076</v>
          </cell>
          <cell r="L374" t="str">
            <v>Reabilitare modernizare și dotare Școala cu clasele I-VIII comuna Orlești județul Vâlcea</v>
          </cell>
          <cell r="M374">
            <v>14</v>
          </cell>
          <cell r="N374" t="str">
            <v>Cu act adițional</v>
          </cell>
          <cell r="O374" t="str">
            <v>CONTRACTARE</v>
          </cell>
          <cell r="P374" t="str">
            <v>cornelia.badici@adroltenia.ro</v>
          </cell>
          <cell r="Q374" t="str">
            <v>02.12.2025 15:38:00</v>
          </cell>
          <cell r="R374" t="str">
            <v>COMUNA ORLESTI</v>
          </cell>
          <cell r="S374" t="str">
            <v>2573950</v>
          </cell>
          <cell r="T374" t="str">
            <v>unitate administrativ teritorială nivel local</v>
          </cell>
          <cell r="U374" t="str">
            <v>Orleşti, Vâlcea</v>
          </cell>
          <cell r="V374">
            <v>80</v>
          </cell>
          <cell r="W374"/>
          <cell r="X374" t="str">
            <v>VL</v>
          </cell>
          <cell r="Y374" t="str">
            <v>Sud-Vest Oltenia</v>
          </cell>
          <cell r="Z374">
            <v>6601811.9529904416</v>
          </cell>
          <cell r="AA374">
            <v>1045181.622990442</v>
          </cell>
          <cell r="AB374">
            <v>6469775.7000000002</v>
          </cell>
          <cell r="AC374">
            <v>3961087.1873745415</v>
          </cell>
          <cell r="AD374">
            <v>1342482.847009558</v>
          </cell>
          <cell r="AE374">
            <v>214345.99700955802</v>
          </cell>
          <cell r="AF374">
            <v>2508688.5126254587</v>
          </cell>
          <cell r="AG374">
            <v>0</v>
          </cell>
          <cell r="AH374">
            <v>7944294.7999999998</v>
          </cell>
          <cell r="AI374">
            <v>0</v>
          </cell>
          <cell r="AJ374" t="str">
            <v>NU</v>
          </cell>
          <cell r="AK374" t="str">
            <v>08.08.2023 17:19:18</v>
          </cell>
          <cell r="AL374"/>
          <cell r="AM374"/>
          <cell r="AN374" t="str">
            <v>ADMIS_ETF</v>
          </cell>
          <cell r="AO374" t="str">
            <v>19.10.2023 13:19:27</v>
          </cell>
          <cell r="AP374"/>
          <cell r="AQ374">
            <v>80</v>
          </cell>
          <cell r="AR374"/>
          <cell r="AS374">
            <v>2</v>
          </cell>
          <cell r="AT374">
            <v>41</v>
          </cell>
          <cell r="AU374">
            <v>49</v>
          </cell>
          <cell r="AV374"/>
          <cell r="AW374" t="str">
            <v>24.11.2023 09:55:12</v>
          </cell>
          <cell r="AX374" t="str">
            <v>24.11.2023 14:59:47</v>
          </cell>
          <cell r="AY374" t="str">
            <v>11/21.02.2024</v>
          </cell>
          <cell r="AZ374" t="str">
            <v>21.02.2024 13:50:00</v>
          </cell>
          <cell r="BA374">
            <v>5</v>
          </cell>
          <cell r="BB374"/>
          <cell r="BC374"/>
          <cell r="BD374"/>
          <cell r="BE374">
            <v>89</v>
          </cell>
          <cell r="BF374"/>
          <cell r="BG374"/>
          <cell r="BH374"/>
          <cell r="BI374" t="str">
            <v>122</v>
          </cell>
          <cell r="BJ374" t="str">
            <v>Investiția propusă are ca obiectiv general asigurarea unei oferte educationale adecvate, accesibile si de calitate pentru copiii din comuna Orlești care sa conduca la cresterea gradului de participare al acestora la nivelul invatamantului obligatoriu.</v>
          </cell>
        </row>
        <row r="375">
          <cell r="K375">
            <v>330434</v>
          </cell>
          <cell r="L375" t="str">
            <v>Dezvoltarea activității ROM ELECTRONIC COMPANY SRL prin achiziția de echipamente</v>
          </cell>
          <cell r="M375">
            <v>6</v>
          </cell>
          <cell r="N375" t="str">
            <v>Contract semnat</v>
          </cell>
          <cell r="O375" t="str">
            <v>CONTRACTARE</v>
          </cell>
          <cell r="P375" t="str">
            <v>cristian.nedeloiu@adroltenia.ro</v>
          </cell>
          <cell r="Q375" t="str">
            <v>22.09.2025 11:33:44</v>
          </cell>
          <cell r="R375" t="str">
            <v>ROM ELECTRONIC COMPANY SRL</v>
          </cell>
          <cell r="S375" t="str">
            <v>4775581</v>
          </cell>
          <cell r="T375" t="str">
            <v>microîntreprindere</v>
          </cell>
          <cell r="U375" t="str">
            <v>Municipiul Craiova, Dolj</v>
          </cell>
          <cell r="V375">
            <v>79</v>
          </cell>
          <cell r="W375"/>
          <cell r="X375" t="str">
            <v>DJ</v>
          </cell>
          <cell r="Y375" t="str">
            <v>Sud-Vest Oltenia</v>
          </cell>
          <cell r="Z375">
            <v>1524982.12</v>
          </cell>
          <cell r="AA375">
            <v>0</v>
          </cell>
          <cell r="AB375">
            <v>1372483.9</v>
          </cell>
          <cell r="AC375">
            <v>1166611.3149999999</v>
          </cell>
          <cell r="AD375">
            <v>347377.44</v>
          </cell>
          <cell r="AE375">
            <v>324954.95</v>
          </cell>
          <cell r="AF375">
            <v>205872.58499999996</v>
          </cell>
          <cell r="AG375">
            <v>1372483.9</v>
          </cell>
          <cell r="AH375">
            <v>1872359.56</v>
          </cell>
          <cell r="AI375">
            <v>16</v>
          </cell>
          <cell r="AJ375" t="str">
            <v>DA</v>
          </cell>
          <cell r="AK375" t="str">
            <v>07.08.2024 15:32:14</v>
          </cell>
          <cell r="AL375"/>
          <cell r="AM375"/>
          <cell r="AN375" t="str">
            <v>ADMIS_ETF</v>
          </cell>
          <cell r="AO375" t="str">
            <v>04.12.2024 16:21:36</v>
          </cell>
          <cell r="AP375"/>
          <cell r="AQ375">
            <v>79</v>
          </cell>
          <cell r="AR375"/>
          <cell r="AS375">
            <v>1</v>
          </cell>
          <cell r="AT375">
            <v>12</v>
          </cell>
          <cell r="AU375">
            <v>27</v>
          </cell>
          <cell r="AV375"/>
          <cell r="AW375" t="str">
            <v>23.07.2025 11:48:30</v>
          </cell>
          <cell r="AX375" t="str">
            <v>29.07.2025 11:50:41</v>
          </cell>
          <cell r="AY375" t="str">
            <v>693</v>
          </cell>
          <cell r="AZ375" t="str">
            <v>18.09.2025 12:30:00</v>
          </cell>
          <cell r="BA375">
            <v>4</v>
          </cell>
          <cell r="BB375"/>
          <cell r="BC375"/>
          <cell r="BD375"/>
          <cell r="BE375">
            <v>52</v>
          </cell>
          <cell r="BF375"/>
          <cell r="BG375"/>
          <cell r="BH375"/>
          <cell r="BI375" t="str">
            <v>21, 23</v>
          </cell>
          <cell r="BJ375" t="str">
            <v>Obiectivul general al proiectului il constituie extinderea unitatii existente prin achizitia de echipamente.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PRSVO/217/PRSVO_P1/OP1.</v>
          </cell>
        </row>
        <row r="376">
          <cell r="K376">
            <v>330995</v>
          </cell>
          <cell r="L376" t="str">
            <v>Achiziție utilaje producție tâmplărie PVC</v>
          </cell>
          <cell r="M376">
            <v>7</v>
          </cell>
          <cell r="N376" t="str">
            <v>Contract semnat</v>
          </cell>
          <cell r="O376" t="str">
            <v>CONTRACTARE</v>
          </cell>
          <cell r="P376" t="str">
            <v>roxana.murgu@adroltenia.ro</v>
          </cell>
          <cell r="Q376" t="str">
            <v>02.06.2025 09:40:03</v>
          </cell>
          <cell r="R376" t="str">
            <v>MUBEDRA PLAST S.R.L.</v>
          </cell>
          <cell r="S376" t="str">
            <v>44755427</v>
          </cell>
          <cell r="T376" t="str">
            <v>microîntreprindere</v>
          </cell>
          <cell r="U376" t="str">
            <v>Municipiul Târgu Jiu, Gorj</v>
          </cell>
          <cell r="V376">
            <v>95</v>
          </cell>
          <cell r="W376"/>
          <cell r="X376" t="str">
            <v>GJ</v>
          </cell>
          <cell r="Y376" t="str">
            <v>Sud-Vest Oltenia</v>
          </cell>
          <cell r="Z376">
            <v>1651297.65</v>
          </cell>
          <cell r="AA376">
            <v>0</v>
          </cell>
          <cell r="AB376">
            <v>1486167.89</v>
          </cell>
          <cell r="AC376">
            <v>1263242.7065000001</v>
          </cell>
          <cell r="AD376">
            <v>315999.57</v>
          </cell>
          <cell r="AE376">
            <v>314106.28999999998</v>
          </cell>
          <cell r="AF376">
            <v>222925.18349999981</v>
          </cell>
          <cell r="AG376">
            <v>1486167.89</v>
          </cell>
          <cell r="AH376">
            <v>1967297.22</v>
          </cell>
          <cell r="AI376">
            <v>20</v>
          </cell>
          <cell r="AJ376" t="str">
            <v>DA</v>
          </cell>
          <cell r="AK376" t="str">
            <v>30.07.2024 17:27:35</v>
          </cell>
          <cell r="AL376"/>
          <cell r="AM376"/>
          <cell r="AN376" t="str">
            <v>ADMIS_ETF</v>
          </cell>
          <cell r="AO376" t="str">
            <v>12.11.2024 15:03:52</v>
          </cell>
          <cell r="AP376"/>
          <cell r="AQ376">
            <v>95</v>
          </cell>
          <cell r="AR376"/>
          <cell r="AS376">
            <v>1</v>
          </cell>
          <cell r="AT376">
            <v>24</v>
          </cell>
          <cell r="AU376">
            <v>38</v>
          </cell>
          <cell r="AV376"/>
          <cell r="AW376" t="str">
            <v>19.02.2025 14:06:32</v>
          </cell>
          <cell r="AX376" t="str">
            <v>20.02.2025 16:08:43</v>
          </cell>
          <cell r="AY376" t="str">
            <v>483</v>
          </cell>
          <cell r="AZ376" t="str">
            <v>21.05.2025 16:38:00</v>
          </cell>
          <cell r="BA376">
            <v>5</v>
          </cell>
          <cell r="BB376"/>
          <cell r="BC376"/>
          <cell r="BD376"/>
          <cell r="BE376">
            <v>91</v>
          </cell>
          <cell r="BF376"/>
          <cell r="BG376"/>
          <cell r="BH376"/>
          <cell r="BI376" t="str">
            <v>21, 23</v>
          </cell>
          <cell r="BJ376"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Achiziție utilaje producție tâmplărie PVC”este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v>
          </cell>
        </row>
        <row r="377">
          <cell r="K377">
            <v>329240</v>
          </cell>
          <cell r="L377" t="str">
            <v>Îmbunătățirea competitivității societății CM EL SANO MEDICAL SRL</v>
          </cell>
          <cell r="M377">
            <v>9</v>
          </cell>
          <cell r="N377" t="str">
            <v>Contract semnat cu modificări</v>
          </cell>
          <cell r="O377" t="str">
            <v>CONTRACTARE</v>
          </cell>
          <cell r="P377" t="str">
            <v>bogdan.badea@adroltenia.ro</v>
          </cell>
          <cell r="Q377" t="str">
            <v>06.02.2026 14:52:54</v>
          </cell>
          <cell r="R377" t="str">
            <v>CM EL SANO MEDICAL S.R.L.</v>
          </cell>
          <cell r="S377" t="str">
            <v>37974211</v>
          </cell>
          <cell r="T377" t="str">
            <v>microîntreprindere</v>
          </cell>
          <cell r="U377" t="str">
            <v>Bulzeşti, Dolj</v>
          </cell>
          <cell r="V377">
            <v>79</v>
          </cell>
          <cell r="W377"/>
          <cell r="X377" t="str">
            <v>VL</v>
          </cell>
          <cell r="Y377" t="str">
            <v>Sud-Vest Oltenia</v>
          </cell>
          <cell r="Z377">
            <v>1416060.1040985056</v>
          </cell>
          <cell r="AA377">
            <v>244037.30409850561</v>
          </cell>
          <cell r="AB377">
            <v>1274452.96</v>
          </cell>
          <cell r="AC377">
            <v>1083285.0160000001</v>
          </cell>
          <cell r="AD377">
            <v>23632.255901494384</v>
          </cell>
          <cell r="AE377">
            <v>4101.4659014943836</v>
          </cell>
          <cell r="AF377">
            <v>191167.9439999999</v>
          </cell>
          <cell r="AG377">
            <v>1274452.96</v>
          </cell>
          <cell r="AH377">
            <v>1439692.36</v>
          </cell>
          <cell r="AI377">
            <v>20</v>
          </cell>
          <cell r="AJ377" t="str">
            <v>DA</v>
          </cell>
          <cell r="AK377" t="str">
            <v>05.07.2024 14:21:08</v>
          </cell>
          <cell r="AL377"/>
          <cell r="AM377"/>
          <cell r="AN377" t="str">
            <v>ADMIS_ETF</v>
          </cell>
          <cell r="AO377" t="str">
            <v>21.10.2024 15:53:46</v>
          </cell>
          <cell r="AP377"/>
          <cell r="AQ377">
            <v>79</v>
          </cell>
          <cell r="AR377"/>
          <cell r="AS377">
            <v>1</v>
          </cell>
          <cell r="AT377">
            <v>12</v>
          </cell>
          <cell r="AU377">
            <v>29</v>
          </cell>
          <cell r="AV377"/>
          <cell r="AW377" t="str">
            <v>23.07.2025 11:48:30</v>
          </cell>
          <cell r="AX377" t="str">
            <v>23.07.2025 14:51:46</v>
          </cell>
          <cell r="AY377" t="str">
            <v>712</v>
          </cell>
          <cell r="AZ377" t="str">
            <v>03.10.2025 12:39:00</v>
          </cell>
          <cell r="BA377">
            <v>7</v>
          </cell>
          <cell r="BB377">
            <v>1</v>
          </cell>
          <cell r="BC377"/>
          <cell r="BD377"/>
          <cell r="BE377">
            <v>72</v>
          </cell>
          <cell r="BF377"/>
          <cell r="BG377"/>
          <cell r="BH377"/>
          <cell r="BI377" t="str">
            <v>21, 23</v>
          </cell>
          <cell r="BJ377" t="str">
            <v>Obiectivul general al proiectului este de a transforma cabinetul medical CM EL SANO MEDICAL SRL într-un centru de excelență recunoscut la nivel local și regional, prin furnizarea de servicii medicale personalizate și de calitate superioară. Acest lucru va contribui semnificativ la îmbunătățirea stării de sănătate a comunității.
Detaliere pe baza viziunii, misiunii și strategiei
Viziune
Transformarea într-un centru de excelență: Cabinetul medical își propune să devină un reper în domeniul sănătății la nivel local și regional, oferind îngrijire medicală de calitate superioară și personalizată fiecărui pacient.
Misiune
Servicii medicale de înaltă calitate: Oferirea de servicii medicale de înaltă calitate prin intermediul unui personal dedicat și bine pregătit, promovând sănătatea și bunăstarea pacienților.
Strategie
Consolidarea și extinderea serviciilor oferite:
Dezvoltarea și diversificarea gamei de servicii medicale, inclusiv colaborări cu specialiști din diverse domenii.
Oferirea de</v>
          </cell>
        </row>
        <row r="378">
          <cell r="K378">
            <v>355911</v>
          </cell>
          <cell r="L378" t="str">
            <v>Reabilitarea și modernizarea clădirilor publice în care își desfășoară activitatea Școala Specială Sfântul Mina situată în str. George Enescu nr. 7 Municipiul Craiova Județul Dolj în vederea creșterii rezistenței și stabilității acestora și scăderii emisiilor de carbon</v>
          </cell>
          <cell r="M378">
            <v>3</v>
          </cell>
          <cell r="N378" t="str">
            <v>Propunere clarificări respinsă în evaluarea tehnico-financiara</v>
          </cell>
          <cell r="O378" t="str">
            <v>EVALUARE</v>
          </cell>
          <cell r="P378"/>
          <cell r="Q378" t="str">
            <v>20.04.2026 11:54:30</v>
          </cell>
          <cell r="R378" t="str">
            <v>JUDEŢUL DOLJ</v>
          </cell>
          <cell r="S378" t="str">
            <v>4417150</v>
          </cell>
          <cell r="T378" t="str">
            <v>unitate administrativ teritorială nivel județean</v>
          </cell>
          <cell r="U378" t="str">
            <v>Municipiul Craiova, Dolj</v>
          </cell>
          <cell r="V378"/>
          <cell r="W378"/>
          <cell r="X378" t="str">
            <v>DJ</v>
          </cell>
          <cell r="Y378" t="str">
            <v>Sud-Vest Oltenia</v>
          </cell>
          <cell r="Z378">
            <v>39233252.21896296</v>
          </cell>
          <cell r="AA378">
            <v>6754957.7989629591</v>
          </cell>
          <cell r="AB378">
            <v>38448587.189999998</v>
          </cell>
          <cell r="AC378">
            <v>33348264.351004753</v>
          </cell>
          <cell r="AD378">
            <v>25766591.21103704</v>
          </cell>
          <cell r="AE378">
            <v>4470710.4810370412</v>
          </cell>
          <cell r="AF378">
            <v>5100322.8389952444</v>
          </cell>
          <cell r="AG378">
            <v>0</v>
          </cell>
          <cell r="AH378">
            <v>64999843.43</v>
          </cell>
          <cell r="AI378">
            <v>0</v>
          </cell>
          <cell r="AJ378" t="str">
            <v>NU</v>
          </cell>
          <cell r="AK378" t="str">
            <v>02.12.2025 20:45:33</v>
          </cell>
          <cell r="AL378"/>
          <cell r="AM378"/>
          <cell r="AN378"/>
          <cell r="AO378"/>
          <cell r="AP378"/>
          <cell r="AQ378"/>
          <cell r="AR378"/>
          <cell r="AS378">
            <v>4</v>
          </cell>
          <cell r="AT378">
            <v>48</v>
          </cell>
          <cell r="AU378">
            <v>101</v>
          </cell>
          <cell r="AV378"/>
          <cell r="AW378"/>
          <cell r="AX378"/>
          <cell r="AY378"/>
          <cell r="AZ378"/>
          <cell r="BA378"/>
          <cell r="BB378"/>
          <cell r="BC378"/>
          <cell r="BD378"/>
          <cell r="BE378"/>
          <cell r="BF378"/>
          <cell r="BG378"/>
          <cell r="BH378"/>
          <cell r="BI378" t="str">
            <v>44</v>
          </cell>
          <cell r="BJ378" t="str">
            <v>Obiectivul general al proiectului il reprezinta creșterea eficienței energetice a clădirilor publice în care isi desfasoara activitatea Școala Specială ”Sfântul Mina” , clădiri situate în strada George Enescu nr. 7, Craiova, Județul Dolj, prin implementarea unor măsuri de reabilitare energetică profundă, ce vizează reducerea pierderilor și a consumurilor energetice, precum și introducerea unor sisteme de producere a energiei din surse regenerabile, cu impact pozitiv asupra mediului înconjurător și calității vieții utilizatorilor finali, contribuind totodată la eficientizarea cheltuielilor publice. Având în vedere ca proiectul aduce beneficii de mediu, sociale si economice, acesta va contribui la dezvoltarea durabila a comunității locale si promovarea coeziunii sociale.</v>
          </cell>
        </row>
        <row r="379">
          <cell r="K379">
            <v>324256</v>
          </cell>
          <cell r="L379" t="str">
            <v>Înființare și dotare salon întreținere corporală</v>
          </cell>
          <cell r="M379">
            <v>13</v>
          </cell>
          <cell r="N379" t="str">
            <v>Cu act adițional</v>
          </cell>
          <cell r="O379" t="str">
            <v>CONTRACTARE</v>
          </cell>
          <cell r="P379" t="str">
            <v>cosmina.urdes@adroltenia.ro</v>
          </cell>
          <cell r="Q379" t="str">
            <v>25.03.2026 11:15:13</v>
          </cell>
          <cell r="R379" t="str">
            <v>URSA-FARM SRL</v>
          </cell>
          <cell r="S379" t="str">
            <v>16976678</v>
          </cell>
          <cell r="T379" t="str">
            <v>întreprindere mică</v>
          </cell>
          <cell r="U379" t="str">
            <v>Oraş Vânju Mare, Mehedinţi</v>
          </cell>
          <cell r="V379">
            <v>88</v>
          </cell>
          <cell r="W379"/>
          <cell r="X379" t="str">
            <v>MH</v>
          </cell>
          <cell r="Y379" t="str">
            <v>Sud-Vest Oltenia</v>
          </cell>
          <cell r="Z379">
            <v>1805818.13</v>
          </cell>
          <cell r="AA379">
            <v>0</v>
          </cell>
          <cell r="AB379">
            <v>1384078.79</v>
          </cell>
          <cell r="AC379">
            <v>1176466.9715</v>
          </cell>
          <cell r="AD379">
            <v>343445.45</v>
          </cell>
          <cell r="AE379">
            <v>343159.72</v>
          </cell>
          <cell r="AF379">
            <v>207611.81850000005</v>
          </cell>
          <cell r="AG379">
            <v>1384078.79</v>
          </cell>
          <cell r="AH379">
            <v>2149263.58</v>
          </cell>
          <cell r="AI379">
            <v>22</v>
          </cell>
          <cell r="AJ379" t="str">
            <v>DA</v>
          </cell>
          <cell r="AK379" t="str">
            <v>01.05.2024 19:29:23</v>
          </cell>
          <cell r="AL379"/>
          <cell r="AM379"/>
          <cell r="AN379" t="str">
            <v>ADMIS_ETF</v>
          </cell>
          <cell r="AO379" t="str">
            <v>06.08.2024 14:48:01</v>
          </cell>
          <cell r="AP379"/>
          <cell r="AQ379">
            <v>88</v>
          </cell>
          <cell r="AR379"/>
          <cell r="AS379">
            <v>1</v>
          </cell>
          <cell r="AT379">
            <v>18</v>
          </cell>
          <cell r="AU379">
            <v>30</v>
          </cell>
          <cell r="AV379"/>
          <cell r="AW379" t="str">
            <v>29.01.2025 11:39:24</v>
          </cell>
          <cell r="AX379" t="str">
            <v>29.01.2025 14:11:16</v>
          </cell>
          <cell r="AY379" t="str">
            <v>337</v>
          </cell>
          <cell r="AZ379" t="str">
            <v>01.04.2025 12:56:00</v>
          </cell>
          <cell r="BA379">
            <v>6</v>
          </cell>
          <cell r="BB379"/>
          <cell r="BC379"/>
          <cell r="BD379"/>
          <cell r="BE379">
            <v>62</v>
          </cell>
          <cell r="BF379"/>
          <cell r="BG379"/>
          <cell r="BH379"/>
          <cell r="BI379" t="str">
            <v>21, 23</v>
          </cell>
          <cell r="BJ379" t="str">
            <v>Obiectivul general al proiectului este diversificarea activității URSA-FARM SRL prin introducerea de servicii de întreținere corporală, crescând astfel competitivitatea societății prin consolidarea poziției pe piața. Acest obiectiv este în concordanță cu cererea crescută pentru acest tip de servicii la nivel județean și regional. 
Obiectivul este în concordanță cu obiectivul programului și anume acela de „îmbunătățire a competitivității și a inovării în microîntreprinderi și IMM-uri, urmărind totodată    și    integrarea    unei    componente    care    vizează    dezvoltarea    de    competențe profesionale/recalificarea".</v>
          </cell>
        </row>
        <row r="380">
          <cell r="K380">
            <v>332255</v>
          </cell>
          <cell r="L380" t="str">
            <v>CRESTEREA COMPETITIVITATII SOCIETATII ANDEL WHITE S.R.L.</v>
          </cell>
          <cell r="M380">
            <v>15</v>
          </cell>
          <cell r="N380" t="str">
            <v>Contract semnat cu modificări</v>
          </cell>
          <cell r="O380" t="str">
            <v>CONTRACTARE</v>
          </cell>
          <cell r="P380" t="str">
            <v>roxana.murgu@adroltenia.ro</v>
          </cell>
          <cell r="Q380" t="str">
            <v>03.04.2026 14:31:28</v>
          </cell>
          <cell r="R380" t="str">
            <v>ANDEL WHITE S.R.L.</v>
          </cell>
          <cell r="S380" t="str">
            <v>40167181</v>
          </cell>
          <cell r="T380" t="str">
            <v>Angajator privat</v>
          </cell>
          <cell r="U380" t="str">
            <v>Municipiul Craiova, Dolj</v>
          </cell>
          <cell r="V380">
            <v>83</v>
          </cell>
          <cell r="W380"/>
          <cell r="X380" t="str">
            <v>DJ</v>
          </cell>
          <cell r="Y380" t="str">
            <v>Sud-Vest Oltenia</v>
          </cell>
          <cell r="Z380">
            <v>1637596.38</v>
          </cell>
          <cell r="AA380">
            <v>249351.92</v>
          </cell>
          <cell r="AB380">
            <v>1473836.74</v>
          </cell>
          <cell r="AC380">
            <v>1252761.2290000001</v>
          </cell>
          <cell r="AD380">
            <v>5949.99</v>
          </cell>
          <cell r="AE380">
            <v>950</v>
          </cell>
          <cell r="AF380">
            <v>221075.51099999994</v>
          </cell>
          <cell r="AG380">
            <v>1473836.74</v>
          </cell>
          <cell r="AH380">
            <v>1643546.37</v>
          </cell>
          <cell r="AI380">
            <v>36</v>
          </cell>
          <cell r="AJ380" t="str">
            <v>DA</v>
          </cell>
          <cell r="AK380" t="str">
            <v>10.08.2024 07:53:04</v>
          </cell>
          <cell r="AL380"/>
          <cell r="AM380"/>
          <cell r="AN380" t="str">
            <v>ADMIS_ETF</v>
          </cell>
          <cell r="AO380" t="str">
            <v>28.11.2024 14:40:04</v>
          </cell>
          <cell r="AP380" t="str">
            <v>27.01.2025 17:02:42</v>
          </cell>
          <cell r="AQ380">
            <v>83</v>
          </cell>
          <cell r="AR380"/>
          <cell r="AS380">
            <v>1</v>
          </cell>
          <cell r="AT380">
            <v>12</v>
          </cell>
          <cell r="AU380">
            <v>12</v>
          </cell>
          <cell r="AV380"/>
          <cell r="AW380" t="str">
            <v>21.02.2025 10:28:08</v>
          </cell>
          <cell r="AX380" t="str">
            <v>27.02.2025 08:55:26</v>
          </cell>
          <cell r="AY380" t="str">
            <v>593</v>
          </cell>
          <cell r="AZ380" t="str">
            <v>18.06.2025 15:51:00</v>
          </cell>
          <cell r="BA380">
            <v>7</v>
          </cell>
          <cell r="BB380">
            <v>1</v>
          </cell>
          <cell r="BC380"/>
          <cell r="BD380"/>
          <cell r="BE380">
            <v>112</v>
          </cell>
          <cell r="BF380"/>
          <cell r="BG380">
            <v>83</v>
          </cell>
          <cell r="BH380" t="str">
            <v>ADMIS_ETF</v>
          </cell>
          <cell r="BI380" t="str">
            <v>21, 23</v>
          </cell>
          <cell r="BJ380" t="str">
            <v>Obiectivul general al proiectului este de a sprijini cresterea competitivitatii, intensificarea cresterii sustenabile prin adoptarea de tehnologii avansate si crearea de noi locuri de munca in linie cu obiectivele Programului IMBUNATATIREA COMPETITIVITATII SI A INOVARII IN MICROINTREPINDERI SI IMM-URI, Prioritatea 1  COMPETITIVITATE PRIN INOVARE ȘI ÎNTREPRINDERI DINAMICE. Investiția propusă vizează dotarea clinicii cu echipamente moderne, performante si introducerea de tehnologii avansate in desfasurarea serviciilor stomatologice. Aceasta va fi realizată prin achiziționarea unei serii de echipamente moderne și performante care vor optimiza și eficientiza activitățile curente ale clinicii, printr-o abordare inovatoare si eficienta din punct de vedere energetic, demonstrand angajamentul firmei catre tranzitia ecologica si economia circulara.
Obiectivul general al proiectului se concentreaza pe urmatoarele aspecte principale:1. Creșterea competitivitatii prin cresterea gradului de tehnolo</v>
          </cell>
        </row>
        <row r="381">
          <cell r="K381">
            <v>339301</v>
          </cell>
          <cell r="L381" t="str">
            <v>CONSTRUIRE INCUBATOR DE AFACERI P2 PUT FORAT MICROSTATIE DE EPURARE IMPREJMUIRE TEREN</v>
          </cell>
          <cell r="M381">
            <v>4</v>
          </cell>
          <cell r="N381" t="str">
            <v>Revocat BO</v>
          </cell>
          <cell r="O381" t="str">
            <v>PRECONTRACTARE</v>
          </cell>
          <cell r="P381" t="str">
            <v>mariana.pasmangia@adroltenia.ro</v>
          </cell>
          <cell r="Q381" t="str">
            <v>28.08.2025 12:23:27</v>
          </cell>
          <cell r="R381" t="str">
            <v>ROYALTIES SERVICES SRL</v>
          </cell>
          <cell r="S381" t="str">
            <v>14569520</v>
          </cell>
          <cell r="T381" t="str">
            <v>microîntreprindere</v>
          </cell>
          <cell r="U381" t="str">
            <v>Malu Mare, Dolj</v>
          </cell>
          <cell r="V381">
            <v>85</v>
          </cell>
          <cell r="W381"/>
          <cell r="X381" t="str">
            <v>DJ</v>
          </cell>
          <cell r="Y381" t="str">
            <v>Sud-Vest Oltenia</v>
          </cell>
          <cell r="Z381">
            <v>4656360.95</v>
          </cell>
          <cell r="AA381">
            <v>0</v>
          </cell>
          <cell r="AB381">
            <v>3587237.5</v>
          </cell>
          <cell r="AC381">
            <v>3049151.875</v>
          </cell>
          <cell r="AD381">
            <v>845102.38</v>
          </cell>
          <cell r="AE381">
            <v>845102.38</v>
          </cell>
          <cell r="AF381">
            <v>538085.625</v>
          </cell>
          <cell r="AG381">
            <v>3587237.5</v>
          </cell>
          <cell r="AH381">
            <v>5501463.3300000001</v>
          </cell>
          <cell r="AI381">
            <v>25</v>
          </cell>
          <cell r="AJ381" t="str">
            <v>DA</v>
          </cell>
          <cell r="AK381" t="str">
            <v>21.03.2025 10:14:26</v>
          </cell>
          <cell r="AL381"/>
          <cell r="AM381"/>
          <cell r="AN381" t="str">
            <v>ADMIS_ETF</v>
          </cell>
          <cell r="AO381" t="str">
            <v>16.05.2025 12:57:26</v>
          </cell>
          <cell r="AP381"/>
          <cell r="AQ381">
            <v>85</v>
          </cell>
          <cell r="AR381"/>
          <cell r="AS381">
            <v>2</v>
          </cell>
          <cell r="AT381">
            <v>36</v>
          </cell>
          <cell r="AU381">
            <v>38</v>
          </cell>
          <cell r="AV381"/>
          <cell r="AW381" t="str">
            <v>13.06.2025 11:08:19</v>
          </cell>
          <cell r="AX381" t="str">
            <v>13.06.2025 11:50:57</v>
          </cell>
          <cell r="AY381"/>
          <cell r="AZ381"/>
          <cell r="BA381"/>
          <cell r="BB381"/>
          <cell r="BC381"/>
          <cell r="BD381"/>
          <cell r="BE381"/>
          <cell r="BF381"/>
          <cell r="BG381"/>
          <cell r="BH381"/>
          <cell r="BI381" t="str">
            <v>25</v>
          </cell>
          <cell r="BJ381" t="str">
            <v>Obiectivul general al proiectului il reprezinta infiintarea unui incubator de afaceri intr-un spatiu adecvat, dotat corespunzator, pentru a putea asigura toata gama de servicii firmelor rezidente care isi vor desfasura activitatea in interiorul incubatorului.</v>
          </cell>
        </row>
        <row r="382">
          <cell r="K382">
            <v>317097</v>
          </cell>
          <cell r="L382" t="str">
            <v>REABILITARE ENERGETICA A SCOLII GIMNAZIALE GALICEA MARE CORPUL 3 SI CORPUL 4 COMUNA GALICEA MARE JUDETUL DOLJ</v>
          </cell>
          <cell r="M382">
            <v>27</v>
          </cell>
          <cell r="N382" t="str">
            <v>Cu solicitare act adițional</v>
          </cell>
          <cell r="O382" t="str">
            <v>CONTRACTARE</v>
          </cell>
          <cell r="P382" t="str">
            <v>sorin.georcotina@adroltenia.ro</v>
          </cell>
          <cell r="Q382" t="str">
            <v>04.05.2026 12:32:07</v>
          </cell>
          <cell r="R382" t="str">
            <v>COMUNA GALICEA MARE</v>
          </cell>
          <cell r="S382" t="str">
            <v>5046785</v>
          </cell>
          <cell r="T382" t="str">
            <v>unitate administrativ teritorială nivel comună</v>
          </cell>
          <cell r="U382" t="str">
            <v>Galicea Mare, Dolj</v>
          </cell>
          <cell r="V382">
            <v>75</v>
          </cell>
          <cell r="W382"/>
          <cell r="X382" t="str">
            <v>DJ</v>
          </cell>
          <cell r="Y382" t="str">
            <v>Sud-Vest Oltenia</v>
          </cell>
          <cell r="Z382">
            <v>5129463.8915094221</v>
          </cell>
          <cell r="AA382">
            <v>840016.50150942185</v>
          </cell>
          <cell r="AB382">
            <v>5026874.58</v>
          </cell>
          <cell r="AC382">
            <v>4360044.3031921387</v>
          </cell>
          <cell r="AD382">
            <v>587003.65849057818</v>
          </cell>
          <cell r="AE382">
            <v>101860.79849057815</v>
          </cell>
          <cell r="AF382">
            <v>666830.2768078614</v>
          </cell>
          <cell r="AG382">
            <v>0</v>
          </cell>
          <cell r="AH382">
            <v>5716467.5499999998</v>
          </cell>
          <cell r="AI382">
            <v>0</v>
          </cell>
          <cell r="AJ382" t="str">
            <v>NU</v>
          </cell>
          <cell r="AK382" t="str">
            <v>26.01.2024 15:10:28</v>
          </cell>
          <cell r="AL382"/>
          <cell r="AM382"/>
          <cell r="AN382" t="str">
            <v>ADMIS_ETF</v>
          </cell>
          <cell r="AO382" t="str">
            <v>10.04.2024 15:31:30</v>
          </cell>
          <cell r="AP382"/>
          <cell r="AQ382">
            <v>75</v>
          </cell>
          <cell r="AR382"/>
          <cell r="AS382">
            <v>5</v>
          </cell>
          <cell r="AT382">
            <v>23</v>
          </cell>
          <cell r="AU382">
            <v>34</v>
          </cell>
          <cell r="AV382"/>
          <cell r="AW382" t="str">
            <v>11.04.2024 00:01:38</v>
          </cell>
          <cell r="AX382" t="str">
            <v>12.04.2024 13:14:08</v>
          </cell>
          <cell r="AY382" t="str">
            <v>55/10.07.2024</v>
          </cell>
          <cell r="AZ382" t="str">
            <v>10.07.2024 14:28:00</v>
          </cell>
          <cell r="BA382">
            <v>8</v>
          </cell>
          <cell r="BB382">
            <v>1</v>
          </cell>
          <cell r="BC382"/>
          <cell r="BD382"/>
          <cell r="BE382">
            <v>90</v>
          </cell>
          <cell r="BF382"/>
          <cell r="BG382"/>
          <cell r="BH382"/>
          <cell r="BI382" t="str">
            <v>45</v>
          </cell>
          <cell r="BJ382" t="str">
            <v>Proiectul intitulat "Modernizarea și Reabilitarea Energetică a Corpurilor 3 și 4 ale Școlii Gimnaziale Galicea Mare" are ca scop principal transformarea instituției într-un etalon de sustenabilitate și inovație în sectorul educațional. Acesta este aliniat cu direcțiile strategice ale Strategiei Naționale de Renovare pe Termen Lung, adoptând un ansamblu de măsuri cunoscute sub denumirea de "renovare profundă". Obiectivul este de a reduce semnificativ consumul de energie primară, conform standardelor și obiectivelor naționale și europene în materie de eficiență energetică și emisii de gaze cu efect de seră. Prin implementarea acestui proiect, Școala Gimnazială Galicea Mare își propune să devină un exemplu de bună practică în domeniul educațional, oferind un mediu sigur, modern și confortabil pentru elevi și cadre didactice.
În cadrul proiectului, se prevede utilizarea unor tehnologii avansate, inclusiv izolație termică eficientă, panouri fotovoltaice și pompe de căldură, pentru a atinge</v>
          </cell>
        </row>
        <row r="383">
          <cell r="K383">
            <v>300908</v>
          </cell>
          <cell r="L383" t="str">
            <v>Cresterea eficientei energetice prin reabilitare termica a Gradinitei cu program prelungit Balcesti</v>
          </cell>
          <cell r="M383">
            <v>21</v>
          </cell>
          <cell r="N383" t="str">
            <v>Cu cerere de clarificări</v>
          </cell>
          <cell r="O383" t="str">
            <v>CONTRACTARE</v>
          </cell>
          <cell r="P383" t="str">
            <v>andreea.grigorie@adroltenia.ro</v>
          </cell>
          <cell r="Q383" t="str">
            <v>29.04.2026 14:10:54</v>
          </cell>
          <cell r="R383" t="str">
            <v>ORAŞ BĂLCEŞTI</v>
          </cell>
          <cell r="S383" t="str">
            <v>2541720</v>
          </cell>
          <cell r="T383" t="str">
            <v>unitate administrativ teritorială nivel oraș</v>
          </cell>
          <cell r="U383" t="str">
            <v>Oraş Bălceşti, Vâlcea</v>
          </cell>
          <cell r="V383">
            <v>74</v>
          </cell>
          <cell r="W383"/>
          <cell r="X383" t="str">
            <v>VL</v>
          </cell>
          <cell r="Y383" t="str">
            <v>Sud-Vest Oltenia</v>
          </cell>
          <cell r="Z383">
            <v>6465366.4530070378</v>
          </cell>
          <cell r="AA383">
            <v>1085268.2930070376</v>
          </cell>
          <cell r="AB383">
            <v>6336059.0899999999</v>
          </cell>
          <cell r="AC383">
            <v>5495561.4792694794</v>
          </cell>
          <cell r="AD383">
            <v>429807.29699296237</v>
          </cell>
          <cell r="AE383">
            <v>74429.366992962357</v>
          </cell>
          <cell r="AF383">
            <v>840497.61073052045</v>
          </cell>
          <cell r="AG383">
            <v>0</v>
          </cell>
          <cell r="AH383">
            <v>6895173.75</v>
          </cell>
          <cell r="AI383">
            <v>0</v>
          </cell>
          <cell r="AJ383" t="str">
            <v>NU</v>
          </cell>
          <cell r="AK383" t="str">
            <v>26.10.2023 22:48:07</v>
          </cell>
          <cell r="AL383"/>
          <cell r="AM383"/>
          <cell r="AN383" t="str">
            <v>ADMIS_ETF</v>
          </cell>
          <cell r="AO383" t="str">
            <v>05.12.2023 14:14:51</v>
          </cell>
          <cell r="AP383"/>
          <cell r="AQ383">
            <v>74</v>
          </cell>
          <cell r="AR383"/>
          <cell r="AS383">
            <v>5</v>
          </cell>
          <cell r="AT383">
            <v>35</v>
          </cell>
          <cell r="AU383">
            <v>45</v>
          </cell>
          <cell r="AV383"/>
          <cell r="AW383" t="str">
            <v>06.12.2023 11:01:47</v>
          </cell>
          <cell r="AX383" t="str">
            <v>07.12.2023 13:54:16</v>
          </cell>
          <cell r="AY383" t="str">
            <v>17</v>
          </cell>
          <cell r="AZ383" t="str">
            <v>28.02.2024 11:53:00</v>
          </cell>
          <cell r="BA383">
            <v>6</v>
          </cell>
          <cell r="BB383"/>
          <cell r="BC383"/>
          <cell r="BD383"/>
          <cell r="BE383">
            <v>83</v>
          </cell>
          <cell r="BF383"/>
          <cell r="BG383"/>
          <cell r="BH383"/>
          <cell r="BI383" t="str">
            <v>45</v>
          </cell>
          <cell r="BJ383" t="str">
            <v>Cresterea eficientei energetice prin reabilitare termica  a gradinitei cu program prelungit  Balcesti. Principalul obiectiv al acestui proiect il prezinta posibilitatea de eficientizare energetica prin reabilitarea gradinitei cu program prelungit Balcesti amplasata în orasul Balcesti, str. Ecaterina Teodoroiu, nr. 52, jud. Valcea, în scopul asigurarii conditiilor optime pentru cresterea confortului si sigurantei desfasurarii activitatilor specifice acestei institutii. In acest scop este necesara si oportuna realizarea lucrarilor de interventie asupra cladirii, cu scopul de a creste performanta energetica, respectiv reducerea consumurilor energetice pentru încalzire, în conditiile asigurarii si mentinerii climatului termic interior, repararea si aducerea la standarde actuale atat a instalatiilor cat si a cladirii în ansamblul ei. Implementarea masurilor de eficientizare energetica va duce la imbunatatirea conditiilor de desfasurare a activitatilor specifice gradinitei.</v>
          </cell>
        </row>
        <row r="384">
          <cell r="K384">
            <v>330731</v>
          </cell>
          <cell r="L384" t="str">
            <v>DEZVOLTAREA ACTIVITATII SOCIETATII ANSAMA TRANS LOGISTIK SRL</v>
          </cell>
          <cell r="M384">
            <v>11</v>
          </cell>
          <cell r="N384" t="str">
            <v>Contract semnat cu modificări</v>
          </cell>
          <cell r="O384" t="str">
            <v>CONTRACTARE</v>
          </cell>
          <cell r="P384" t="str">
            <v>roxana.murgu@adroltenia.ro</v>
          </cell>
          <cell r="Q384" t="str">
            <v>27.02.2026 14:28:06</v>
          </cell>
          <cell r="R384" t="str">
            <v>ANSAMA TRANS LOGISTIK S.R.L.</v>
          </cell>
          <cell r="S384" t="str">
            <v>39918005</v>
          </cell>
          <cell r="T384" t="str">
            <v>microîntreprindere</v>
          </cell>
          <cell r="U384" t="str">
            <v>Optaşi-Măgura, Olt</v>
          </cell>
          <cell r="V384">
            <v>94</v>
          </cell>
          <cell r="W384"/>
          <cell r="X384" t="str">
            <v>OT</v>
          </cell>
          <cell r="Y384" t="str">
            <v>Sud-Vest Oltenia</v>
          </cell>
          <cell r="Z384">
            <v>1368527.21</v>
          </cell>
          <cell r="AA384">
            <v>0</v>
          </cell>
          <cell r="AB384">
            <v>1231674.49</v>
          </cell>
          <cell r="AC384">
            <v>1046923.3165</v>
          </cell>
          <cell r="AD384">
            <v>318867.65999999997</v>
          </cell>
          <cell r="AE384">
            <v>269415.98</v>
          </cell>
          <cell r="AF384">
            <v>184751.17350000003</v>
          </cell>
          <cell r="AG384">
            <v>1231674.49</v>
          </cell>
          <cell r="AH384">
            <v>1687394.87</v>
          </cell>
          <cell r="AI384">
            <v>15</v>
          </cell>
          <cell r="AJ384" t="str">
            <v>DA</v>
          </cell>
          <cell r="AK384" t="str">
            <v>29.07.2024 15:13:28</v>
          </cell>
          <cell r="AL384"/>
          <cell r="AM384"/>
          <cell r="AN384" t="str">
            <v>ADMIS_ETF</v>
          </cell>
          <cell r="AO384" t="str">
            <v>12.11.2024 14:55:44</v>
          </cell>
          <cell r="AP384"/>
          <cell r="AQ384">
            <v>94</v>
          </cell>
          <cell r="AR384"/>
          <cell r="AS384">
            <v>1</v>
          </cell>
          <cell r="AT384">
            <v>24</v>
          </cell>
          <cell r="AU384">
            <v>36</v>
          </cell>
          <cell r="AV384"/>
          <cell r="AW384" t="str">
            <v>19.02.2025 14:12:45</v>
          </cell>
          <cell r="AX384" t="str">
            <v>20.02.2025 15:19:50</v>
          </cell>
          <cell r="AY384" t="str">
            <v>482</v>
          </cell>
          <cell r="AZ384" t="str">
            <v>21.05.2025 16:37:00</v>
          </cell>
          <cell r="BA384">
            <v>6</v>
          </cell>
          <cell r="BB384"/>
          <cell r="BC384"/>
          <cell r="BD384"/>
          <cell r="BE384">
            <v>91</v>
          </cell>
          <cell r="BF384"/>
          <cell r="BG384"/>
          <cell r="BH384"/>
          <cell r="BI384" t="str">
            <v>21, 23</v>
          </cell>
          <cell r="BJ384" t="str">
            <v>Obiectivul general al proiectului il constituie cresterea competatitivitatii intreprinderii ANSAMA TRANS LOGISTIK S.R.L. prin realizarea unei investitii initiale in domeniul Cod CAEN 1722 - Fabricarea produselor de uz gospodaresc si sanitar, din hartie sau carton. Locul de implementare a proiectului este inregistrat ca sediu principal sau secundar (punct de lucru), conform certificatului constatator ORC, astfel:
Sediu secundar (punct de lucru) ca urmare a realizarii investitiei din orasul Slatina, strada Pitești, nr. 112, travee 4, judetul Olt, nr. cadastral 58313 , locatie detinuta de ANSAMA TRANS LOGISTIK S.R.L. in folosință in baza contractului de comodat nr. FN/ 15.04.20204. Imobilul in care este prevazuta implementarea proiectului este format din: 720 spațiu in folosință, CF 58313- C13.  Proiectul initiat de ANSAMA TRANS LOGISTIK S.R.L. consta in dotarea cu active corporale si/sau necorporale si achizitionarea de servicii, in vederea obtinerii imbunatatirii competitivitatii si a i</v>
          </cell>
        </row>
        <row r="385">
          <cell r="K385">
            <v>322625</v>
          </cell>
          <cell r="L385" t="str">
            <v>ACHIZIȚIE ECHIPAMENTE PENTRU DIVERSIFICAREA GAMEI DE PRODUSE OFERITE DE CĂTRE SC ALEXIE GV SRL</v>
          </cell>
          <cell r="M385">
            <v>4</v>
          </cell>
          <cell r="N385" t="str">
            <v>Revocat BO</v>
          </cell>
          <cell r="O385" t="str">
            <v>PRECONTRACTARE</v>
          </cell>
          <cell r="P385" t="str">
            <v>cornelia.badici@adroltenia.ro</v>
          </cell>
          <cell r="Q385" t="str">
            <v>31.03.2025 16:11:56</v>
          </cell>
          <cell r="R385" t="str">
            <v>ALEXIE G.V. SRL</v>
          </cell>
          <cell r="S385" t="str">
            <v>2548019</v>
          </cell>
          <cell r="T385" t="str">
            <v>întreprindere mijlocie</v>
          </cell>
          <cell r="U385" t="str">
            <v>Mateeşti, Vâlcea</v>
          </cell>
          <cell r="V385">
            <v>88</v>
          </cell>
          <cell r="W385"/>
          <cell r="X385" t="str">
            <v>VL</v>
          </cell>
          <cell r="Y385" t="str">
            <v>Sud-Vest Oltenia</v>
          </cell>
          <cell r="Z385">
            <v>8384700.3399999999</v>
          </cell>
          <cell r="AA385">
            <v>0</v>
          </cell>
          <cell r="AB385">
            <v>5999040.2400000002</v>
          </cell>
          <cell r="AC385">
            <v>5099184.2039999999</v>
          </cell>
          <cell r="AD385">
            <v>1613323.07</v>
          </cell>
          <cell r="AE385">
            <v>1596323.07</v>
          </cell>
          <cell r="AF385">
            <v>899856.03600000031</v>
          </cell>
          <cell r="AG385">
            <v>5999040.2400000002</v>
          </cell>
          <cell r="AH385">
            <v>9998023.4100000001</v>
          </cell>
          <cell r="AI385">
            <v>8</v>
          </cell>
          <cell r="AJ385" t="str">
            <v>DA</v>
          </cell>
          <cell r="AK385" t="str">
            <v>02.05.2024 11:27:11</v>
          </cell>
          <cell r="AL385"/>
          <cell r="AM385"/>
          <cell r="AN385" t="str">
            <v>ADMIS_ETF</v>
          </cell>
          <cell r="AO385" t="str">
            <v>03.09.2024 16:49:13</v>
          </cell>
          <cell r="AP385"/>
          <cell r="AQ385">
            <v>88</v>
          </cell>
          <cell r="AR385"/>
          <cell r="AS385">
            <v>1</v>
          </cell>
          <cell r="AT385">
            <v>24</v>
          </cell>
          <cell r="AU385">
            <v>37</v>
          </cell>
          <cell r="AV385"/>
          <cell r="AW385" t="str">
            <v>29.01.2025 11:41:32</v>
          </cell>
          <cell r="AX385" t="str">
            <v>29.01.2025 14:01:50</v>
          </cell>
          <cell r="AY385"/>
          <cell r="AZ385"/>
          <cell r="BA385"/>
          <cell r="BB385"/>
          <cell r="BC385"/>
          <cell r="BD385"/>
          <cell r="BE385"/>
          <cell r="BF385"/>
          <cell r="BG385"/>
          <cell r="BH385"/>
          <cell r="BI385" t="str">
            <v>21, 23, 75_OP1</v>
          </cell>
          <cell r="BJ385" t="str">
            <v>Cresterea competitivitatii si a inovarii a societatii comerciale prin realizarea investitiei “ ACHIZIȚIE ECHIPAMENTE PENTRU DIVERSIFICAREA GAMEI DE PRODUSE OFERITE DE CĂTRE SC ALEXIE GV SRLE “ pe piata serviciilor locala si internationala.</v>
          </cell>
        </row>
        <row r="386">
          <cell r="K386">
            <v>359840</v>
          </cell>
          <cell r="L386" t="str">
            <v>ÎMBUNĂTĂȚIREA EFICIENȚEI ENERGETICE LA LICEUL TEORETIC CONSTANTIN BRÂNCOVEANU STRUCTURA ȘCOALA NR.3 ÎN ORAȘUL DĂBULENI JUDEȚUL DOLJ</v>
          </cell>
          <cell r="M386">
            <v>2</v>
          </cell>
          <cell r="N386" t="str">
            <v>În ETF după clarificare</v>
          </cell>
          <cell r="O386" t="str">
            <v>EVALUARE</v>
          </cell>
          <cell r="P386"/>
          <cell r="Q386" t="str">
            <v>02.04.2026 16:08:08</v>
          </cell>
          <cell r="R386" t="str">
            <v>ORAŞUL DĂBULENI</v>
          </cell>
          <cell r="S386" t="str">
            <v>5002029</v>
          </cell>
          <cell r="T386" t="str">
            <v>Autoritati publice centrale sau locale</v>
          </cell>
          <cell r="U386" t="str">
            <v>Oraş Dăbuleni, Dolj</v>
          </cell>
          <cell r="V386"/>
          <cell r="W386"/>
          <cell r="X386" t="str">
            <v>DJ</v>
          </cell>
          <cell r="Y386" t="str">
            <v>Sud-Vest Oltenia</v>
          </cell>
          <cell r="Z386">
            <v>9632386.7577248793</v>
          </cell>
          <cell r="AA386">
            <v>1661646.73772488</v>
          </cell>
          <cell r="AB386">
            <v>9439739.0199999996</v>
          </cell>
          <cell r="AC386">
            <v>8187528.7354451614</v>
          </cell>
          <cell r="AD386">
            <v>1458902.6622751202</v>
          </cell>
          <cell r="AE386">
            <v>253197.9822751201</v>
          </cell>
          <cell r="AF386">
            <v>1252210.2845548382</v>
          </cell>
          <cell r="AG386">
            <v>0</v>
          </cell>
          <cell r="AH386">
            <v>11091289.42</v>
          </cell>
          <cell r="AI386">
            <v>0</v>
          </cell>
          <cell r="AJ386" t="str">
            <v>NU</v>
          </cell>
          <cell r="AK386" t="str">
            <v>03.12.2025 08:51:12</v>
          </cell>
          <cell r="AL386"/>
          <cell r="AM386"/>
          <cell r="AN386"/>
          <cell r="AO386"/>
          <cell r="AP386"/>
          <cell r="AQ386"/>
          <cell r="AR386"/>
          <cell r="AS386">
            <v>1</v>
          </cell>
          <cell r="AT386">
            <v>43</v>
          </cell>
          <cell r="AU386">
            <v>51</v>
          </cell>
          <cell r="AV386"/>
          <cell r="AW386"/>
          <cell r="AX386"/>
          <cell r="AY386"/>
          <cell r="AZ386"/>
          <cell r="BA386"/>
          <cell r="BB386"/>
          <cell r="BC386"/>
          <cell r="BD386"/>
          <cell r="BE386"/>
          <cell r="BF386"/>
          <cell r="BG386"/>
          <cell r="BH386"/>
          <cell r="BI386" t="str">
            <v>45</v>
          </cell>
          <cell r="BJ386" t="str">
            <v>Obiectivul general al proiectului vizeaza cresterea eficientei energetice a cladirilor publice din orasul Dabuleni, apartinand sectorului Educatie, prin derularea de lucrari de interventie specifice, pentru imbunatatirea performantelor energetice ale cladirii Scolii nr. 3, corp C1 Obiectivul general sustine Prioritatea 3 – Eficienta energetica si infrastructura verde, Obiectivul specific 2.1/b(i) – Promovarea masurilor de eficienta energetica si reducerea emisiilor de gaze cu efect de sera, Operatiunea A – Investitii in cladirile publice in vederea asigurarii/cresterii eficientei energetice si masuri pentru utilizarea unor surse regenerabile de energie.</v>
          </cell>
        </row>
        <row r="387">
          <cell r="K387">
            <v>319425</v>
          </cell>
          <cell r="L387" t="str">
            <v>Achiziția de mijloace de transport dezvoltarea extinderea și modernizarea infrastructurii necesare pentru o utilizare conformă a transportului public Oraș Călimănești jud. Vâlcea - Modul 2</v>
          </cell>
          <cell r="M387">
            <v>13</v>
          </cell>
          <cell r="N387" t="str">
            <v>Cu act adițional</v>
          </cell>
          <cell r="O387" t="str">
            <v>CONTRACTARE</v>
          </cell>
          <cell r="P387" t="str">
            <v>corina.amza@adroltenia.ro</v>
          </cell>
          <cell r="Q387" t="str">
            <v>11.03.2026 08:41:28</v>
          </cell>
          <cell r="R387" t="str">
            <v>ORAŞ CĂLIMĂNEŞTI</v>
          </cell>
          <cell r="S387" t="str">
            <v>2541630</v>
          </cell>
          <cell r="T387" t="str">
            <v>unitate administrativ teritorială nivel local</v>
          </cell>
          <cell r="U387" t="str">
            <v>Oraş Călimăneşti, Vâlcea</v>
          </cell>
          <cell r="V387">
            <v>96</v>
          </cell>
          <cell r="W387"/>
          <cell r="X387" t="str">
            <v>VL</v>
          </cell>
          <cell r="Y387" t="str">
            <v>Sud-Vest Oltenia</v>
          </cell>
          <cell r="Z387">
            <v>24073433.408887055</v>
          </cell>
          <cell r="AA387">
            <v>3820907.6788870567</v>
          </cell>
          <cell r="AB387">
            <v>23591964.739999998</v>
          </cell>
          <cell r="AC387">
            <v>20462418.356027324</v>
          </cell>
          <cell r="AD387">
            <v>789566.09111294348</v>
          </cell>
          <cell r="AE387">
            <v>126065.18111294354</v>
          </cell>
          <cell r="AF387">
            <v>3129546.3839726746</v>
          </cell>
          <cell r="AG387">
            <v>0</v>
          </cell>
          <cell r="AH387">
            <v>24862999.5</v>
          </cell>
          <cell r="AI387">
            <v>0</v>
          </cell>
          <cell r="AJ387" t="str">
            <v>NU</v>
          </cell>
          <cell r="AK387" t="str">
            <v>06.03.2024 11:48:02</v>
          </cell>
          <cell r="AL387"/>
          <cell r="AM387"/>
          <cell r="AN387" t="str">
            <v>ADMIS_ETF</v>
          </cell>
          <cell r="AO387" t="str">
            <v>18.04.2024 14:31:58</v>
          </cell>
          <cell r="AP387"/>
          <cell r="AQ387">
            <v>96</v>
          </cell>
          <cell r="AR387"/>
          <cell r="AS387">
            <v>1</v>
          </cell>
          <cell r="AT387">
            <v>36</v>
          </cell>
          <cell r="AU387">
            <v>60</v>
          </cell>
          <cell r="AV387"/>
          <cell r="AW387" t="str">
            <v>19.04.2024 10:25:09</v>
          </cell>
          <cell r="AX387" t="str">
            <v>23.04.2024 15:26:39</v>
          </cell>
          <cell r="AY387" t="str">
            <v>42/18.06.2024</v>
          </cell>
          <cell r="AZ387" t="str">
            <v>18.06.2024 12:00:00</v>
          </cell>
          <cell r="BA387">
            <v>6</v>
          </cell>
          <cell r="BB387"/>
          <cell r="BC387"/>
          <cell r="BD387"/>
          <cell r="BE387">
            <v>56</v>
          </cell>
          <cell r="BF387"/>
          <cell r="BG387"/>
          <cell r="BH387"/>
          <cell r="BI387" t="str">
            <v>81</v>
          </cell>
          <cell r="BJ387" t="str">
            <v>Obiectivul general al proiectului îl reprezintă creșterea mobilității urbane durabile a orașului Călimănești, prin modernizarea transportului urban sustenabil și durabil.</v>
          </cell>
        </row>
        <row r="388">
          <cell r="K388">
            <v>361658</v>
          </cell>
          <cell r="L388" t="str">
            <v>MODERNIZAREA CLINICII STOMATOLOGICE PRIN TEHNOLOGII DIGITALE AVANSATE ȘI SOLUȚII INOVATOARE</v>
          </cell>
          <cell r="M388">
            <v>2</v>
          </cell>
          <cell r="N388" t="str">
            <v>Respins ETF</v>
          </cell>
          <cell r="O388" t="str">
            <v>EVALUARE</v>
          </cell>
          <cell r="P388"/>
          <cell r="Q388" t="str">
            <v>28.04.2026 13:26:30</v>
          </cell>
          <cell r="R388" t="str">
            <v>SMILE HOLIDAYS S.R.L.</v>
          </cell>
          <cell r="S388" t="str">
            <v>41657858</v>
          </cell>
          <cell r="T388" t="str">
            <v>microîntreprindere</v>
          </cell>
          <cell r="U388" t="str">
            <v>Municipiul Râmnicu Vâlcea, Vâlcea</v>
          </cell>
          <cell r="V388">
            <v>55</v>
          </cell>
          <cell r="W388"/>
          <cell r="X388" t="str">
            <v>VL</v>
          </cell>
          <cell r="Y388" t="str">
            <v>Sud-Vest Oltenia</v>
          </cell>
          <cell r="Z388">
            <v>1630342.75</v>
          </cell>
          <cell r="AA388">
            <v>0</v>
          </cell>
          <cell r="AB388">
            <v>1467308.48</v>
          </cell>
          <cell r="AC388">
            <v>1247212.2080000001</v>
          </cell>
          <cell r="AD388">
            <v>342371.98</v>
          </cell>
          <cell r="AE388">
            <v>342371.98</v>
          </cell>
          <cell r="AF388">
            <v>220096.27199999988</v>
          </cell>
          <cell r="AG388">
            <v>1467308.48</v>
          </cell>
          <cell r="AH388">
            <v>1972714.73</v>
          </cell>
          <cell r="AI388">
            <v>4</v>
          </cell>
          <cell r="AJ388" t="str">
            <v>DA</v>
          </cell>
          <cell r="AK388" t="str">
            <v>22.01.2026 16:09:00</v>
          </cell>
          <cell r="AL388"/>
          <cell r="AM388"/>
          <cell r="AN388" t="str">
            <v>RESPINS_ETF</v>
          </cell>
          <cell r="AO388" t="str">
            <v>02.03.2026 13:41:26</v>
          </cell>
          <cell r="AP388"/>
          <cell r="AQ388">
            <v>55</v>
          </cell>
          <cell r="AR388"/>
          <cell r="AS388">
            <v>1</v>
          </cell>
          <cell r="AT388">
            <v>24</v>
          </cell>
          <cell r="AU388">
            <v>32</v>
          </cell>
          <cell r="AV388"/>
          <cell r="AW388"/>
          <cell r="AX388"/>
          <cell r="AY388"/>
          <cell r="AZ388"/>
          <cell r="BA388"/>
          <cell r="BB388"/>
          <cell r="BC388"/>
          <cell r="BD388"/>
          <cell r="BE388"/>
          <cell r="BF388"/>
          <cell r="BG388">
            <v>55</v>
          </cell>
          <cell r="BH388" t="str">
            <v>RESPINS_ETF</v>
          </cell>
          <cell r="BI388" t="str">
            <v>12, 23</v>
          </cell>
          <cell r="BJ388" t="str">
            <v>Obiectivul general al proiectului constă în implementarea unui proces inovativ de digitalizare a activităților clinice stomatologice, prin integrarea rezultatelor transferului tehnologic în fluxul operațional al clinicii. Proiectul vizează introducerea unui sistem avansat de stocare, gestionare și analiză a datelor pacienților, precum și utilizarea tehnologiilor digitale asociate, în vederea optimizării actului medical.</v>
          </cell>
        </row>
        <row r="389">
          <cell r="K389">
            <v>328776</v>
          </cell>
          <cell r="L389" t="str">
            <v>Dezvoltarea activitatii la SC DENDROS SRL</v>
          </cell>
          <cell r="M389">
            <v>12</v>
          </cell>
          <cell r="N389" t="str">
            <v>Contract semnat cu modificări</v>
          </cell>
          <cell r="O389" t="str">
            <v>CONTRACTARE</v>
          </cell>
          <cell r="P389" t="str">
            <v>cristian.ionescu@adroltenia.ro</v>
          </cell>
          <cell r="Q389" t="str">
            <v>24.02.2026 16:51:27</v>
          </cell>
          <cell r="R389" t="str">
            <v>DENDROS SRL</v>
          </cell>
          <cell r="S389" t="str">
            <v>10829236</v>
          </cell>
          <cell r="T389" t="str">
            <v>microîntreprindere</v>
          </cell>
          <cell r="U389" t="str">
            <v>Perişani, Vâlcea</v>
          </cell>
          <cell r="V389">
            <v>86</v>
          </cell>
          <cell r="W389"/>
          <cell r="X389" t="str">
            <v>VL</v>
          </cell>
          <cell r="Y389" t="str">
            <v>Sud-Vest Oltenia</v>
          </cell>
          <cell r="Z389">
            <v>1625531.8</v>
          </cell>
          <cell r="AA389">
            <v>0</v>
          </cell>
          <cell r="AB389">
            <v>1462978.62</v>
          </cell>
          <cell r="AC389">
            <v>1243531.827</v>
          </cell>
          <cell r="AD389">
            <v>348626.79</v>
          </cell>
          <cell r="AE389">
            <v>315201.78999999998</v>
          </cell>
          <cell r="AF389">
            <v>219446.79300000006</v>
          </cell>
          <cell r="AG389">
            <v>1462978.62</v>
          </cell>
          <cell r="AH389">
            <v>1974158.59</v>
          </cell>
          <cell r="AI389">
            <v>10</v>
          </cell>
          <cell r="AJ389" t="str">
            <v>DA</v>
          </cell>
          <cell r="AK389" t="str">
            <v>28.06.2024 14:30:45</v>
          </cell>
          <cell r="AL389"/>
          <cell r="AM389"/>
          <cell r="AN389" t="str">
            <v>ADMIS_ETF</v>
          </cell>
          <cell r="AO389" t="str">
            <v>18.09.2024 15:35:47</v>
          </cell>
          <cell r="AP389" t="str">
            <v>07.11.2024 08:58:51</v>
          </cell>
          <cell r="AQ389">
            <v>85</v>
          </cell>
          <cell r="AR389"/>
          <cell r="AS389">
            <v>1</v>
          </cell>
          <cell r="AT389">
            <v>24</v>
          </cell>
          <cell r="AU389">
            <v>47</v>
          </cell>
          <cell r="AV389"/>
          <cell r="AW389" t="str">
            <v>19.02.2025 16:24:29</v>
          </cell>
          <cell r="AX389" t="str">
            <v>26.02.2025 15:14:25</v>
          </cell>
          <cell r="AY389" t="str">
            <v>406</v>
          </cell>
          <cell r="AZ389" t="str">
            <v>29.04.2025 15:50:00</v>
          </cell>
          <cell r="BA389">
            <v>8</v>
          </cell>
          <cell r="BB389"/>
          <cell r="BC389"/>
          <cell r="BD389"/>
          <cell r="BE389">
            <v>63</v>
          </cell>
          <cell r="BF389"/>
          <cell r="BG389">
            <v>86</v>
          </cell>
          <cell r="BH389" t="str">
            <v>ADMIS_ETF</v>
          </cell>
          <cell r="BI389" t="str">
            <v>21, 23</v>
          </cell>
          <cell r="BJ389" t="str">
            <v>Obiectivul general: cresterea competitivitatii întreprinderii si a inovarii.</v>
          </cell>
        </row>
        <row r="390">
          <cell r="K390">
            <v>322360</v>
          </cell>
          <cell r="L390" t="str">
            <v>IMBUNATATIREA COMPETITIVITATII FIRMEI BIOMED CONSULT S.R.L. PRIN DOTAREA CU ECHIPAMENTE PERFORMANTE</v>
          </cell>
          <cell r="M390">
            <v>16</v>
          </cell>
          <cell r="N390" t="str">
            <v>Cu act adițional</v>
          </cell>
          <cell r="O390" t="str">
            <v>CONTRACTARE</v>
          </cell>
          <cell r="P390" t="str">
            <v>corina.amza@adroltenia.ro</v>
          </cell>
          <cell r="Q390" t="str">
            <v>24.07.2025 09:07:46</v>
          </cell>
          <cell r="R390" t="str">
            <v>BIOMED CONSULT S.R.L.</v>
          </cell>
          <cell r="S390" t="str">
            <v>42234406</v>
          </cell>
          <cell r="T390" t="str">
            <v>microîntreprindere</v>
          </cell>
          <cell r="U390" t="str">
            <v>Municipiul Bucureşti, Bucureşti</v>
          </cell>
          <cell r="V390">
            <v>84</v>
          </cell>
          <cell r="W390"/>
          <cell r="X390" t="str">
            <v>VL</v>
          </cell>
          <cell r="Y390" t="str">
            <v>Sud-Vest Oltenia</v>
          </cell>
          <cell r="Z390">
            <v>4192129.62</v>
          </cell>
          <cell r="AA390">
            <v>638995.49</v>
          </cell>
          <cell r="AB390">
            <v>3187800.54</v>
          </cell>
          <cell r="AC390">
            <v>2709630.4589999998</v>
          </cell>
          <cell r="AD390">
            <v>1865.78</v>
          </cell>
          <cell r="AE390">
            <v>297.89999999999998</v>
          </cell>
          <cell r="AF390">
            <v>478170.08100000024</v>
          </cell>
          <cell r="AG390">
            <v>3187800.54</v>
          </cell>
          <cell r="AH390">
            <v>4193995.4</v>
          </cell>
          <cell r="AI390">
            <v>9</v>
          </cell>
          <cell r="AJ390" t="str">
            <v>DA</v>
          </cell>
          <cell r="AK390" t="str">
            <v>18.04.2024 18:15:53</v>
          </cell>
          <cell r="AL390"/>
          <cell r="AM390"/>
          <cell r="AN390" t="str">
            <v>ADMIS_ETF</v>
          </cell>
          <cell r="AO390" t="str">
            <v>04.06.2024 15:53:27</v>
          </cell>
          <cell r="AP390" t="str">
            <v>09.07.2024 14:29:24</v>
          </cell>
          <cell r="AQ390">
            <v>82</v>
          </cell>
          <cell r="AR390"/>
          <cell r="AS390">
            <v>2</v>
          </cell>
          <cell r="AT390">
            <v>12</v>
          </cell>
          <cell r="AU390">
            <v>25</v>
          </cell>
          <cell r="AV390"/>
          <cell r="AW390" t="str">
            <v>29.01.2025 16:16:39</v>
          </cell>
          <cell r="AX390" t="str">
            <v>30.01.2025 10:48:46</v>
          </cell>
          <cell r="AY390" t="str">
            <v>297</v>
          </cell>
          <cell r="AZ390" t="str">
            <v>20.03.2025 09:37:00</v>
          </cell>
          <cell r="BA390">
            <v>4</v>
          </cell>
          <cell r="BB390"/>
          <cell r="BC390"/>
          <cell r="BD390"/>
          <cell r="BE390">
            <v>49</v>
          </cell>
          <cell r="BF390"/>
          <cell r="BG390">
            <v>84</v>
          </cell>
          <cell r="BH390" t="str">
            <v>ADMIS_ETF</v>
          </cell>
          <cell r="BI390" t="str">
            <v>21</v>
          </cell>
          <cell r="BJ390" t="str">
            <v>OBIECTUL GENERAL AL PROIECTULUI ESTE IN CONCORDANTA CU OBIECTIVUL PRIORITATII DE INVESTITII - Prioritatea 1 - „Competitivitate prin inovare și întreprinderi dinamice”, Obiectivul Specific 1.3. - „Intensificarea creșterii sustenabile și creșterea competitivității IMM-urilor și crearea de locuri de muncă în cadrul IMM-urilor, inclusiv prin investiții productive (FEDR)”.
Imbunatatirea competitivitatii companiei BIOMED CONSULT SRL prin achizitionarea  de active noi, performante,prietenoase cu mediu, servicii de certificare/recertificare si servicii de internationalizare a activitatii, in scopul extinderii si diversificarii serviciilor stomatologice.</v>
          </cell>
        </row>
        <row r="391">
          <cell r="K391">
            <v>323659</v>
          </cell>
          <cell r="L391" t="str">
            <v>Construire imobil cu destinatia depozit frig</v>
          </cell>
          <cell r="M391">
            <v>13</v>
          </cell>
          <cell r="N391" t="str">
            <v>Contract semnat cu modificări</v>
          </cell>
          <cell r="O391" t="str">
            <v>CONTRACTARE</v>
          </cell>
          <cell r="P391" t="str">
            <v>cosmina.urdes@adroltenia.ro</v>
          </cell>
          <cell r="Q391" t="str">
            <v>09.03.2026 16:25:35</v>
          </cell>
          <cell r="R391" t="str">
            <v>VICONI COM SRL</v>
          </cell>
          <cell r="S391" t="str">
            <v>11646261</v>
          </cell>
          <cell r="T391" t="str">
            <v>întreprindere mică</v>
          </cell>
          <cell r="U391" t="str">
            <v>Municipiul Drobeta-Turnu Severin, Mehedinţi</v>
          </cell>
          <cell r="V391">
            <v>94</v>
          </cell>
          <cell r="W391"/>
          <cell r="X391" t="str">
            <v>MH</v>
          </cell>
          <cell r="Y391" t="str">
            <v>Sud-Vest Oltenia</v>
          </cell>
          <cell r="Z391">
            <v>9752378.75</v>
          </cell>
          <cell r="AA391">
            <v>0</v>
          </cell>
          <cell r="AB391">
            <v>7442568.0599999996</v>
          </cell>
          <cell r="AC391">
            <v>6326182.8509999998</v>
          </cell>
          <cell r="AD391">
            <v>2126720.2999999998</v>
          </cell>
          <cell r="AE391">
            <v>1877529.92</v>
          </cell>
          <cell r="AF391">
            <v>1116385.2089999998</v>
          </cell>
          <cell r="AG391">
            <v>6979840.46</v>
          </cell>
          <cell r="AH391">
            <v>11879099.050000001</v>
          </cell>
          <cell r="AI391">
            <v>10</v>
          </cell>
          <cell r="AJ391" t="str">
            <v>DA</v>
          </cell>
          <cell r="AK391" t="str">
            <v>01.05.2024 16:05:15</v>
          </cell>
          <cell r="AL391"/>
          <cell r="AM391"/>
          <cell r="AN391" t="str">
            <v>ADMIS_ETF</v>
          </cell>
          <cell r="AO391" t="str">
            <v>06.08.2024 15:32:51</v>
          </cell>
          <cell r="AP391" t="str">
            <v>02.10.2024 15:27:38</v>
          </cell>
          <cell r="AQ391">
            <v>94</v>
          </cell>
          <cell r="AR391"/>
          <cell r="AS391">
            <v>1</v>
          </cell>
          <cell r="AT391">
            <v>24</v>
          </cell>
          <cell r="AU391">
            <v>34</v>
          </cell>
          <cell r="AV391"/>
          <cell r="AW391" t="str">
            <v>15.10.2024 10:18:05</v>
          </cell>
          <cell r="AX391" t="str">
            <v>15.10.2024 14:10:24</v>
          </cell>
          <cell r="AY391" t="str">
            <v>239</v>
          </cell>
          <cell r="AZ391" t="str">
            <v>20.12.2024 11:50:00</v>
          </cell>
          <cell r="BA391">
            <v>6</v>
          </cell>
          <cell r="BB391"/>
          <cell r="BC391"/>
          <cell r="BD391"/>
          <cell r="BE391">
            <v>66</v>
          </cell>
          <cell r="BF391"/>
          <cell r="BG391">
            <v>94</v>
          </cell>
          <cell r="BH391" t="str">
            <v>ADMIS_ETF</v>
          </cell>
          <cell r="BI391" t="str">
            <v>21, 23</v>
          </cell>
          <cell r="BJ391" t="str">
            <v>Imbunatatirea competitivitatii si a inovarii in cadrul societatii comerciale VICONI COM SRL prin realizarea unei investitii initiale si dezvoltarea de competente profesionale in ceea ce priveste adoptarea tehnologiilor avansate in domeniile de specializare inteligenta.
Acest obiectiv general se regaseste in obiectul politică 1 - O Europă mai competitivă și mai inteligentă, prin promovarea unei transformări economice inovatoare și inteligente și a conectivității TIC regionale, Prioritatea 1 - Competitivitate prin inovare și întreprinderi dinamice, in cazul de fata SC VICONI COM SRL. De asemenea, obiectivul vizează îmbunătățirea competitivității și a inovării în microîntreprinderi și IMM-uri, urmărind totodată și integrarea unei componente care vizează dezvoltarea de competențe profesionale în ceea ce privește adoptarea tehnologiilor avansate în domeniile de specializare inteligentă. 
Realizarile preconizate in urma implementarii proiectului constau in crearea unei noi unitati de prestar</v>
          </cell>
        </row>
        <row r="392">
          <cell r="K392">
            <v>359199</v>
          </cell>
          <cell r="L392" t="str">
            <v>EFICIENTIZARE ȘCOALĂ BODEȘTI COMUNA BĂRBĂTEȘTI</v>
          </cell>
          <cell r="M392">
            <v>3</v>
          </cell>
          <cell r="N392" t="str">
            <v>În ETF după clarificare</v>
          </cell>
          <cell r="O392" t="str">
            <v>EVALUARE</v>
          </cell>
          <cell r="P392"/>
          <cell r="Q392" t="str">
            <v>29.04.2026 15:37:37</v>
          </cell>
          <cell r="R392" t="str">
            <v>COMUNA BĂRBĂTEŞTI</v>
          </cell>
          <cell r="S392" t="str">
            <v>2541843</v>
          </cell>
          <cell r="T392" t="str">
            <v>Autorități publice locale și unități cu personalitate juridică aflate în coordonarea/subordonarea acestora</v>
          </cell>
          <cell r="U392" t="str">
            <v>Bărbăteşti, Vâlcea</v>
          </cell>
          <cell r="V392"/>
          <cell r="W392"/>
          <cell r="X392" t="str">
            <v>VL</v>
          </cell>
          <cell r="Y392" t="str">
            <v>Sud-Vest Oltenia</v>
          </cell>
          <cell r="Z392">
            <v>8464346.6699999999</v>
          </cell>
          <cell r="AA392">
            <v>1458493.86</v>
          </cell>
          <cell r="AB392">
            <v>8295059.7300000004</v>
          </cell>
          <cell r="AC392">
            <v>7194694.6619244097</v>
          </cell>
          <cell r="AD392">
            <v>1665506.16</v>
          </cell>
          <cell r="AE392">
            <v>289054.78000000003</v>
          </cell>
          <cell r="AF392">
            <v>1100365.0680755908</v>
          </cell>
          <cell r="AG392">
            <v>0</v>
          </cell>
          <cell r="AH392">
            <v>10129852.83</v>
          </cell>
          <cell r="AI392">
            <v>0</v>
          </cell>
          <cell r="AJ392" t="str">
            <v>NU</v>
          </cell>
          <cell r="AK392" t="str">
            <v>03.12.2025 09:36:20</v>
          </cell>
          <cell r="AL392"/>
          <cell r="AM392"/>
          <cell r="AN392"/>
          <cell r="AO392"/>
          <cell r="AP392"/>
          <cell r="AQ392"/>
          <cell r="AR392"/>
          <cell r="AS392">
            <v>2</v>
          </cell>
          <cell r="AT392">
            <v>22</v>
          </cell>
          <cell r="AU392">
            <v>35</v>
          </cell>
          <cell r="AV392"/>
          <cell r="AW392"/>
          <cell r="AX392"/>
          <cell r="AY392"/>
          <cell r="AZ392"/>
          <cell r="BA392"/>
          <cell r="BB392"/>
          <cell r="BC392"/>
          <cell r="BD392"/>
          <cell r="BE392"/>
          <cell r="BF392"/>
          <cell r="BG392"/>
          <cell r="BH392"/>
          <cell r="BI392" t="str">
            <v>45</v>
          </cell>
          <cell r="BJ392" t="str">
            <v>Obiectivul general al proiectului este realizarea unei renovări aprofundate (deep renovation) a clădirii publice Școala Bodești, în conformitate cu cerințele Ghidului Solicitantului, prin implementarea unor măsuri integrate care să conducă la reducerea consumului de energie primară și la creșterea eficienței energetice prin utilizarea surselor regenerabile de energie contribuind la atingerea obiectivelor europene și naționale privind tranziția energetică, reducerea emisiilor de gaze cu efect de seră și aplicarea principiului „eficiența energetică pe primul loc”, asigurând modernizarea durabilă a infrastructurii publice.
Construcția investigată este una publică și are destinația de unitate de învățământ (școală gimnazială). Aceasta are regim de înălțime P +E și a fost construit în anul 1968. De-a lungul timpului, clădirea a fost extinsă la nivelul parterului,prin realizarea unior grupuri sanitare, respectiv a camerei centralei.  Starea actuală din punct de vedere al eficientizării energ</v>
          </cell>
        </row>
        <row r="393">
          <cell r="K393">
            <v>357445</v>
          </cell>
          <cell r="L393" t="str">
            <v>CRESTEREA EFICIENTEI ENERGETICE SI IMPLEMENTAREA MASURILOR PENTRU UTILIZAREA SURSELOR DE ENERGIE REGENERABILA LA SCOALA GIMNAZIALA SAULESTI</v>
          </cell>
          <cell r="M393">
            <v>10</v>
          </cell>
          <cell r="N393" t="str">
            <v>Cu documente justificative primite</v>
          </cell>
          <cell r="O393" t="str">
            <v>PRECONTRACTARE</v>
          </cell>
          <cell r="P393" t="str">
            <v>camelia.dinu@adroltenia.ro</v>
          </cell>
          <cell r="Q393" t="str">
            <v>29.04.2026 12:24:03</v>
          </cell>
          <cell r="R393" t="str">
            <v>COMUNA SĂULEŞTI</v>
          </cell>
          <cell r="S393" t="str">
            <v>4898746</v>
          </cell>
          <cell r="T393" t="str">
            <v>Autoritati publice centrale sau locale</v>
          </cell>
          <cell r="U393" t="str">
            <v>Săuleşti, Gorj</v>
          </cell>
          <cell r="V393">
            <v>82</v>
          </cell>
          <cell r="W393"/>
          <cell r="X393" t="str">
            <v>GJ</v>
          </cell>
          <cell r="Y393" t="str">
            <v>Sud-Vest Oltenia</v>
          </cell>
          <cell r="Z393">
            <v>6491788.6999399271</v>
          </cell>
          <cell r="AA393">
            <v>1112182.4799399276</v>
          </cell>
          <cell r="AB393">
            <v>6361952.5999999996</v>
          </cell>
          <cell r="AC393">
            <v>5518020.3891387871</v>
          </cell>
          <cell r="AD393">
            <v>235550.7000600725</v>
          </cell>
          <cell r="AE393">
            <v>40880.700060072508</v>
          </cell>
          <cell r="AF393">
            <v>843932.21086121257</v>
          </cell>
          <cell r="AG393">
            <v>0</v>
          </cell>
          <cell r="AH393">
            <v>6727339.4000000004</v>
          </cell>
          <cell r="AI393">
            <v>0</v>
          </cell>
          <cell r="AJ393" t="str">
            <v>NU</v>
          </cell>
          <cell r="AK393" t="str">
            <v>19.11.2025 14:47:11</v>
          </cell>
          <cell r="AL393"/>
          <cell r="AM393"/>
          <cell r="AN393" t="str">
            <v>ADMIS_ETF</v>
          </cell>
          <cell r="AO393" t="str">
            <v>02.02.2026 15:35:41</v>
          </cell>
          <cell r="AP393"/>
          <cell r="AQ393">
            <v>82</v>
          </cell>
          <cell r="AR393"/>
          <cell r="AS393">
            <v>5</v>
          </cell>
          <cell r="AT393">
            <v>36</v>
          </cell>
          <cell r="AU393">
            <v>43</v>
          </cell>
          <cell r="AV393"/>
          <cell r="AW393" t="str">
            <v>10.03.2026 14:35:40</v>
          </cell>
          <cell r="AX393" t="str">
            <v>11.03.2026 12:24:33</v>
          </cell>
          <cell r="AY393"/>
          <cell r="AZ393"/>
          <cell r="BA393"/>
          <cell r="BB393"/>
          <cell r="BC393"/>
          <cell r="BD393"/>
          <cell r="BE393"/>
          <cell r="BF393"/>
          <cell r="BG393"/>
          <cell r="BH393"/>
          <cell r="BI393" t="str">
            <v>45</v>
          </cell>
          <cell r="BJ393" t="str">
            <v>Obiectivul principal al proiectului este imbunatatirea eficientei energetice prin adoptarea de soluţii in vederea economisirii si gestionarii eficiente a energiei in clădirile publice,
promovarea eficientei energetice si a energiei verzi, ceea ce va conduce la reducerea .emisiilor de gaze cu efect de sera si imbunatatirea calitatii aerului.
Proiectul se înscrie în obiectivul specific al Programului Regional Sud-Vest Oltenia 2021–2027 – Creșterea eficienței energetice și reducerea emisiilor de gaze cu efect de seră în clădirile publice, contribuind direct la atingerea obiectivului de politică al Uniunii Europene OP2 – O Europă mai verde, cu emisii reduse de carbon.Prin implementarea proiectului, U.A.T. Comuna Saulesti urmărește îmbunătățirea performanței energetice a obiectivului Scoala gimnaziala Saulesti.Obiectivul general este strâns corelat cu prioritățile de dezvoltare regională și locală privind modernizarea infrastructurii educaționale, creșterea calității mediului construit, red</v>
          </cell>
        </row>
        <row r="394">
          <cell r="K394">
            <v>323858</v>
          </cell>
          <cell r="L394" t="str">
            <v>CONSTRUIRE FABRICA DE CONSERVE LEGUME - FRUCTE</v>
          </cell>
          <cell r="M394">
            <v>12</v>
          </cell>
          <cell r="N394" t="str">
            <v>Contract semnat cu modificări</v>
          </cell>
          <cell r="O394" t="str">
            <v>CONTRACTARE</v>
          </cell>
          <cell r="P394" t="str">
            <v>ovidiu.istinie@adroltenia.ro</v>
          </cell>
          <cell r="Q394" t="str">
            <v>05.02.2026 08:25:55</v>
          </cell>
          <cell r="R394" t="str">
            <v>FOCUS T.D.R. S.R.L.</v>
          </cell>
          <cell r="S394" t="str">
            <v>14221346</v>
          </cell>
          <cell r="T394" t="str">
            <v>microîntreprindere</v>
          </cell>
          <cell r="U394" t="str">
            <v>Municipiul Slatina, Olt</v>
          </cell>
          <cell r="V394">
            <v>90</v>
          </cell>
          <cell r="W394"/>
          <cell r="X394" t="str">
            <v>OT</v>
          </cell>
          <cell r="Y394" t="str">
            <v>Sud-Vest Oltenia</v>
          </cell>
          <cell r="Z394">
            <v>6987738.2699999996</v>
          </cell>
          <cell r="AA394">
            <v>0</v>
          </cell>
          <cell r="AB394">
            <v>5334782.8600000003</v>
          </cell>
          <cell r="AC394">
            <v>4534565.4309999999</v>
          </cell>
          <cell r="AD394">
            <v>1523239.2</v>
          </cell>
          <cell r="AE394">
            <v>1273867.6200000001</v>
          </cell>
          <cell r="AF394">
            <v>800217.42900000047</v>
          </cell>
          <cell r="AG394">
            <v>5334782.8600000003</v>
          </cell>
          <cell r="AH394">
            <v>8510977.4700000007</v>
          </cell>
          <cell r="AI394">
            <v>20</v>
          </cell>
          <cell r="AJ394" t="str">
            <v>DA</v>
          </cell>
          <cell r="AK394" t="str">
            <v>30.04.2024 16:37:54</v>
          </cell>
          <cell r="AL394"/>
          <cell r="AM394"/>
          <cell r="AN394" t="str">
            <v>ADMIS_ETF</v>
          </cell>
          <cell r="AO394" t="str">
            <v>18.06.2024 15:58:19</v>
          </cell>
          <cell r="AP394" t="str">
            <v>01.08.2024 18:12:32</v>
          </cell>
          <cell r="AQ394">
            <v>90</v>
          </cell>
          <cell r="AR394"/>
          <cell r="AS394">
            <v>1</v>
          </cell>
          <cell r="AT394">
            <v>24</v>
          </cell>
          <cell r="AU394">
            <v>35</v>
          </cell>
          <cell r="AV394"/>
          <cell r="AW394" t="str">
            <v>14.11.2024 09:08:07</v>
          </cell>
          <cell r="AX394" t="str">
            <v>14.11.2024 14:31:02</v>
          </cell>
          <cell r="AY394" t="str">
            <v>281</v>
          </cell>
          <cell r="AZ394" t="str">
            <v>27.02.2025 17:24:00</v>
          </cell>
          <cell r="BA394">
            <v>8</v>
          </cell>
          <cell r="BB394">
            <v>1</v>
          </cell>
          <cell r="BC394"/>
          <cell r="BD394"/>
          <cell r="BE394">
            <v>106</v>
          </cell>
          <cell r="BF394"/>
          <cell r="BG394">
            <v>90</v>
          </cell>
          <cell r="BH394" t="str">
            <v>ADMIS_ETF</v>
          </cell>
          <cell r="BI394" t="str">
            <v>21</v>
          </cell>
          <cell r="BJ394"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FABRICA DE CONSERVE LEGUME – FRUCTE” 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competente: tehnice, de management, de antreprenoriat, ecologice, altele).</v>
          </cell>
        </row>
        <row r="395">
          <cell r="K395">
            <v>324269</v>
          </cell>
          <cell r="L395" t="str">
            <v>CRESTEREA CAPACITATII DE PRODUCTIE PENTRU SC MATRA SRL</v>
          </cell>
          <cell r="M395">
            <v>12</v>
          </cell>
          <cell r="N395" t="str">
            <v>Contract semnat cu modificări</v>
          </cell>
          <cell r="O395" t="str">
            <v>CONTRACTARE</v>
          </cell>
          <cell r="P395" t="str">
            <v>sorin.buzatu@adroltenia.ro</v>
          </cell>
          <cell r="Q395" t="str">
            <v>03.10.2025 14:46:45</v>
          </cell>
          <cell r="R395" t="str">
            <v>MATRA S.R.L.</v>
          </cell>
          <cell r="S395" t="str">
            <v>6287579</v>
          </cell>
          <cell r="T395" t="str">
            <v>întreprindere mijlocie</v>
          </cell>
          <cell r="U395" t="str">
            <v>Oraş Scorniceşti, Olt</v>
          </cell>
          <cell r="V395">
            <v>86</v>
          </cell>
          <cell r="W395"/>
          <cell r="X395" t="str">
            <v>OT</v>
          </cell>
          <cell r="Y395" t="str">
            <v>Sud-Vest Oltenia</v>
          </cell>
          <cell r="Z395">
            <v>4257563.21</v>
          </cell>
          <cell r="AA395">
            <v>0</v>
          </cell>
          <cell r="AB395">
            <v>3040893.4</v>
          </cell>
          <cell r="AC395">
            <v>2584759.39</v>
          </cell>
          <cell r="AD395">
            <v>839522.29</v>
          </cell>
          <cell r="AE395">
            <v>813820.37</v>
          </cell>
          <cell r="AF395">
            <v>456134.00999999978</v>
          </cell>
          <cell r="AG395">
            <v>3040893.4</v>
          </cell>
          <cell r="AH395">
            <v>5097085.5</v>
          </cell>
          <cell r="AI395">
            <v>3</v>
          </cell>
          <cell r="AJ395" t="str">
            <v>DA</v>
          </cell>
          <cell r="AK395" t="str">
            <v>02.05.2024 11:22:22</v>
          </cell>
          <cell r="AL395"/>
          <cell r="AM395"/>
          <cell r="AN395" t="str">
            <v>ADMIS_ETF</v>
          </cell>
          <cell r="AO395" t="str">
            <v>26.08.2024 15:51:14</v>
          </cell>
          <cell r="AP395"/>
          <cell r="AQ395">
            <v>86</v>
          </cell>
          <cell r="AR395"/>
          <cell r="AS395">
            <v>1</v>
          </cell>
          <cell r="AT395">
            <v>24</v>
          </cell>
          <cell r="AU395">
            <v>37</v>
          </cell>
          <cell r="AV395"/>
          <cell r="AW395" t="str">
            <v>29.01.2025 12:05:15</v>
          </cell>
          <cell r="AX395" t="str">
            <v>29.01.2025 15:05:42</v>
          </cell>
          <cell r="AY395" t="str">
            <v>351</v>
          </cell>
          <cell r="AZ395" t="str">
            <v>07.04.2025 13:33:00</v>
          </cell>
          <cell r="BA395">
            <v>7</v>
          </cell>
          <cell r="BB395"/>
          <cell r="BC395"/>
          <cell r="BD395"/>
          <cell r="BE395">
            <v>68</v>
          </cell>
          <cell r="BF395"/>
          <cell r="BG395"/>
          <cell r="BH395"/>
          <cell r="BI395" t="str">
            <v>21</v>
          </cell>
          <cell r="BJ395" t="str">
            <v>Obiectivul general al proiectului îl reprezintă cresterea competitivității si a inovarii societății MATRA SRL si consolidare pe piata in domeniul fabricarii produselor din carne prin realizarea unei investiții inițiale intr-un domeniu competitiv identificat prin Strategia pentru Specializare Inteligentă a Regiunii Sud-Vest Oltenia (RIS 3)– ” Sectorul agroalimentar”, respectiv extinderea capacitatii de productie prin achizitionarea de echipamente tehnologice performante specifice fluxului tehnologic si echipamente si instalatii specifice in scopul obtinerii unei economii de energie si a surselor de energie regenerabila respectiv instalații/echipamente specifice  pentru  activități  în  domeniul economiei circulare pentru eficientizarea activitatii defasurate.</v>
          </cell>
        </row>
        <row r="396">
          <cell r="K396">
            <v>349754</v>
          </cell>
          <cell r="L396" t="str">
            <v>Valorificarea unei platforme serverless integrată cu IA pentru eficientizarea proiectelor de instalații electrice</v>
          </cell>
          <cell r="M396">
            <v>3</v>
          </cell>
          <cell r="N396" t="str">
            <v>Respins ETF</v>
          </cell>
          <cell r="O396" t="str">
            <v>EVALUARE</v>
          </cell>
          <cell r="P396"/>
          <cell r="Q396" t="str">
            <v>17.09.2025 15:10:24</v>
          </cell>
          <cell r="R396" t="str">
            <v>ENTERTECK S.R.L.</v>
          </cell>
          <cell r="S396" t="str">
            <v>38450690</v>
          </cell>
          <cell r="T396" t="str">
            <v>întreprindere mică</v>
          </cell>
          <cell r="U396" t="str">
            <v>Glăvile, Vâlcea</v>
          </cell>
          <cell r="V396">
            <v>53</v>
          </cell>
          <cell r="W396"/>
          <cell r="X396" t="str">
            <v>VL</v>
          </cell>
          <cell r="Y396" t="str">
            <v>Sud-Vest Oltenia</v>
          </cell>
          <cell r="Z396">
            <v>1089407.8600000001</v>
          </cell>
          <cell r="AA396">
            <v>98306.92</v>
          </cell>
          <cell r="AB396">
            <v>971159.94</v>
          </cell>
          <cell r="AC396">
            <v>825485.94900000002</v>
          </cell>
          <cell r="AD396">
            <v>0</v>
          </cell>
          <cell r="AE396">
            <v>0</v>
          </cell>
          <cell r="AF396">
            <v>145673.99099999992</v>
          </cell>
          <cell r="AG396">
            <v>0</v>
          </cell>
          <cell r="AH396">
            <v>1089407.8600000001</v>
          </cell>
          <cell r="AI396">
            <v>0</v>
          </cell>
          <cell r="AJ396" t="str">
            <v>NU</v>
          </cell>
          <cell r="AK396" t="str">
            <v>25.06.2025 16:04:32</v>
          </cell>
          <cell r="AL396"/>
          <cell r="AM396"/>
          <cell r="AN396" t="str">
            <v>RESPINS_ETF</v>
          </cell>
          <cell r="AO396" t="str">
            <v>11.08.2025 14:41:58</v>
          </cell>
          <cell r="AP396"/>
          <cell r="AQ396">
            <v>52</v>
          </cell>
          <cell r="AR396"/>
          <cell r="AS396">
            <v>2</v>
          </cell>
          <cell r="AT396">
            <v>24</v>
          </cell>
          <cell r="AU396">
            <v>24</v>
          </cell>
          <cell r="AV396"/>
          <cell r="AW396"/>
          <cell r="AX396"/>
          <cell r="AY396"/>
          <cell r="AZ396"/>
          <cell r="BA396"/>
          <cell r="BB396"/>
          <cell r="BC396"/>
          <cell r="BD396"/>
          <cell r="BE396"/>
          <cell r="BF396"/>
          <cell r="BG396">
            <v>53</v>
          </cell>
          <cell r="BH396" t="str">
            <v>RESPINS_ETF</v>
          </cell>
          <cell r="BI396"/>
          <cell r="BJ396" t="str">
            <v>Proiectul propus de SC ENTERTECK SRL are ca obiectiv principal valorificarea unui rezultat de cercetare aplicată prin transformarea unei soluții tehnologice inovatoare, dezvoltate în mediul academic, într-un produs digital scalabil, pregătit pentru comercializare. Platforma ALECTRA, inițial dezvoltată la un nivel de maturitate tehnologică TRL 6, va fi optimizată și validată industrial în vederea atingerii TRL 8–9, devenind astfel complet operațională și competitivă pe piața soluțiilor digitale pentru IMM-uri din domeniul instalațiilor electrice. Un obiectiv strategic al proiectului este digitalizarea și automatizarea proceselor operaționale specifice activităților din șantier, în special pentru întreprinderile mici și mijlocii din România, prin integrarea unor tehnologii avansate precum inteligența artificială (AI), automatizare robotică a proceselor (RPA) și arhitecturi cloud serverless, ce permit trasabilitate completă și eficiență operațională crescută. Totodată, proiectul contribui</v>
          </cell>
        </row>
        <row r="397">
          <cell r="K397">
            <v>322377</v>
          </cell>
          <cell r="L397" t="str">
            <v>ELECTROGRUPAPARATAJ construcții metalice</v>
          </cell>
          <cell r="M397">
            <v>12</v>
          </cell>
          <cell r="N397" t="str">
            <v>Contract semnat cu modificări</v>
          </cell>
          <cell r="O397" t="str">
            <v>CONTRACTARE</v>
          </cell>
          <cell r="P397" t="str">
            <v>alexandru.florea@adroltenia.ro</v>
          </cell>
          <cell r="Q397" t="str">
            <v>18.03.2026 16:35:04</v>
          </cell>
          <cell r="R397" t="str">
            <v>ELECTROGRUPAPARATAJ SA</v>
          </cell>
          <cell r="S397" t="str">
            <v>15933580</v>
          </cell>
          <cell r="T397" t="str">
            <v>întreprindere mijlocie</v>
          </cell>
          <cell r="U397" t="str">
            <v>Budeşti, Vâlcea</v>
          </cell>
          <cell r="V397">
            <v>95</v>
          </cell>
          <cell r="W397"/>
          <cell r="X397" t="str">
            <v>VL</v>
          </cell>
          <cell r="Y397" t="str">
            <v>Sud-Vest Oltenia</v>
          </cell>
          <cell r="Z397">
            <v>2569855</v>
          </cell>
          <cell r="AA397">
            <v>0</v>
          </cell>
          <cell r="AB397">
            <v>1849048.9</v>
          </cell>
          <cell r="AC397">
            <v>1571691.5649999999</v>
          </cell>
          <cell r="AD397">
            <v>482570.54</v>
          </cell>
          <cell r="AE397">
            <v>482194.54</v>
          </cell>
          <cell r="AF397">
            <v>277357.33499999996</v>
          </cell>
          <cell r="AG397">
            <v>1849048.9</v>
          </cell>
          <cell r="AH397">
            <v>3052425.54</v>
          </cell>
          <cell r="AI397">
            <v>8</v>
          </cell>
          <cell r="AJ397" t="str">
            <v>DA</v>
          </cell>
          <cell r="AK397" t="str">
            <v>19.04.2024 15:57:09</v>
          </cell>
          <cell r="AL397"/>
          <cell r="AM397"/>
          <cell r="AN397" t="str">
            <v>ADMIS_ETF</v>
          </cell>
          <cell r="AO397" t="str">
            <v>31.05.2024 15:06:59</v>
          </cell>
          <cell r="AP397"/>
          <cell r="AQ397">
            <v>95</v>
          </cell>
          <cell r="AR397"/>
          <cell r="AS397"/>
          <cell r="AT397">
            <v>24</v>
          </cell>
          <cell r="AU397">
            <v>32</v>
          </cell>
          <cell r="AV397"/>
          <cell r="AW397" t="str">
            <v>15.10.2024 10:00:27</v>
          </cell>
          <cell r="AX397" t="str">
            <v>15.10.2024 13:45:13</v>
          </cell>
          <cell r="AY397" t="str">
            <v>205</v>
          </cell>
          <cell r="AZ397" t="str">
            <v>28.11.2024 00:00:00</v>
          </cell>
          <cell r="BA397">
            <v>3</v>
          </cell>
          <cell r="BB397"/>
          <cell r="BC397"/>
          <cell r="BD397"/>
          <cell r="BE397">
            <v>44</v>
          </cell>
          <cell r="BF397"/>
          <cell r="BG397"/>
          <cell r="BH397"/>
          <cell r="BI397" t="str">
            <v>21, 23</v>
          </cell>
          <cell r="BJ397" t="str">
            <v>OBIECTIVUL GENERAL AL PROIECTULUI: Creșterea durabilă și a competitivității ELECTROGRUPAPARATAJ SA prin: investiții de modernizare tehnologică, inclusiv în sisteme pentru creșterea eficienței energetice, dezvoltarea competențelor profesionale ale personalului și creșterea capacității de internaționalizare a întreprinderii.</v>
          </cell>
        </row>
        <row r="398">
          <cell r="K398">
            <v>321689</v>
          </cell>
          <cell r="L398" t="str">
            <v>Îmbunătățirea mediului urban în orașul Călimănești prin investiții în spațiile destinate utilizării publice județul Vâlcea</v>
          </cell>
          <cell r="M398">
            <v>14</v>
          </cell>
          <cell r="N398" t="str">
            <v>Contract semnat cu modificări</v>
          </cell>
          <cell r="O398" t="str">
            <v>CONTRACTARE</v>
          </cell>
          <cell r="P398" t="str">
            <v>gineta.balasa@adroltenia.ro</v>
          </cell>
          <cell r="Q398" t="str">
            <v>24.11.2025 08:59:46</v>
          </cell>
          <cell r="R398" t="str">
            <v>ORAŞ CĂLIMĂNEŞTI</v>
          </cell>
          <cell r="S398" t="str">
            <v>2541630</v>
          </cell>
          <cell r="T398" t="str">
            <v>unitate administrativ teritorială nivel local</v>
          </cell>
          <cell r="U398" t="str">
            <v>Oraş Călimăneşti, Vâlcea</v>
          </cell>
          <cell r="V398">
            <v>91</v>
          </cell>
          <cell r="W398"/>
          <cell r="X398" t="str">
            <v>VL</v>
          </cell>
          <cell r="Y398" t="str">
            <v>Sud-Vest Oltenia</v>
          </cell>
          <cell r="Z398">
            <v>17468831.866962541</v>
          </cell>
          <cell r="AA398">
            <v>2770923.3069625404</v>
          </cell>
          <cell r="AB398">
            <v>17119455.23</v>
          </cell>
          <cell r="AC398">
            <v>14848507.063911708</v>
          </cell>
          <cell r="AD398">
            <v>123034.93303745962</v>
          </cell>
          <cell r="AE398">
            <v>19644.23303745962</v>
          </cell>
          <cell r="AF398">
            <v>2270948.1660882924</v>
          </cell>
          <cell r="AG398">
            <v>0</v>
          </cell>
          <cell r="AH398">
            <v>17591866.800000001</v>
          </cell>
          <cell r="AI398">
            <v>0</v>
          </cell>
          <cell r="AJ398" t="str">
            <v>NU</v>
          </cell>
          <cell r="AK398" t="str">
            <v>26.03.2024 16:15:00</v>
          </cell>
          <cell r="AL398"/>
          <cell r="AM398"/>
          <cell r="AN398" t="str">
            <v>ADMIS_ETF</v>
          </cell>
          <cell r="AO398" t="str">
            <v>17.05.2024 15:28:06</v>
          </cell>
          <cell r="AP398"/>
          <cell r="AQ398">
            <v>91</v>
          </cell>
          <cell r="AR398"/>
          <cell r="AS398">
            <v>2</v>
          </cell>
          <cell r="AT398">
            <v>37</v>
          </cell>
          <cell r="AU398">
            <v>65</v>
          </cell>
          <cell r="AV398"/>
          <cell r="AW398" t="str">
            <v>10.09.2024 14:33:23</v>
          </cell>
          <cell r="AX398" t="str">
            <v>10.09.2024 16:26:34</v>
          </cell>
          <cell r="AY398" t="str">
            <v>184/08.11.2024</v>
          </cell>
          <cell r="AZ398" t="str">
            <v>08.11.2024 10:42:00</v>
          </cell>
          <cell r="BA398">
            <v>7</v>
          </cell>
          <cell r="BB398"/>
          <cell r="BC398"/>
          <cell r="BD398"/>
          <cell r="BE398">
            <v>59</v>
          </cell>
          <cell r="BF398"/>
          <cell r="BG398"/>
          <cell r="BH398"/>
          <cell r="BI398" t="str">
            <v>168</v>
          </cell>
          <cell r="BJ398" t="str">
            <v>Obiectivul general al proiectului îl reprezintă dezvoltarea urbană sustenabilă prin creșterea atractivității zonelor incluse în proiect, îmbunătățirea accesului pentru locuitori, turiști la spații verzi și prin crearea de noi căi de acces pietonal.</v>
          </cell>
        </row>
        <row r="399">
          <cell r="K399">
            <v>331904</v>
          </cell>
          <cell r="L399" t="str">
            <v>Modernizarea activității societatii 4PRODEMA ENERGIE SI MEDIU SRL prin achiziția de echipamente</v>
          </cell>
          <cell r="M399">
            <v>11</v>
          </cell>
          <cell r="N399" t="str">
            <v>Contract semnat cu modificări</v>
          </cell>
          <cell r="O399" t="str">
            <v>CONTRACTARE</v>
          </cell>
          <cell r="P399" t="str">
            <v>ionut.mircea@adroltenia.ro</v>
          </cell>
          <cell r="Q399" t="str">
            <v>22.04.2026 12:22:23</v>
          </cell>
          <cell r="R399" t="str">
            <v>4PRODEMA ENERGIE SI MEDIU S.R.L.</v>
          </cell>
          <cell r="S399" t="str">
            <v>45303071</v>
          </cell>
          <cell r="T399" t="str">
            <v>microîntreprindere</v>
          </cell>
          <cell r="U399" t="str">
            <v>Oraş Corabia, Olt</v>
          </cell>
          <cell r="V399">
            <v>88</v>
          </cell>
          <cell r="W399"/>
          <cell r="X399" t="str">
            <v>OT</v>
          </cell>
          <cell r="Y399" t="str">
            <v>Sud-Vest Oltenia</v>
          </cell>
          <cell r="Z399">
            <v>1599968.51</v>
          </cell>
          <cell r="AA399">
            <v>0</v>
          </cell>
          <cell r="AB399">
            <v>1439971.66</v>
          </cell>
          <cell r="AC399">
            <v>1223975.9110000001</v>
          </cell>
          <cell r="AD399">
            <v>338893.67</v>
          </cell>
          <cell r="AE399">
            <v>309566.23</v>
          </cell>
          <cell r="AF399">
            <v>215995.74899999984</v>
          </cell>
          <cell r="AG399">
            <v>1439971.66</v>
          </cell>
          <cell r="AH399">
            <v>1938862.18</v>
          </cell>
          <cell r="AI399">
            <v>7</v>
          </cell>
          <cell r="AJ399" t="str">
            <v>DA</v>
          </cell>
          <cell r="AK399" t="str">
            <v>09.08.2024 17:49:16</v>
          </cell>
          <cell r="AL399"/>
          <cell r="AM399"/>
          <cell r="AN399" t="str">
            <v>ADMIS_ETF</v>
          </cell>
          <cell r="AO399" t="str">
            <v>08.10.2024 14:20:14</v>
          </cell>
          <cell r="AP399"/>
          <cell r="AQ399">
            <v>88</v>
          </cell>
          <cell r="AR399"/>
          <cell r="AS399">
            <v>1</v>
          </cell>
          <cell r="AT399">
            <v>24</v>
          </cell>
          <cell r="AU399">
            <v>35</v>
          </cell>
          <cell r="AV399"/>
          <cell r="AW399" t="str">
            <v>19.02.2025 15:46:05</v>
          </cell>
          <cell r="AX399" t="str">
            <v>25.02.2025 08:49:31</v>
          </cell>
          <cell r="AY399" t="str">
            <v>517</v>
          </cell>
          <cell r="AZ399" t="str">
            <v>29.05.2025 12:38:00</v>
          </cell>
          <cell r="BA399">
            <v>5</v>
          </cell>
          <cell r="BB399"/>
          <cell r="BC399"/>
          <cell r="BD399"/>
          <cell r="BE399">
            <v>94</v>
          </cell>
          <cell r="BF399"/>
          <cell r="BG399"/>
          <cell r="BH399"/>
          <cell r="BI399" t="str">
            <v>21, 23</v>
          </cell>
          <cell r="BJ399" t="str">
            <v>Obiectivul general proiectului consta in imbunatatirea semnificativa a capacitatii tehnice si organizationale a societatii 4PRODEMA ENERGIE SI MEDIU S.R.L.  de gestiona dezvoltarea de servicii. Imbunatatirea capacitatii de a dezvolta prestarea serviciilor va fi realizata prin echipamentele performante pe care societatea isi propune sa le achizitioneze prin intermediul prezentului proiect.</v>
          </cell>
        </row>
        <row r="400">
          <cell r="K400">
            <v>324033</v>
          </cell>
          <cell r="L400" t="str">
            <v>Dezvoltarea durabilă și creșterea competitivității firmei CON-Q-MAG SRL</v>
          </cell>
          <cell r="M400">
            <v>10</v>
          </cell>
          <cell r="N400" t="str">
            <v>Cu clarificări primite</v>
          </cell>
          <cell r="O400" t="str">
            <v>CONTRACTARE</v>
          </cell>
          <cell r="P400" t="str">
            <v>nicolae.nicola@adroltenia.ro</v>
          </cell>
          <cell r="Q400" t="str">
            <v>27.04.2026 09:50:04</v>
          </cell>
          <cell r="R400" t="str">
            <v>CON-Q-MAG S.R.L.</v>
          </cell>
          <cell r="S400" t="str">
            <v>16720750</v>
          </cell>
          <cell r="T400" t="str">
            <v>microîntreprindere</v>
          </cell>
          <cell r="U400" t="str">
            <v>Peştişani, Gorj</v>
          </cell>
          <cell r="V400">
            <v>88</v>
          </cell>
          <cell r="W400"/>
          <cell r="X400" t="str">
            <v>GJ</v>
          </cell>
          <cell r="Y400" t="str">
            <v>Sud-Vest Oltenia</v>
          </cell>
          <cell r="Z400">
            <v>9767634.4000000004</v>
          </cell>
          <cell r="AA400">
            <v>0</v>
          </cell>
          <cell r="AB400">
            <v>7458083.9400000004</v>
          </cell>
          <cell r="AC400">
            <v>6339371.3490000004</v>
          </cell>
          <cell r="AD400">
            <v>3218670.45</v>
          </cell>
          <cell r="AE400">
            <v>2073443.63</v>
          </cell>
          <cell r="AF400">
            <v>1118712.591</v>
          </cell>
          <cell r="AG400">
            <v>7458083.9400000004</v>
          </cell>
          <cell r="AH400">
            <v>12986304.85</v>
          </cell>
          <cell r="AI400">
            <v>11</v>
          </cell>
          <cell r="AJ400" t="str">
            <v>DA</v>
          </cell>
          <cell r="AK400" t="str">
            <v>30.04.2024 18:56:35</v>
          </cell>
          <cell r="AL400"/>
          <cell r="AM400"/>
          <cell r="AN400" t="str">
            <v>ADMIS_ETF</v>
          </cell>
          <cell r="AO400" t="str">
            <v>20.06.2024 15:08:43</v>
          </cell>
          <cell r="AP400" t="str">
            <v>31.07.2024 16:22:17</v>
          </cell>
          <cell r="AQ400">
            <v>84</v>
          </cell>
          <cell r="AR400"/>
          <cell r="AS400">
            <v>1</v>
          </cell>
          <cell r="AT400">
            <v>21</v>
          </cell>
          <cell r="AU400">
            <v>33</v>
          </cell>
          <cell r="AV400"/>
          <cell r="AW400" t="str">
            <v>28.01.2025 13:51:09</v>
          </cell>
          <cell r="AX400" t="str">
            <v>28.01.2025 14:56:19</v>
          </cell>
          <cell r="AY400" t="str">
            <v>310</v>
          </cell>
          <cell r="AZ400" t="str">
            <v>25.03.2025 15:30:00</v>
          </cell>
          <cell r="BA400">
            <v>3</v>
          </cell>
          <cell r="BB400"/>
          <cell r="BC400"/>
          <cell r="BD400"/>
          <cell r="BE400">
            <v>57</v>
          </cell>
          <cell r="BF400"/>
          <cell r="BG400">
            <v>88</v>
          </cell>
          <cell r="BH400" t="str">
            <v>ADMIS_ETF</v>
          </cell>
          <cell r="BI400" t="str">
            <v>21, 23</v>
          </cell>
          <cell r="BJ400" t="str">
            <v>Domeniul de activitate in care se va realiza investitia este identificat la nivel national prin Programul Regional Sud-Vest Oltenia 2021-2027.
Proiectul „Dezvoltarea durabila si cresterea competitivitatii firmei CON-Q-MAG SRL „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CON-Q-MAG SRL demarează acest proiect pentru a achiziționa utilaje și echipamente moderne esențiale desfășurării activității conform codului CAEN 3832 - Recuperar</v>
          </cell>
        </row>
        <row r="401">
          <cell r="K401">
            <v>333796</v>
          </cell>
          <cell r="L401" t="str">
            <v>DIGITALIZAREA FIRMEI TWINSMAR S.R.L</v>
          </cell>
          <cell r="M401">
            <v>2</v>
          </cell>
          <cell r="N401" t="str">
            <v>Respins ETF</v>
          </cell>
          <cell r="O401" t="str">
            <v>EVALUARE</v>
          </cell>
          <cell r="P401"/>
          <cell r="Q401" t="str">
            <v>11.12.2024 15:14:10</v>
          </cell>
          <cell r="R401" t="str">
            <v>TWINSMAR SRL</v>
          </cell>
          <cell r="S401" t="str">
            <v>37933297</v>
          </cell>
          <cell r="T401" t="str">
            <v>microîntreprindere</v>
          </cell>
          <cell r="U401" t="str">
            <v>Municipiul Craiova, Dolj</v>
          </cell>
          <cell r="V401">
            <v>95</v>
          </cell>
          <cell r="W401"/>
          <cell r="X401" t="str">
            <v>DJ</v>
          </cell>
          <cell r="Y401" t="str">
            <v>Sud-Vest Oltenia</v>
          </cell>
          <cell r="Z401">
            <v>412920.04</v>
          </cell>
          <cell r="AA401">
            <v>0</v>
          </cell>
          <cell r="AB401">
            <v>371628.04</v>
          </cell>
          <cell r="AC401">
            <v>315883.83399999997</v>
          </cell>
          <cell r="AD401">
            <v>105824.81</v>
          </cell>
          <cell r="AE401">
            <v>82824.81</v>
          </cell>
          <cell r="AF401">
            <v>55744.206000000006</v>
          </cell>
          <cell r="AG401">
            <v>371628.04</v>
          </cell>
          <cell r="AH401">
            <v>518744.85</v>
          </cell>
          <cell r="AI401">
            <v>6</v>
          </cell>
          <cell r="AJ401" t="str">
            <v>DA</v>
          </cell>
          <cell r="AK401" t="str">
            <v>24.08.2024 11:49:42</v>
          </cell>
          <cell r="AL401"/>
          <cell r="AM401"/>
          <cell r="AN401" t="str">
            <v>RESPINS_ETF</v>
          </cell>
          <cell r="AO401" t="str">
            <v>11.12.2024 15:14:10</v>
          </cell>
          <cell r="AP401"/>
          <cell r="AQ401">
            <v>95</v>
          </cell>
          <cell r="AR401"/>
          <cell r="AS401">
            <v>3</v>
          </cell>
          <cell r="AT401">
            <v>12</v>
          </cell>
          <cell r="AU401">
            <v>17</v>
          </cell>
          <cell r="AV401"/>
          <cell r="AW401"/>
          <cell r="AX401"/>
          <cell r="AY401"/>
          <cell r="AZ401"/>
          <cell r="BA401"/>
          <cell r="BB401"/>
          <cell r="BC401"/>
          <cell r="BD401"/>
          <cell r="BE401"/>
          <cell r="BF401"/>
          <cell r="BG401"/>
          <cell r="BH401"/>
          <cell r="BI401"/>
          <cell r="BJ401" t="str">
            <v>Obiectivul general îl constituie dezvoltarea și implementarea tehnologiilor digitale avansate in cadrul companiei TWINSMAR S.R.L, ceea ce va contribui ulterior la
cresterea competitivitatii, astfel favorizand inovarea acesteia facilitandu-se noi formule de lucru si modele de afaceri adaptate la realitatile digitale.</v>
          </cell>
        </row>
        <row r="402">
          <cell r="K402">
            <v>331751</v>
          </cell>
          <cell r="L402" t="str">
            <v>DOTARE CU ECHIPAMENTE MEDICALE A SOCIETATII GLOBAL DENTAL EXCLUSIV CLINIC SRL</v>
          </cell>
          <cell r="M402">
            <v>2</v>
          </cell>
          <cell r="N402" t="str">
            <v>Revocat BO</v>
          </cell>
          <cell r="O402" t="str">
            <v>PRECONTRACTARE</v>
          </cell>
          <cell r="P402" t="str">
            <v>marilena.rosu@adroltenia.ro</v>
          </cell>
          <cell r="Q402" t="str">
            <v>25.03.2025 13:31:18</v>
          </cell>
          <cell r="R402" t="str">
            <v>GLOBAL DENTAL EXCLUSIV CLINIC SRL</v>
          </cell>
          <cell r="S402" t="str">
            <v>34364120</v>
          </cell>
          <cell r="T402" t="str">
            <v>microîntreprindere</v>
          </cell>
          <cell r="U402" t="str">
            <v>Municipiul Târgu Jiu, Gorj</v>
          </cell>
          <cell r="V402">
            <v>83</v>
          </cell>
          <cell r="W402"/>
          <cell r="X402" t="str">
            <v>GJ</v>
          </cell>
          <cell r="Y402" t="str">
            <v>Sud-Vest Oltenia</v>
          </cell>
          <cell r="Z402">
            <v>1396844.9753921209</v>
          </cell>
          <cell r="AA402">
            <v>223025.66539212086</v>
          </cell>
          <cell r="AB402">
            <v>1257160.48</v>
          </cell>
          <cell r="AC402">
            <v>1068586.4080000001</v>
          </cell>
          <cell r="AD402">
            <v>62560.844607879131</v>
          </cell>
          <cell r="AE402">
            <v>9988.7046078791282</v>
          </cell>
          <cell r="AF402">
            <v>188574.07199999993</v>
          </cell>
          <cell r="AG402">
            <v>1257160.48</v>
          </cell>
          <cell r="AH402">
            <v>1459405.82</v>
          </cell>
          <cell r="AI402">
            <v>5</v>
          </cell>
          <cell r="AJ402" t="str">
            <v>DA</v>
          </cell>
          <cell r="AK402" t="str">
            <v>08.08.2024 10:47:23</v>
          </cell>
          <cell r="AL402"/>
          <cell r="AM402"/>
          <cell r="AN402" t="str">
            <v>ADMIS_ETF</v>
          </cell>
          <cell r="AO402" t="str">
            <v>26.11.2024 15:45:42</v>
          </cell>
          <cell r="AP402"/>
          <cell r="AQ402">
            <v>83</v>
          </cell>
          <cell r="AR402"/>
          <cell r="AS402">
            <v>1</v>
          </cell>
          <cell r="AT402">
            <v>12</v>
          </cell>
          <cell r="AU402">
            <v>18</v>
          </cell>
          <cell r="AV402"/>
          <cell r="AW402" t="str">
            <v>21.02.2025 10:26:40</v>
          </cell>
          <cell r="AX402" t="str">
            <v>27.02.2025 13:54:23</v>
          </cell>
          <cell r="AY402"/>
          <cell r="AZ402"/>
          <cell r="BA402"/>
          <cell r="BB402"/>
          <cell r="BC402"/>
          <cell r="BD402"/>
          <cell r="BE402"/>
          <cell r="BF402"/>
          <cell r="BG402"/>
          <cell r="BH402"/>
          <cell r="BI402" t="str">
            <v>21, 23</v>
          </cell>
          <cell r="BJ402" t="str">
            <v>Obiectivul general al proiectului propus spre finantare este cresterea competitivitatii economice a firmei  GLOBAL DENTAL EXCLUSIV CLINIC SRL.  Obiectivul va fi atins prin îmbunătățirea competitivității și a inovării în microîntreprinderea GLOBAL DENTAL EXCLUSIV CLINIC SRL, ca urmare a desfasurarii activitatilor propuse prin proiect (respectic, cod caen rev. 2 - 8623 -
"Activități de asistenta stomatologica" si este in concordanta cu prevederile Ghidului Solicitantului si cu obiectivele specifice ale apelului: Prioritatea 1 - „Competitivitate prin
inovare și întreprinderi dinamice”, Obiectivul Specific 1.3. - „Intensificarea creșterii sustenabile și creșterea competitivității IMM-urilor și crearea de locuri de muncă în cadrul
IMM-urilor, inclusiv prin investiții productive (FEDR)”, )” respectiv Obiectivul Specific 1.4 - „Dezvoltarea competențelor pentru specializare inteligentă, tranziție industrială și
antreprenoriat (FEDR), Intervenția - „Îmbunătațirea competitivității și a inovării</v>
          </cell>
        </row>
        <row r="403">
          <cell r="K403">
            <v>300079</v>
          </cell>
          <cell r="L403" t="str">
            <v>REABILITARE CLĂDIRI C2-GRĂDINIȚĂ ȘI C3-BIBLIOTECĂ ALE ȘCOLII DIN SAT STOILEȘTI COMUNA STOILEȘTI JUDEȚUL VÂLCEA</v>
          </cell>
          <cell r="M403">
            <v>14</v>
          </cell>
          <cell r="N403" t="str">
            <v>Contract semnat cu modificări</v>
          </cell>
          <cell r="O403" t="str">
            <v>CONTRACTARE</v>
          </cell>
          <cell r="P403" t="str">
            <v>ramona.mircea@adroltenia.ro</v>
          </cell>
          <cell r="Q403" t="str">
            <v>02.12.2025 16:07:29</v>
          </cell>
          <cell r="R403" t="str">
            <v>UAT COMUNA STOILEŞTI</v>
          </cell>
          <cell r="S403" t="str">
            <v>2541142</v>
          </cell>
          <cell r="T403" t="str">
            <v>unitate administrativ teritorială nivel local</v>
          </cell>
          <cell r="U403" t="str">
            <v>Stoileşti, Vâlcea</v>
          </cell>
          <cell r="V403">
            <v>64</v>
          </cell>
          <cell r="W403"/>
          <cell r="X403" t="str">
            <v>VL</v>
          </cell>
          <cell r="Y403" t="str">
            <v>Sud-Vest Oltenia</v>
          </cell>
          <cell r="Z403">
            <v>1591915.36</v>
          </cell>
          <cell r="AA403">
            <v>254171.36</v>
          </cell>
          <cell r="AB403">
            <v>1560077.05</v>
          </cell>
          <cell r="AC403">
            <v>955149.21975692024</v>
          </cell>
          <cell r="AD403">
            <v>234188.18</v>
          </cell>
          <cell r="AE403">
            <v>35416</v>
          </cell>
          <cell r="AF403">
            <v>604927.83024307981</v>
          </cell>
          <cell r="AG403">
            <v>0</v>
          </cell>
          <cell r="AH403">
            <v>1826103.54</v>
          </cell>
          <cell r="AI403">
            <v>0</v>
          </cell>
          <cell r="AJ403" t="str">
            <v>NU</v>
          </cell>
          <cell r="AK403" t="str">
            <v>04.09.2023 17:11:01</v>
          </cell>
          <cell r="AL403"/>
          <cell r="AM403"/>
          <cell r="AN403" t="str">
            <v>ADMIS_ETF</v>
          </cell>
          <cell r="AO403" t="str">
            <v>02.11.2023 13:13:02</v>
          </cell>
          <cell r="AP403"/>
          <cell r="AQ403">
            <v>64</v>
          </cell>
          <cell r="AR403"/>
          <cell r="AS403">
            <v>4</v>
          </cell>
          <cell r="AT403">
            <v>24</v>
          </cell>
          <cell r="AU403">
            <v>38</v>
          </cell>
          <cell r="AV403"/>
          <cell r="AW403" t="str">
            <v>28.06.2024 11:44:45</v>
          </cell>
          <cell r="AX403" t="str">
            <v>01.07.2024 16:09:21</v>
          </cell>
          <cell r="AY403" t="str">
            <v>126</v>
          </cell>
          <cell r="AZ403" t="str">
            <v>13.09.2024 11:41:00</v>
          </cell>
          <cell r="BA403">
            <v>7</v>
          </cell>
          <cell r="BB403"/>
          <cell r="BC403"/>
          <cell r="BD403"/>
          <cell r="BE403">
            <v>74</v>
          </cell>
          <cell r="BF403"/>
          <cell r="BG403"/>
          <cell r="BH403"/>
          <cell r="BI403" t="str">
            <v>122</v>
          </cell>
          <cell r="BJ403" t="str">
            <v>Obiectivul general al proiectului îl constituie îmbunătățirea calității infrastructurii de educație pentru asigurarea unui proces educaţional la standarde europene şi a creşterii participării populaţiei școlare la procesul educațional, totodată participând la atingerea obiectivelor orizontale în domeniul egalităţii de şanse, protejarea mediului și dezvoltare durabilă.
Scopul proiectului constă în creșterea calității sistemului de învățământ școlar prin îmbunătățirea infrastructurii în mediul rural prin îmbunătățirea calității învățământului și oferirea de condiții adecvate desfășurării procesului instructiv - educativ în comuna Stoilești.  
Importanța obiectivului de investiții derivă din necesitatea punerii la dispoziție a resurselor materiale necesare pentru asigurarea minimului de dotări și a spațiilor adecvate desfășurării activităților educaţionale, impunându-se astfel de investiţii pentru reabilitarea infrastructurii educaţionale din învăţământul preșcolar.</v>
          </cell>
        </row>
        <row r="404">
          <cell r="K404">
            <v>339215</v>
          </cell>
          <cell r="L404" t="str">
            <v>CONSTRUIRE GRADINITA PARTER IN COMUNA SCAESTI JUDETUL DOLJ</v>
          </cell>
          <cell r="M404">
            <v>11</v>
          </cell>
          <cell r="N404" t="str">
            <v>Contract semnat</v>
          </cell>
          <cell r="O404" t="str">
            <v>CONTRACTARE</v>
          </cell>
          <cell r="P404" t="str">
            <v>andreea.grigorie@adroltenia.ro</v>
          </cell>
          <cell r="Q404" t="str">
            <v>02.12.2025 16:38:49</v>
          </cell>
          <cell r="R404" t="str">
            <v>COMUNA SCAEŞTI</v>
          </cell>
          <cell r="S404" t="str">
            <v>4554165</v>
          </cell>
          <cell r="T404" t="str">
            <v>unitate administrativ teritorială nivel local</v>
          </cell>
          <cell r="U404" t="str">
            <v>Scăeşti, Dolj</v>
          </cell>
          <cell r="V404">
            <v>84</v>
          </cell>
          <cell r="W404"/>
          <cell r="X404" t="str">
            <v>DJ</v>
          </cell>
          <cell r="Y404" t="str">
            <v>Sud-Vest Oltenia</v>
          </cell>
          <cell r="Z404">
            <v>7454986.96</v>
          </cell>
          <cell r="AA404">
            <v>1293840.71</v>
          </cell>
          <cell r="AB404">
            <v>7305887.2199999997</v>
          </cell>
          <cell r="AC404">
            <v>4472992.176</v>
          </cell>
          <cell r="AD404">
            <v>1083817.1200000001</v>
          </cell>
          <cell r="AE404">
            <v>178160.94</v>
          </cell>
          <cell r="AF404">
            <v>2832895.0439999998</v>
          </cell>
          <cell r="AG404">
            <v>0</v>
          </cell>
          <cell r="AH404">
            <v>8538804.0800000001</v>
          </cell>
          <cell r="AI404">
            <v>0</v>
          </cell>
          <cell r="AJ404" t="str">
            <v>NU</v>
          </cell>
          <cell r="AK404" t="str">
            <v>17.04.2025 09:48:55</v>
          </cell>
          <cell r="AL404"/>
          <cell r="AM404"/>
          <cell r="AN404" t="str">
            <v>ADMIS_ETF</v>
          </cell>
          <cell r="AO404" t="str">
            <v>03.07.2025 15:39:42</v>
          </cell>
          <cell r="AP404"/>
          <cell r="AQ404">
            <v>84</v>
          </cell>
          <cell r="AR404"/>
          <cell r="AS404">
            <v>2</v>
          </cell>
          <cell r="AT404">
            <v>36</v>
          </cell>
          <cell r="AU404">
            <v>50</v>
          </cell>
          <cell r="AV404"/>
          <cell r="AW404" t="str">
            <v>14.07.2025 09:53:03</v>
          </cell>
          <cell r="AX404" t="str">
            <v>14.07.2025 10:56:45</v>
          </cell>
          <cell r="AY404" t="str">
            <v>734</v>
          </cell>
          <cell r="AZ404" t="str">
            <v>14.10.2025 16:22:00</v>
          </cell>
          <cell r="BA404">
            <v>11</v>
          </cell>
          <cell r="BB404">
            <v>3</v>
          </cell>
          <cell r="BC404"/>
          <cell r="BD404"/>
          <cell r="BE404">
            <v>93</v>
          </cell>
          <cell r="BF404"/>
          <cell r="BG404"/>
          <cell r="BH404"/>
          <cell r="BI404" t="str">
            <v>121</v>
          </cell>
          <cell r="BJ404" t="str">
            <v>Obiectivul general al proiectului este construirea unei grădinițe noi în comunitatea locală. Proiectul are ca scop asigurarea unui mediu educațional sigur, atractiv și prietenos pentru copiii de vârstă preșcolară, contribuind astfel la dezvoltarea armonioasă a acestora și la creșterea accesului la educație timpurie de calitate. Prin realizarea acestei grădinițe, ne propunem să oferim un spațiu adecvat, echipat la standarde europene, care să stimuleze creativitatea, socializarea și învățarea prin joc, într-un cadru modern și adaptat nevoilor actuale ale copiilor. Totodată, proiectul vizează sprijinirea familiilor din comunitate, facilitând integrarea copiilor într-un sistem educațional performant, reducând astfel decalajele de acces la educație. Prin crearea unui mediu educațional de înaltă calitate, această investiție va contribui pe termen lung la dezvoltarea comunității locale, oferind premisele unei educații solide încă din primii ani de viață.</v>
          </cell>
        </row>
        <row r="405">
          <cell r="K405">
            <v>332684</v>
          </cell>
          <cell r="L405" t="str">
            <v>Dotarea TOPO MEASUREMENTS SRL</v>
          </cell>
          <cell r="M405">
            <v>9</v>
          </cell>
          <cell r="N405" t="str">
            <v>Contract semnat cu modificări</v>
          </cell>
          <cell r="O405" t="str">
            <v>CONTRACTARE</v>
          </cell>
          <cell r="P405" t="str">
            <v>cristian.nedeloiu@adroltenia.ro</v>
          </cell>
          <cell r="Q405" t="str">
            <v>18.03.2026 15:16:08</v>
          </cell>
          <cell r="R405" t="str">
            <v>TOPO MEASUREMENTS S.R.L.</v>
          </cell>
          <cell r="S405" t="str">
            <v>34864591</v>
          </cell>
          <cell r="T405" t="str">
            <v>microîntreprindere</v>
          </cell>
          <cell r="U405" t="str">
            <v>Livezi, Vâlcea</v>
          </cell>
          <cell r="V405">
            <v>94</v>
          </cell>
          <cell r="W405"/>
          <cell r="X405" t="str">
            <v>VL</v>
          </cell>
          <cell r="Y405" t="str">
            <v>Sud-Vest Oltenia</v>
          </cell>
          <cell r="Z405">
            <v>1550302.1899185316</v>
          </cell>
          <cell r="AA405">
            <v>247527.23991853147</v>
          </cell>
          <cell r="AB405">
            <v>1395271.98</v>
          </cell>
          <cell r="AC405">
            <v>1185981.183</v>
          </cell>
          <cell r="AD405">
            <v>1540.9300814685362</v>
          </cell>
          <cell r="AE405">
            <v>246.03008146853605</v>
          </cell>
          <cell r="AF405">
            <v>209290.79700000002</v>
          </cell>
          <cell r="AG405">
            <v>1395271.98</v>
          </cell>
          <cell r="AH405">
            <v>1551843.12</v>
          </cell>
          <cell r="AI405">
            <v>15</v>
          </cell>
          <cell r="AJ405" t="str">
            <v>DA</v>
          </cell>
          <cell r="AK405" t="str">
            <v>10.08.2024 02:31:48</v>
          </cell>
          <cell r="AL405"/>
          <cell r="AM405"/>
          <cell r="AN405" t="str">
            <v>ADMIS_ETF</v>
          </cell>
          <cell r="AO405" t="str">
            <v>05.12.2024 16:08:45</v>
          </cell>
          <cell r="AP405"/>
          <cell r="AQ405">
            <v>94</v>
          </cell>
          <cell r="AR405"/>
          <cell r="AS405">
            <v>1</v>
          </cell>
          <cell r="AT405">
            <v>24</v>
          </cell>
          <cell r="AU405">
            <v>37</v>
          </cell>
          <cell r="AV405"/>
          <cell r="AW405" t="str">
            <v>19.02.2025 14:19:20</v>
          </cell>
          <cell r="AX405" t="str">
            <v>20.02.2025 14:29:35</v>
          </cell>
          <cell r="AY405" t="str">
            <v>421</v>
          </cell>
          <cell r="AZ405" t="str">
            <v>07.05.2025 12:24:00</v>
          </cell>
          <cell r="BA405">
            <v>4</v>
          </cell>
          <cell r="BB405"/>
          <cell r="BC405"/>
          <cell r="BD405"/>
          <cell r="BE405">
            <v>76</v>
          </cell>
          <cell r="BF405"/>
          <cell r="BG405"/>
          <cell r="BH405"/>
          <cell r="BI405" t="str">
            <v>21, 23</v>
          </cell>
          <cell r="BJ405" t="str">
            <v>Obiectivul general al proiectului il reprezinta îmbunătățirea competitivității societatii TOPO MEASUREMENTS SRL in domeniul activitatilor de inginerie si consultanta tehnica legate de acestea, cu accent pe crearea locurilor de muncă de calitate, durabile, prin investitii productive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dedicate”</v>
          </cell>
        </row>
        <row r="406">
          <cell r="K406">
            <v>333705</v>
          </cell>
          <cell r="L406" t="str">
            <v>Digitalizarea societății THE CIRCLE STUDIO S.R.L.</v>
          </cell>
          <cell r="M406">
            <v>9</v>
          </cell>
          <cell r="N406" t="str">
            <v>Contract semnat cu modificări</v>
          </cell>
          <cell r="O406" t="str">
            <v>CONTRACTARE</v>
          </cell>
          <cell r="P406" t="str">
            <v>cristian.ionescu@adroltenia.ro</v>
          </cell>
          <cell r="Q406" t="str">
            <v>16.04.2026 16:20:38</v>
          </cell>
          <cell r="R406" t="str">
            <v>THE CIRCLE STUDIO S.R.L.</v>
          </cell>
          <cell r="S406" t="str">
            <v>45129383</v>
          </cell>
          <cell r="T406" t="str">
            <v>microîntreprindere</v>
          </cell>
          <cell r="U406" t="str">
            <v>Dârvari, Mehedinţi</v>
          </cell>
          <cell r="V406">
            <v>96</v>
          </cell>
          <cell r="W406"/>
          <cell r="X406" t="str">
            <v>MH</v>
          </cell>
          <cell r="Y406" t="str">
            <v>Sud-Vest Oltenia</v>
          </cell>
          <cell r="Z406">
            <v>371370.11</v>
          </cell>
          <cell r="AA406">
            <v>56739.77</v>
          </cell>
          <cell r="AB406">
            <v>333861.73</v>
          </cell>
          <cell r="AC406">
            <v>283782.4705</v>
          </cell>
          <cell r="AD406">
            <v>0</v>
          </cell>
          <cell r="AE406">
            <v>0</v>
          </cell>
          <cell r="AF406">
            <v>50079.259499999986</v>
          </cell>
          <cell r="AG406">
            <v>333861.73</v>
          </cell>
          <cell r="AH406">
            <v>371370.11</v>
          </cell>
          <cell r="AI406">
            <v>10</v>
          </cell>
          <cell r="AJ406" t="str">
            <v>DA</v>
          </cell>
          <cell r="AK406" t="str">
            <v>24.08.2024 08:56:57</v>
          </cell>
          <cell r="AL406"/>
          <cell r="AM406"/>
          <cell r="AN406" t="str">
            <v>ADMIS_ETF</v>
          </cell>
          <cell r="AO406" t="str">
            <v>13.12.2024 12:02:12</v>
          </cell>
          <cell r="AP406"/>
          <cell r="AQ406">
            <v>96</v>
          </cell>
          <cell r="AR406"/>
          <cell r="AS406"/>
          <cell r="AT406">
            <v>12</v>
          </cell>
          <cell r="AU406">
            <v>22</v>
          </cell>
          <cell r="AV406"/>
          <cell r="AW406" t="str">
            <v>23.01.2025 10:50:56</v>
          </cell>
          <cell r="AX406" t="str">
            <v>23.01.2025 14:46:46</v>
          </cell>
          <cell r="AY406" t="str">
            <v>467</v>
          </cell>
          <cell r="AZ406" t="str">
            <v>19.05.2025 15:53:00</v>
          </cell>
          <cell r="BA406">
            <v>7</v>
          </cell>
          <cell r="BB406"/>
          <cell r="BC406"/>
          <cell r="BD406"/>
          <cell r="BE406">
            <v>117</v>
          </cell>
          <cell r="BF406"/>
          <cell r="BG406"/>
          <cell r="BH406"/>
          <cell r="BI406" t="str">
            <v>13</v>
          </cell>
          <cell r="BJ406" t="str">
            <v>Creșterea gradului de digitalizare a companiei prin achiziția și implementarea de soluții tehnologice avansate, menite să îmbunătățească eficiența operațională, competitivitatea și capacitatea de inovare în domeniul arhitecturii, consolidând astfel poziția de lider pe piața locală.</v>
          </cell>
        </row>
        <row r="407">
          <cell r="K407">
            <v>331359</v>
          </cell>
          <cell r="L407" t="str">
            <v>LUCRARI DE RENOVARE LA HOTEL SUCIDAVA</v>
          </cell>
          <cell r="M407">
            <v>10</v>
          </cell>
          <cell r="N407" t="str">
            <v>Contract semnat cu modificări</v>
          </cell>
          <cell r="O407" t="str">
            <v>CONTRACTARE</v>
          </cell>
          <cell r="P407" t="str">
            <v>ionut.mircea@adroltenia.ro</v>
          </cell>
          <cell r="Q407" t="str">
            <v>17.04.2026 10:44:43</v>
          </cell>
          <cell r="R407" t="str">
            <v>HOTEL SUCIDAVA S.R.L.</v>
          </cell>
          <cell r="S407" t="str">
            <v>15880132</v>
          </cell>
          <cell r="T407" t="str">
            <v>microîntreprindere</v>
          </cell>
          <cell r="U407" t="str">
            <v>Oraş Corabia, Olt</v>
          </cell>
          <cell r="V407">
            <v>98</v>
          </cell>
          <cell r="W407"/>
          <cell r="X407" t="str">
            <v>OT</v>
          </cell>
          <cell r="Y407" t="str">
            <v>Sud-Vest Oltenia</v>
          </cell>
          <cell r="Z407">
            <v>1466466.4</v>
          </cell>
          <cell r="AA407">
            <v>0</v>
          </cell>
          <cell r="AB407">
            <v>1319819.76</v>
          </cell>
          <cell r="AC407">
            <v>1121846.7960000001</v>
          </cell>
          <cell r="AD407">
            <v>281861.62</v>
          </cell>
          <cell r="AE407">
            <v>278761.62</v>
          </cell>
          <cell r="AF407">
            <v>197972.96399999992</v>
          </cell>
          <cell r="AG407">
            <v>1319819.76</v>
          </cell>
          <cell r="AH407">
            <v>1748328.02</v>
          </cell>
          <cell r="AI407">
            <v>21</v>
          </cell>
          <cell r="AJ407" t="str">
            <v>DA</v>
          </cell>
          <cell r="AK407" t="str">
            <v>07.08.2024 15:40:43</v>
          </cell>
          <cell r="AL407"/>
          <cell r="AM407"/>
          <cell r="AN407" t="str">
            <v>ADMIS_ETF</v>
          </cell>
          <cell r="AO407" t="str">
            <v>04.12.2024 16:29:21</v>
          </cell>
          <cell r="AP407"/>
          <cell r="AQ407">
            <v>98</v>
          </cell>
          <cell r="AR407"/>
          <cell r="AS407">
            <v>1</v>
          </cell>
          <cell r="AT407">
            <v>24</v>
          </cell>
          <cell r="AU407">
            <v>39</v>
          </cell>
          <cell r="AV407"/>
          <cell r="AW407" t="str">
            <v>19.02.2025 13:22:26</v>
          </cell>
          <cell r="AX407" t="str">
            <v>19.02.2025 16:00:54</v>
          </cell>
          <cell r="AY407" t="str">
            <v>528</v>
          </cell>
          <cell r="AZ407" t="str">
            <v>30.05.2025 13:55:00</v>
          </cell>
          <cell r="BA407">
            <v>6</v>
          </cell>
          <cell r="BB407"/>
          <cell r="BC407"/>
          <cell r="BD407"/>
          <cell r="BE407">
            <v>100</v>
          </cell>
          <cell r="BF407"/>
          <cell r="BG407"/>
          <cell r="BH407"/>
          <cell r="BI407" t="str">
            <v>21, 23</v>
          </cell>
          <cell r="BJ407" t="str">
            <v>Scopul proiectului "Lucrări de renovare la Hotel Sucidava", cod caen 5510, este de a sprijini microîntreprinderile în adoptarea de tehnologii și practici inovative pentru a deveni mai competitive pe piață și a contribui la creșterea economică. Obiectivele principale includ creșterea competitivității prin tehnologii moderne, promovarea inovării în produse și servicii, îmbunătățirea capacităților organizaționale, accesul pe piețe noi și adoptarea de practici sustenabile.
Scopul Investiției
Scopul principal al investiției în modernizarea și extinderea Hotelului Sucidava este de a spori competitivitatea și atractivitatea acestuia în regiunea Oltenia, prin îmbunătățirea calității serviciilor oferite, creșterea eficienței energetice și promovarea sustenabilității. Prin această investiție, SC HOTEL SUCIDAVA SRL urmărește să ofere oaspeților experiențe autentice și de înaltă calitate, să contribuie la dezvoltarea economică locală și să sprijine protecția mediului înconjurător.</v>
          </cell>
        </row>
        <row r="408">
          <cell r="K408">
            <v>323958</v>
          </cell>
          <cell r="L408" t="str">
            <v>Realizarea unei unitati de servicii stomatologice integrate prin edificarea unei constructii DP1E</v>
          </cell>
          <cell r="M408">
            <v>3</v>
          </cell>
          <cell r="N408" t="str">
            <v>Revocat FO</v>
          </cell>
          <cell r="O408" t="str">
            <v>PRECONTRACTARE</v>
          </cell>
          <cell r="P408" t="str">
            <v>roxana.constantinescu@adroltenia.ro</v>
          </cell>
          <cell r="Q408" t="str">
            <v>07.04.2025 19:22:04</v>
          </cell>
          <cell r="R408" t="str">
            <v>DANCOST SRL</v>
          </cell>
          <cell r="S408" t="str">
            <v>2322045</v>
          </cell>
          <cell r="T408" t="str">
            <v>microîntreprindere</v>
          </cell>
          <cell r="U408" t="str">
            <v>Municipiul Craiova, Dolj</v>
          </cell>
          <cell r="V408">
            <v>84</v>
          </cell>
          <cell r="W408"/>
          <cell r="X408" t="str">
            <v>DJ</v>
          </cell>
          <cell r="Y408" t="str">
            <v>Sud-Vest Oltenia</v>
          </cell>
          <cell r="Z408">
            <v>7002436</v>
          </cell>
          <cell r="AA408">
            <v>1118036</v>
          </cell>
          <cell r="AB408">
            <v>5348336</v>
          </cell>
          <cell r="AC408">
            <v>4546085.5999999996</v>
          </cell>
          <cell r="AD408">
            <v>0</v>
          </cell>
          <cell r="AE408">
            <v>0</v>
          </cell>
          <cell r="AF408">
            <v>802250.40000000037</v>
          </cell>
          <cell r="AG408">
            <v>4962300</v>
          </cell>
          <cell r="AH408">
            <v>7002436</v>
          </cell>
          <cell r="AI408">
            <v>9</v>
          </cell>
          <cell r="AJ408" t="str">
            <v>DA</v>
          </cell>
          <cell r="AK408" t="str">
            <v>02.05.2024 00:25:19</v>
          </cell>
          <cell r="AL408"/>
          <cell r="AM408"/>
          <cell r="AN408" t="str">
            <v>ADMIS_ETF</v>
          </cell>
          <cell r="AO408" t="str">
            <v>10.09.2024 15:32:05</v>
          </cell>
          <cell r="AP408" t="str">
            <v>07.11.2024 15:12:11</v>
          </cell>
          <cell r="AQ408">
            <v>84</v>
          </cell>
          <cell r="AR408"/>
          <cell r="AS408">
            <v>1</v>
          </cell>
          <cell r="AT408">
            <v>23</v>
          </cell>
          <cell r="AU408">
            <v>26</v>
          </cell>
          <cell r="AV408"/>
          <cell r="AW408" t="str">
            <v>29.01.2025 12:18:01</v>
          </cell>
          <cell r="AX408" t="str">
            <v>29.01.2025 14:08:47</v>
          </cell>
          <cell r="AY408"/>
          <cell r="AZ408"/>
          <cell r="BA408"/>
          <cell r="BB408"/>
          <cell r="BC408"/>
          <cell r="BD408"/>
          <cell r="BE408"/>
          <cell r="BF408"/>
          <cell r="BG408">
            <v>84</v>
          </cell>
          <cell r="BH408" t="str">
            <v>ADMIS_ETF</v>
          </cell>
          <cell r="BI408" t="str">
            <v>23, 29</v>
          </cell>
          <cell r="BJ408" t="str">
            <v>Obiectivul general al proiectului de investitie propus de DANCOST SRL vizează realizarea unei investitii initiale prin construirea unei clinici stomatologice integrate in municipul
Craiova, Judetul Dolj , vizand dezvoltarea si cresterea competitivitatii firmei prin realizarea si furnizarea pe piata interna a unor servicii de inalta calitate si in conditii de
confort. Dezvoltarea vizata urmeaza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activitatilor de asistenta stomatologica de inalta precizie in concordanta cu
standardele prevazute la nivel european.</v>
          </cell>
        </row>
        <row r="409">
          <cell r="K409">
            <v>330767</v>
          </cell>
          <cell r="L409" t="str">
            <v>Digitalizarea inovarea modelului de afaceri și creșterea competitivitații societății noastre</v>
          </cell>
          <cell r="M409">
            <v>8</v>
          </cell>
          <cell r="N409" t="str">
            <v>Contract semnat</v>
          </cell>
          <cell r="O409" t="str">
            <v>CONTRACTARE</v>
          </cell>
          <cell r="P409" t="str">
            <v>cristian.ionescu@adroltenia.ro</v>
          </cell>
          <cell r="Q409" t="str">
            <v>07.10.2025 18:29:34</v>
          </cell>
          <cell r="R409" t="str">
            <v>SC OptiPrime SRL</v>
          </cell>
          <cell r="S409" t="str">
            <v>29394078</v>
          </cell>
          <cell r="T409" t="str">
            <v>microîntreprindere</v>
          </cell>
          <cell r="U409" t="str">
            <v>Municipiul Craiova, Dolj</v>
          </cell>
          <cell r="V409">
            <v>83</v>
          </cell>
          <cell r="W409"/>
          <cell r="X409" t="str">
            <v>DJ</v>
          </cell>
          <cell r="Y409" t="str">
            <v>Sud-Vest Oltenia</v>
          </cell>
          <cell r="Z409">
            <v>128837.68</v>
          </cell>
          <cell r="AA409">
            <v>0</v>
          </cell>
          <cell r="AB409">
            <v>115953.92</v>
          </cell>
          <cell r="AC409">
            <v>98560.831999999995</v>
          </cell>
          <cell r="AD409">
            <v>25936.44</v>
          </cell>
          <cell r="AE409">
            <v>23556.639999999999</v>
          </cell>
          <cell r="AF409">
            <v>17393.088000000003</v>
          </cell>
          <cell r="AG409">
            <v>115953.92</v>
          </cell>
          <cell r="AH409">
            <v>154774.12</v>
          </cell>
          <cell r="AI409">
            <v>3</v>
          </cell>
          <cell r="AJ409" t="str">
            <v>DA</v>
          </cell>
          <cell r="AK409" t="str">
            <v>23.08.2024 17:51:52</v>
          </cell>
          <cell r="AL409"/>
          <cell r="AM409"/>
          <cell r="AN409" t="str">
            <v>ADMIS_ETF</v>
          </cell>
          <cell r="AO409" t="str">
            <v>10.01.2025 11:55:26</v>
          </cell>
          <cell r="AP409"/>
          <cell r="AQ409">
            <v>83</v>
          </cell>
          <cell r="AR409"/>
          <cell r="AS409">
            <v>1</v>
          </cell>
          <cell r="AT409">
            <v>12</v>
          </cell>
          <cell r="AU409">
            <v>12</v>
          </cell>
          <cell r="AV409"/>
          <cell r="AW409" t="str">
            <v>27.01.2025 11:21:36</v>
          </cell>
          <cell r="AX409" t="str">
            <v>28.01.2025 13:08:45</v>
          </cell>
          <cell r="AY409" t="str">
            <v>462/16.05.2025</v>
          </cell>
          <cell r="AZ409" t="str">
            <v>16.05.2025 12:30:00</v>
          </cell>
          <cell r="BA409">
            <v>8</v>
          </cell>
          <cell r="BB409">
            <v>2</v>
          </cell>
          <cell r="BC409"/>
          <cell r="BD409"/>
          <cell r="BE409">
            <v>108</v>
          </cell>
          <cell r="BF409"/>
          <cell r="BG409"/>
          <cell r="BH409"/>
          <cell r="BI409" t="str">
            <v>13</v>
          </cell>
          <cell r="BJ409" t="str">
            <v>Obiectivul general al proiectului, scopul Proiectului, este digitalizarea activitatii societatii noastre, prin adoptarea de tehnologii și instrumente digitale care vor conduce la inovarea modelului de afaceri. 
	Astfel vor fi facute Investiții în active corporale, respectiv echipamente hardware digitale / dispozitive aferente / TIC, justificate din punct de vedere al implementarii aplicației de proiect pentru a atinge o intensitate digitala ridicata, cum este Sistemul digital de prelucrare a lentilelor cu gaurire ce dispune de functii digitale avansate, de ultima generatie, cu un concept inovator, dintre care amintim: interfață cu ecran tactil color LCD de 7 inch pentru utilizator, funcții de memorie pentru gestionarea datelor, unitatea de procesare, modul de editare, scanner foto integrat, centrator-ventuzator inteligent cu scaner de rame, mecanism de centrare-ventuzare integrat asistat de cameră de luat vederi, scanare precisă pentru toate tipurile de forme, poate capta forma lentil</v>
          </cell>
        </row>
        <row r="410">
          <cell r="K410">
            <v>323942</v>
          </cell>
          <cell r="L410" t="str">
            <v>Diversificarea serviciilor în cadrul societății EVENIMENTE DE AUR S.R.L.</v>
          </cell>
          <cell r="M410">
            <v>2</v>
          </cell>
          <cell r="N410" t="str">
            <v>Revocat FO</v>
          </cell>
          <cell r="O410" t="str">
            <v>PRECONTRACTARE</v>
          </cell>
          <cell r="P410" t="str">
            <v>diana.troaca@adroltenia.ro</v>
          </cell>
          <cell r="Q410" t="str">
            <v>30.01.2025 13:34:05</v>
          </cell>
          <cell r="R410" t="str">
            <v>EVENIMENTE DE AUR SRL</v>
          </cell>
          <cell r="S410" t="str">
            <v>28166276</v>
          </cell>
          <cell r="T410" t="str">
            <v>întreprindere mică</v>
          </cell>
          <cell r="U410" t="str">
            <v>Municipiul Craiova, Dolj</v>
          </cell>
          <cell r="V410">
            <v>84</v>
          </cell>
          <cell r="W410"/>
          <cell r="X410" t="str">
            <v>DJ</v>
          </cell>
          <cell r="Y410" t="str">
            <v>Sud-Vest Oltenia</v>
          </cell>
          <cell r="Z410">
            <v>2385254.04</v>
          </cell>
          <cell r="AA410">
            <v>0</v>
          </cell>
          <cell r="AB410">
            <v>1848317.89</v>
          </cell>
          <cell r="AC410">
            <v>1571070.2065000001</v>
          </cell>
          <cell r="AD410">
            <v>451748.3</v>
          </cell>
          <cell r="AE410">
            <v>451689.48</v>
          </cell>
          <cell r="AF410">
            <v>277247.68349999981</v>
          </cell>
          <cell r="AG410">
            <v>1848317.89</v>
          </cell>
          <cell r="AH410">
            <v>2837002.34</v>
          </cell>
          <cell r="AI410">
            <v>17</v>
          </cell>
          <cell r="AJ410" t="str">
            <v>DA</v>
          </cell>
          <cell r="AK410" t="str">
            <v>02.05.2024 11:13:52</v>
          </cell>
          <cell r="AL410"/>
          <cell r="AM410"/>
          <cell r="AN410" t="str">
            <v>RESPINS_ETF</v>
          </cell>
          <cell r="AO410" t="str">
            <v>28.08.2024 16:30:44</v>
          </cell>
          <cell r="AP410" t="str">
            <v>01.10.2024 11:32:55</v>
          </cell>
          <cell r="AQ410">
            <v>80</v>
          </cell>
          <cell r="AR410"/>
          <cell r="AS410">
            <v>1</v>
          </cell>
          <cell r="AT410">
            <v>24</v>
          </cell>
          <cell r="AU410">
            <v>28</v>
          </cell>
          <cell r="AV410"/>
          <cell r="AW410" t="str">
            <v>29.01.2025 16:16:39</v>
          </cell>
          <cell r="AX410" t="str">
            <v>30.01.2025 12:33:53</v>
          </cell>
          <cell r="AY410"/>
          <cell r="AZ410"/>
          <cell r="BA410"/>
          <cell r="BB410"/>
          <cell r="BC410"/>
          <cell r="BD410"/>
          <cell r="BE410"/>
          <cell r="BF410"/>
          <cell r="BG410">
            <v>84</v>
          </cell>
          <cell r="BH410" t="str">
            <v>ADMIS_ETF</v>
          </cell>
          <cell r="BI410" t="str">
            <v>21</v>
          </cell>
          <cell r="BJ410" t="str">
            <v>Obiectivul general al proiectului îl constituie diversificarea serviciilor prestate în cadrul societății EVENIMENTE DE AUR S.R.L. ca urmare a realizării unei investiții inițiale în
achiziția de echipamente dotate cu tehnologii noi și performante în materie remodelare corporală și angajarea de personal.</v>
          </cell>
        </row>
        <row r="411">
          <cell r="K411">
            <v>333166</v>
          </cell>
          <cell r="L411" t="str">
            <v>Digitalizarea afacerii la SC SELECTION ALPHASTEEL SRL</v>
          </cell>
          <cell r="M411">
            <v>2</v>
          </cell>
          <cell r="N411" t="str">
            <v>Revocat BO</v>
          </cell>
          <cell r="O411" t="str">
            <v>PRECONTRACTARE</v>
          </cell>
          <cell r="P411" t="str">
            <v>mario.josceanu@adroltenia.ro</v>
          </cell>
          <cell r="Q411" t="str">
            <v>20.02.2025 14:16:18</v>
          </cell>
          <cell r="R411" t="str">
            <v>SELECTION ALPHASTEEL S.R.L.</v>
          </cell>
          <cell r="S411" t="str">
            <v>39348524</v>
          </cell>
          <cell r="T411" t="str">
            <v>microîntreprindere</v>
          </cell>
          <cell r="U411" t="str">
            <v>Mischii, Dolj</v>
          </cell>
          <cell r="V411">
            <v>88</v>
          </cell>
          <cell r="W411"/>
          <cell r="X411" t="str">
            <v>DJ</v>
          </cell>
          <cell r="Y411" t="str">
            <v>Sud-Vest Oltenia</v>
          </cell>
          <cell r="Z411">
            <v>410358.96</v>
          </cell>
          <cell r="AA411">
            <v>0</v>
          </cell>
          <cell r="AB411">
            <v>369323.06</v>
          </cell>
          <cell r="AC411">
            <v>313924.60100000002</v>
          </cell>
          <cell r="AD411">
            <v>77968.2</v>
          </cell>
          <cell r="AE411">
            <v>77968.2</v>
          </cell>
          <cell r="AF411">
            <v>55398.458999999973</v>
          </cell>
          <cell r="AG411">
            <v>369323.06</v>
          </cell>
          <cell r="AH411">
            <v>488327.16</v>
          </cell>
          <cell r="AI411">
            <v>4</v>
          </cell>
          <cell r="AJ411" t="str">
            <v>DA</v>
          </cell>
          <cell r="AK411" t="str">
            <v>23.08.2024 22:54:16</v>
          </cell>
          <cell r="AL411"/>
          <cell r="AM411"/>
          <cell r="AN411" t="str">
            <v>ADMIS_ETF</v>
          </cell>
          <cell r="AO411" t="str">
            <v>12.12.2024 17:12:49</v>
          </cell>
          <cell r="AP411"/>
          <cell r="AQ411">
            <v>88</v>
          </cell>
          <cell r="AR411"/>
          <cell r="AS411">
            <v>1</v>
          </cell>
          <cell r="AT411">
            <v>12</v>
          </cell>
          <cell r="AU411">
            <v>12</v>
          </cell>
          <cell r="AV411"/>
          <cell r="AW411" t="str">
            <v>27.01.2025 11:21:36</v>
          </cell>
          <cell r="AX411" t="str">
            <v>27.01.2025 15:45:54</v>
          </cell>
          <cell r="AY411"/>
          <cell r="AZ411"/>
          <cell r="BA411"/>
          <cell r="BB411"/>
          <cell r="BC411"/>
          <cell r="BD411"/>
          <cell r="BE411"/>
          <cell r="BF411"/>
          <cell r="BG411"/>
          <cell r="BH411"/>
          <cell r="BI411"/>
          <cell r="BJ411" t="str">
            <v>Obiectivul general al SC  SELECTION ALPHASTEEL SRL în cadrul programului “Digitalizare în folosul IMM-urilor” este de a promova o transformare economică inovatoare și conectivitatea TIC regională, contribuind astfel la o Europă mai competitivă și mai inteligentă.</v>
          </cell>
        </row>
        <row r="412">
          <cell r="K412">
            <v>360578</v>
          </cell>
          <cell r="L412" t="str">
            <v>DEZVOLTAREA INFRASTRUCTURII TURISTICE ȘI DE AGREMENT ÎN STAȚIUNEA MALAIA JUD. VÂLCEA O STAȚIUNE MODERNĂ PENTRU UN TURISM DURABIL</v>
          </cell>
          <cell r="M412">
            <v>5</v>
          </cell>
          <cell r="N412" t="str">
            <v>În ETF după clarificare</v>
          </cell>
          <cell r="O412" t="str">
            <v>EVALUARE</v>
          </cell>
          <cell r="P412"/>
          <cell r="Q412" t="str">
            <v>27.04.2026 18:44:07</v>
          </cell>
          <cell r="R412" t="str">
            <v>COMUNA MALAIA</v>
          </cell>
          <cell r="S412" t="str">
            <v>2989686</v>
          </cell>
          <cell r="T412" t="str">
            <v>unitate administrativ teritorială nivel comună</v>
          </cell>
          <cell r="U412" t="str">
            <v>Malaia, Vâlcea</v>
          </cell>
          <cell r="V412"/>
          <cell r="W412"/>
          <cell r="X412" t="str">
            <v>VL</v>
          </cell>
          <cell r="Y412" t="str">
            <v>Sud-Vest Oltenia</v>
          </cell>
          <cell r="Z412">
            <v>19707853.499603488</v>
          </cell>
          <cell r="AA412">
            <v>3404506.599603489</v>
          </cell>
          <cell r="AB412">
            <v>19313696.43</v>
          </cell>
          <cell r="AC412">
            <v>16751675.430694744</v>
          </cell>
          <cell r="AD412">
            <v>426525.00039651082</v>
          </cell>
          <cell r="AE412">
            <v>74025.000396510804</v>
          </cell>
          <cell r="AF412">
            <v>2562020.9993052557</v>
          </cell>
          <cell r="AG412">
            <v>0</v>
          </cell>
          <cell r="AH412">
            <v>20134378.5</v>
          </cell>
          <cell r="AI412">
            <v>0</v>
          </cell>
          <cell r="AJ412" t="str">
            <v>NU</v>
          </cell>
          <cell r="AK412" t="str">
            <v>03.12.2025 11:51:12</v>
          </cell>
          <cell r="AL412"/>
          <cell r="AM412"/>
          <cell r="AN412"/>
          <cell r="AO412"/>
          <cell r="AP412"/>
          <cell r="AQ412"/>
          <cell r="AR412"/>
          <cell r="AS412">
            <v>4</v>
          </cell>
          <cell r="AT412">
            <v>43</v>
          </cell>
          <cell r="AU412">
            <v>48</v>
          </cell>
          <cell r="AV412"/>
          <cell r="AW412"/>
          <cell r="AX412"/>
          <cell r="AY412"/>
          <cell r="AZ412"/>
          <cell r="BA412"/>
          <cell r="BB412"/>
          <cell r="BC412"/>
          <cell r="BD412"/>
          <cell r="BE412"/>
          <cell r="BF412"/>
          <cell r="BG412"/>
          <cell r="BH412"/>
          <cell r="BI412" t="str">
            <v>165</v>
          </cell>
          <cell r="BJ412" t="str">
            <v>Obiectivul general al proiectului este dezvoltarea infrastructurii turistice și de agrement în stațiunea Malaia, jud. Vâlcea</v>
          </cell>
        </row>
        <row r="413">
          <cell r="K413">
            <v>331822</v>
          </cell>
          <cell r="L413" t="str">
            <v>CONSTRUIRE UNITATE PRODUCTIE ARTIZANALA PAINE SI PRODUSE PATISERIE P1E SI IMPREJMUIRE TEREN</v>
          </cell>
          <cell r="M413">
            <v>2</v>
          </cell>
          <cell r="N413" t="str">
            <v>Respins ETF</v>
          </cell>
          <cell r="O413" t="str">
            <v>EVALUARE</v>
          </cell>
          <cell r="P413"/>
          <cell r="Q413" t="str">
            <v>13.11.2024 16:19:11</v>
          </cell>
          <cell r="R413" t="str">
            <v>EVEDON SERVICES S.R.L.</v>
          </cell>
          <cell r="S413" t="str">
            <v>39750334</v>
          </cell>
          <cell r="T413" t="str">
            <v>microîntreprindere</v>
          </cell>
          <cell r="U413" t="str">
            <v>Municipiul Craiova, Dolj</v>
          </cell>
          <cell r="V413">
            <v>79</v>
          </cell>
          <cell r="W413"/>
          <cell r="X413" t="str">
            <v>DJ</v>
          </cell>
          <cell r="Y413" t="str">
            <v>Sud-Vest Oltenia</v>
          </cell>
          <cell r="Z413">
            <v>1655961.3</v>
          </cell>
          <cell r="AA413">
            <v>0</v>
          </cell>
          <cell r="AB413">
            <v>1490365.17</v>
          </cell>
          <cell r="AC413">
            <v>1266810.3944999999</v>
          </cell>
          <cell r="AD413">
            <v>320582.65000000002</v>
          </cell>
          <cell r="AE413">
            <v>315582.65000000002</v>
          </cell>
          <cell r="AF413">
            <v>223554.77549999999</v>
          </cell>
          <cell r="AG413">
            <v>0</v>
          </cell>
          <cell r="AH413">
            <v>1976543.95</v>
          </cell>
          <cell r="AI413">
            <v>0</v>
          </cell>
          <cell r="AJ413" t="str">
            <v>NU</v>
          </cell>
          <cell r="AK413" t="str">
            <v>06.08.2024 22:02:17</v>
          </cell>
          <cell r="AL413"/>
          <cell r="AM413"/>
          <cell r="AN413" t="str">
            <v>RESPINS_ETF</v>
          </cell>
          <cell r="AO413" t="str">
            <v>13.11.2024 16:19:11</v>
          </cell>
          <cell r="AP413"/>
          <cell r="AQ413">
            <v>79</v>
          </cell>
          <cell r="AR413"/>
          <cell r="AS413">
            <v>1</v>
          </cell>
          <cell r="AT413">
            <v>24</v>
          </cell>
          <cell r="AU413">
            <v>30</v>
          </cell>
          <cell r="AV413"/>
          <cell r="AW413"/>
          <cell r="AX413"/>
          <cell r="AY413"/>
          <cell r="AZ413"/>
          <cell r="BA413"/>
          <cell r="BB413"/>
          <cell r="BC413"/>
          <cell r="BD413"/>
          <cell r="BE413"/>
          <cell r="BF413"/>
          <cell r="BG413"/>
          <cell r="BH413"/>
          <cell r="BI413"/>
          <cell r="BJ413" t="str">
            <v>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v>
          </cell>
        </row>
        <row r="414">
          <cell r="K414">
            <v>333743</v>
          </cell>
          <cell r="L414" t="str">
            <v>Dezvoltarea intensității digitale pentru Road Construct SRL</v>
          </cell>
          <cell r="M414">
            <v>15</v>
          </cell>
          <cell r="N414" t="str">
            <v>Cu clarificări primite</v>
          </cell>
          <cell r="O414" t="str">
            <v>CONTRACTARE</v>
          </cell>
          <cell r="P414" t="str">
            <v>ionut.mircea@adroltenia.ro</v>
          </cell>
          <cell r="Q414" t="str">
            <v>29.04.2026 11:28:07</v>
          </cell>
          <cell r="R414" t="str">
            <v>ROAD CONSTRUCT SRL</v>
          </cell>
          <cell r="S414" t="str">
            <v>21664249</v>
          </cell>
          <cell r="T414" t="str">
            <v>întreprindere mică</v>
          </cell>
          <cell r="U414" t="str">
            <v>Municipiul Bucureşti, Bucureşti</v>
          </cell>
          <cell r="V414">
            <v>96</v>
          </cell>
          <cell r="W414"/>
          <cell r="X414" t="str">
            <v>MH</v>
          </cell>
          <cell r="Y414" t="str">
            <v>Sud-Vest Oltenia</v>
          </cell>
          <cell r="Z414">
            <v>369533.64520114323</v>
          </cell>
          <cell r="AA414">
            <v>59001.175201143247</v>
          </cell>
          <cell r="AB414">
            <v>332580.26</v>
          </cell>
          <cell r="AC414">
            <v>282693.22100000002</v>
          </cell>
          <cell r="AD414">
            <v>2654.2947988567548</v>
          </cell>
          <cell r="AE414">
            <v>423.79479885675465</v>
          </cell>
          <cell r="AF414">
            <v>49887.03899999999</v>
          </cell>
          <cell r="AG414">
            <v>369533.64520114323</v>
          </cell>
          <cell r="AH414">
            <v>372187.94</v>
          </cell>
          <cell r="AI414">
            <v>4</v>
          </cell>
          <cell r="AJ414" t="str">
            <v>DA</v>
          </cell>
          <cell r="AK414" t="str">
            <v>24.08.2024 11:33:50</v>
          </cell>
          <cell r="AL414"/>
          <cell r="AM414"/>
          <cell r="AN414" t="str">
            <v>ADMIS_ETF</v>
          </cell>
          <cell r="AO414" t="str">
            <v>23.12.2024 15:59:30</v>
          </cell>
          <cell r="AP414"/>
          <cell r="AQ414">
            <v>96</v>
          </cell>
          <cell r="AR414"/>
          <cell r="AS414">
            <v>3</v>
          </cell>
          <cell r="AT414">
            <v>19</v>
          </cell>
          <cell r="AU414">
            <v>31</v>
          </cell>
          <cell r="AV414"/>
          <cell r="AW414" t="str">
            <v>23.01.2025 10:50:56</v>
          </cell>
          <cell r="AX414" t="str">
            <v>23.01.2025 14:28:46</v>
          </cell>
          <cell r="AY414" t="str">
            <v>518</v>
          </cell>
          <cell r="AZ414" t="str">
            <v>29.05.2025 16:33:00</v>
          </cell>
          <cell r="BA414">
            <v>13</v>
          </cell>
          <cell r="BB414">
            <v>6</v>
          </cell>
          <cell r="BC414"/>
          <cell r="BD414"/>
          <cell r="BE414">
            <v>127</v>
          </cell>
          <cell r="BF414"/>
          <cell r="BG414"/>
          <cell r="BH414"/>
          <cell r="BI414" t="str">
            <v>13</v>
          </cell>
          <cell r="BJ414" t="str">
            <v>Obiectivul firmei Road Construct SRL în cadrul proiectului ce presupune achiziția de echipamente TIC (Tehnologia Informației și Comunicațiilor) este de a îmbunătăți eficiența și calitatea proceselor de proiectare și management al infrastructurilor rutiere, podurilor și lucrărilor edilitare și civile, prin integrarea tehnologiilor digitale avansate. Acest obiectiv specific include:
1) Optimizarea proceselor de proiectare și execuție: Implementarea de soluții software avansate și echipamente TIC pentru a automatiza și eficientiza etapele de proiectare, simulare, și modelare a infrastructurii, reducând astfel erorile și timpul de realizare a proiectelor.
2) Creșterea capacității de analiză și management: Utilizarea echipamentelor TIC pentru a îmbunătăți capacitatea de analiză a datelor, monitorizarea în timp real a progresului proiectelor, și gestionarea eficientă a resurselor, ceea ce va permite o mai bună planificare și implementare a lucrărilor.
3) Îmbunătățirea colaborării și comunică</v>
          </cell>
        </row>
        <row r="415">
          <cell r="K415">
            <v>324287</v>
          </cell>
          <cell r="L415" t="str">
            <v>Achizitie utilaje pentru fabricare produse din lemn</v>
          </cell>
          <cell r="M415">
            <v>1</v>
          </cell>
          <cell r="N415" t="str">
            <v>Respins ETF</v>
          </cell>
          <cell r="O415" t="str">
            <v>EVALUARE</v>
          </cell>
          <cell r="P415"/>
          <cell r="Q415" t="str">
            <v>06.09.2024 14:48:16</v>
          </cell>
          <cell r="R415" t="str">
            <v>ANDREEA ELENA GIREXIM SRL</v>
          </cell>
          <cell r="S415" t="str">
            <v>30632505</v>
          </cell>
          <cell r="T415" t="str">
            <v>Angajator privat</v>
          </cell>
          <cell r="U415" t="str">
            <v>Oraş Scorniceşti, Olt</v>
          </cell>
          <cell r="V415">
            <v>13</v>
          </cell>
          <cell r="W415"/>
          <cell r="X415" t="str">
            <v>OT</v>
          </cell>
          <cell r="Y415" t="str">
            <v>Sud-Vest Oltenia</v>
          </cell>
          <cell r="Z415">
            <v>4628524</v>
          </cell>
          <cell r="AA415">
            <v>0</v>
          </cell>
          <cell r="AB415">
            <v>664812</v>
          </cell>
          <cell r="AC415">
            <v>565090.19999999995</v>
          </cell>
          <cell r="AD415">
            <v>879418</v>
          </cell>
          <cell r="AE415">
            <v>879418</v>
          </cell>
          <cell r="AF415">
            <v>99721.800000000047</v>
          </cell>
          <cell r="AG415">
            <v>0</v>
          </cell>
          <cell r="AH415">
            <v>5507942</v>
          </cell>
          <cell r="AI415">
            <v>0</v>
          </cell>
          <cell r="AJ415" t="str">
            <v>NU</v>
          </cell>
          <cell r="AK415" t="str">
            <v>02.05.2024 11:41:11</v>
          </cell>
          <cell r="AL415"/>
          <cell r="AM415"/>
          <cell r="AN415" t="str">
            <v>RESPINS_ETF</v>
          </cell>
          <cell r="AO415" t="str">
            <v>06.09.2024 14:48:16</v>
          </cell>
          <cell r="AP415"/>
          <cell r="AQ415">
            <v>13</v>
          </cell>
          <cell r="AR415"/>
          <cell r="AS415">
            <v>2</v>
          </cell>
          <cell r="AT415">
            <v>13</v>
          </cell>
          <cell r="AU415">
            <v>13</v>
          </cell>
          <cell r="AV415"/>
          <cell r="AW415"/>
          <cell r="AX415"/>
          <cell r="AY415"/>
          <cell r="AZ415"/>
          <cell r="BA415"/>
          <cell r="BB415"/>
          <cell r="BC415"/>
          <cell r="BD415"/>
          <cell r="BE415"/>
          <cell r="BF415"/>
          <cell r="BG415"/>
          <cell r="BH415"/>
          <cell r="BI415" t="str">
            <v>21</v>
          </cell>
          <cell r="BJ415" t="str">
            <v>Dezvoltarea și diversificarea tehnologică a societatii  in vederea cresterii competitivitatii sale in domeniul fabricarii de paleti, unul dintre sectoarele regionale de
specializare inteligentă Proiectul propune investiții în procese de producție ecologice și utilizarea eficientă a resurselor Având în vedere stadiul de dezvoltare al firmei și
totodată dorința dezvoltării unei afaceri sustenabile pe termen lung, scopul proiectului va fi oferirea de produse de înaltă calitate, prin folosirea resurselor naturale cu
înțelepciune, satisfacerea la cel mai înalt grad a cerințelor clienților pentru a primi de la aceștia recomandările cele mai bune către alți potențiali clienți.Scopul proiectului este
generat din dorinţa de a oferi solutii de înalta calitate pentru clienti dar si pentru incalzirea locuintelor, cu o flexibilitate ridicata de a raspunde noilor cerinţe ale
pieţei. Înţelegem ca domeniul acesta al energiilor regenerabile este unul dintre cele mai competitive la nivel mondial si una</v>
          </cell>
        </row>
        <row r="416">
          <cell r="K416">
            <v>331823</v>
          </cell>
          <cell r="L416" t="str">
            <v>Construire aparthotel C3 SP3EM retrasa desființare construcția C2 racordare la rețelele de utilități publice și împrejmuire teren</v>
          </cell>
          <cell r="M416">
            <v>6</v>
          </cell>
          <cell r="N416" t="str">
            <v>Contract semnat</v>
          </cell>
          <cell r="O416" t="str">
            <v>CONTRACTARE</v>
          </cell>
          <cell r="P416" t="str">
            <v>ionut.mircea@adroltenia.ro</v>
          </cell>
          <cell r="Q416" t="str">
            <v>06.06.2025 10:46:51</v>
          </cell>
          <cell r="R416" t="str">
            <v>LEX EDO S.R.L.</v>
          </cell>
          <cell r="S416" t="str">
            <v>16214779</v>
          </cell>
          <cell r="T416" t="str">
            <v>microîntreprindere</v>
          </cell>
          <cell r="U416" t="str">
            <v>Municipiul Râmnicu Vâlcea, Vâlcea</v>
          </cell>
          <cell r="V416">
            <v>98</v>
          </cell>
          <cell r="W416"/>
          <cell r="X416" t="str">
            <v>VL</v>
          </cell>
          <cell r="Y416" t="str">
            <v>Sud-Vest Oltenia</v>
          </cell>
          <cell r="Z416">
            <v>1654316.32</v>
          </cell>
          <cell r="AA416">
            <v>0</v>
          </cell>
          <cell r="AB416">
            <v>1488884.69</v>
          </cell>
          <cell r="AC416">
            <v>1265551.9865000001</v>
          </cell>
          <cell r="AD416">
            <v>838835.11</v>
          </cell>
          <cell r="AE416">
            <v>398066.19</v>
          </cell>
          <cell r="AF416">
            <v>223332.70349999983</v>
          </cell>
          <cell r="AG416">
            <v>1488884.69</v>
          </cell>
          <cell r="AH416">
            <v>2493151.4300000002</v>
          </cell>
          <cell r="AI416">
            <v>12</v>
          </cell>
          <cell r="AJ416" t="str">
            <v>DA</v>
          </cell>
          <cell r="AK416" t="str">
            <v>31.07.2024 19:11:21</v>
          </cell>
          <cell r="AL416"/>
          <cell r="AM416"/>
          <cell r="AN416" t="str">
            <v>ADMIS_ETF</v>
          </cell>
          <cell r="AO416" t="str">
            <v>12.11.2024 15:15:56</v>
          </cell>
          <cell r="AP416"/>
          <cell r="AQ416">
            <v>98</v>
          </cell>
          <cell r="AR416"/>
          <cell r="AS416">
            <v>1</v>
          </cell>
          <cell r="AT416">
            <v>24</v>
          </cell>
          <cell r="AU416">
            <v>37</v>
          </cell>
          <cell r="AV416"/>
          <cell r="AW416" t="str">
            <v>19.02.2025 13:18:15</v>
          </cell>
          <cell r="AX416" t="str">
            <v>19.02.2025 16:18:09</v>
          </cell>
          <cell r="AY416" t="str">
            <v>539</v>
          </cell>
          <cell r="AZ416" t="str">
            <v>03.06.2025 13:34:00</v>
          </cell>
          <cell r="BA416">
            <v>4</v>
          </cell>
          <cell r="BB416"/>
          <cell r="BC416"/>
          <cell r="BD416"/>
          <cell r="BE416">
            <v>104</v>
          </cell>
          <cell r="BF416"/>
          <cell r="BG416"/>
          <cell r="BH416"/>
          <cell r="BI416" t="str">
            <v>21, 23</v>
          </cell>
          <cell r="BJ416" t="str">
            <v>Cresterea competitivitatii firmei Lex Edo SRL prin construirea unui  aparthotel C3 S+P+3E+M si imprejuirea terenului, prin dezvoltarea și îmbunătățirea calității serviciilor de cazare, datorită dezvoltării nivelului tehnologic si a dotarilor de ultima generatie și crearea de locuri de muncă în cadrul societatii.</v>
          </cell>
        </row>
        <row r="417">
          <cell r="K417">
            <v>327253</v>
          </cell>
          <cell r="L417" t="str">
            <v>Platforma integrata de Servicii Publice Digitale si Biblioteca Digitala in orasul Ocnele Mari</v>
          </cell>
          <cell r="M417">
            <v>9</v>
          </cell>
          <cell r="N417" t="str">
            <v>Contract semnat cu modificări</v>
          </cell>
          <cell r="O417" t="str">
            <v>CONTRACTARE</v>
          </cell>
          <cell r="P417" t="str">
            <v>ringo.negoita@adroltenia.ro</v>
          </cell>
          <cell r="Q417" t="str">
            <v>25.11.2025 21:04:28</v>
          </cell>
          <cell r="R417" t="str">
            <v>ORAŞ OCNELE MARI</v>
          </cell>
          <cell r="S417" t="str">
            <v>2540899</v>
          </cell>
          <cell r="T417" t="str">
            <v>unitate administrativ teritorială nivel oraș</v>
          </cell>
          <cell r="U417" t="str">
            <v>Oraş Ocnele Mari, Vâlcea</v>
          </cell>
          <cell r="V417">
            <v>79</v>
          </cell>
          <cell r="W417"/>
          <cell r="X417" t="str">
            <v>VL</v>
          </cell>
          <cell r="Y417" t="str">
            <v>Sud-Vest Oltenia</v>
          </cell>
          <cell r="Z417">
            <v>2965075.4</v>
          </cell>
          <cell r="AA417">
            <v>473415.4</v>
          </cell>
          <cell r="AB417">
            <v>2905773.9</v>
          </cell>
          <cell r="AC417">
            <v>2520314.0384136182</v>
          </cell>
          <cell r="AD417">
            <v>17850</v>
          </cell>
          <cell r="AE417">
            <v>2850</v>
          </cell>
          <cell r="AF417">
            <v>385459.86158638168</v>
          </cell>
          <cell r="AG417">
            <v>0</v>
          </cell>
          <cell r="AH417">
            <v>2982925.4</v>
          </cell>
          <cell r="AI417">
            <v>0</v>
          </cell>
          <cell r="AJ417" t="str">
            <v>NU</v>
          </cell>
          <cell r="AK417" t="str">
            <v>20.06.2024 14:06:26</v>
          </cell>
          <cell r="AL417"/>
          <cell r="AM417"/>
          <cell r="AN417" t="str">
            <v>ADMIS_ETF</v>
          </cell>
          <cell r="AO417" t="str">
            <v>18.07.2024 16:31:16</v>
          </cell>
          <cell r="AP417" t="str">
            <v>04.09.2024 14:53:02</v>
          </cell>
          <cell r="AQ417">
            <v>79</v>
          </cell>
          <cell r="AR417"/>
          <cell r="AS417">
            <v>1</v>
          </cell>
          <cell r="AT417">
            <v>15</v>
          </cell>
          <cell r="AU417">
            <v>27</v>
          </cell>
          <cell r="AV417"/>
          <cell r="AW417" t="str">
            <v>13.01.2025 09:35:01</v>
          </cell>
          <cell r="AX417" t="str">
            <v>13.01.2025 14:08:01</v>
          </cell>
          <cell r="AY417" t="str">
            <v>316</v>
          </cell>
          <cell r="AZ417" t="str">
            <v>25.03.2025 16:31:00</v>
          </cell>
          <cell r="BA417">
            <v>4</v>
          </cell>
          <cell r="BB417"/>
          <cell r="BC417"/>
          <cell r="BD417"/>
          <cell r="BE417">
            <v>72</v>
          </cell>
          <cell r="BF417"/>
          <cell r="BG417">
            <v>79</v>
          </cell>
          <cell r="BH417" t="str">
            <v>ADMIS_ETF</v>
          </cell>
          <cell r="BI417" t="str">
            <v>16</v>
          </cell>
          <cell r="BJ417" t="str">
            <v>Obiectivul general al acestui proiect constă în sprijinirea transformării digitale, creșterea productivității, a rezilienței, reducerea erorilor și a timpului de prelucrare a cererilor (cetățenilor) adresate autorităților publice, prin adoptarea de soluții de automatizare a proceselor de lucru robotice – RPA (automatizarea sarcinilor laborioase, repetitive și bazate pe norme).Realizarea proiectului TIC "Platformă Integrată de Servicii Publice Digitale și Bibliotecă Digitală în orașul Ocnele Mari"  are ca scop principal transformarea și îmbunătățirea modului în care administrația publică interacționează cu cetățenii și oferă servicii. Proiectul își propune să atingă o serie de obiective esențiale care să contribuie la creșterea eficienței administrative, la îmbunătățirea accesului la informații și servicii și la promovarea incluziunii și participării cetățenești
Creșterea accesibilității și eficienței serviciilor publice
Digitalizarea completă a serviciilor publice: Transformarea digi</v>
          </cell>
        </row>
        <row r="418">
          <cell r="K418">
            <v>317814</v>
          </cell>
          <cell r="L418" t="str">
            <v>Cresterea eficientei energetice a cladirii Clubului Pensionarilor</v>
          </cell>
          <cell r="M418">
            <v>5</v>
          </cell>
          <cell r="N418" t="str">
            <v>Respins ETF</v>
          </cell>
          <cell r="O418" t="str">
            <v>EVALUARE</v>
          </cell>
          <cell r="P418"/>
          <cell r="Q418" t="str">
            <v>17.04.2024 15:13:33</v>
          </cell>
          <cell r="R418" t="str">
            <v>MUNICIPIUL SLATINA</v>
          </cell>
          <cell r="S418" t="str">
            <v>4394811</v>
          </cell>
          <cell r="T418" t="str">
            <v>unitate administrativ teritorială nivel local</v>
          </cell>
          <cell r="U418" t="str">
            <v>Municipiul Slatina, Olt</v>
          </cell>
          <cell r="V418">
            <v>45</v>
          </cell>
          <cell r="W418"/>
          <cell r="X418" t="str">
            <v>OT</v>
          </cell>
          <cell r="Y418" t="str">
            <v>Sud-Vest Oltenia</v>
          </cell>
          <cell r="Z418">
            <v>1862028.3758394537</v>
          </cell>
          <cell r="AA418">
            <v>295505.35583945358</v>
          </cell>
          <cell r="AB418">
            <v>1824787.8</v>
          </cell>
          <cell r="AC418">
            <v>1582724.1177970201</v>
          </cell>
          <cell r="AD418">
            <v>171954.07416054644</v>
          </cell>
          <cell r="AE418">
            <v>27454.844160546443</v>
          </cell>
          <cell r="AF418">
            <v>242063.68220297992</v>
          </cell>
          <cell r="AG418">
            <v>0</v>
          </cell>
          <cell r="AH418">
            <v>2033982.45</v>
          </cell>
          <cell r="AI418">
            <v>0</v>
          </cell>
          <cell r="AJ418" t="str">
            <v>NU</v>
          </cell>
          <cell r="AK418" t="str">
            <v>27.01.2024 07:45:43</v>
          </cell>
          <cell r="AL418"/>
          <cell r="AM418"/>
          <cell r="AN418" t="str">
            <v>RESPINS_ETF</v>
          </cell>
          <cell r="AO418" t="str">
            <v>17.04.2024 15:13:33</v>
          </cell>
          <cell r="AP418"/>
          <cell r="AQ418">
            <v>45</v>
          </cell>
          <cell r="AR418"/>
          <cell r="AS418">
            <v>4</v>
          </cell>
          <cell r="AT418">
            <v>36</v>
          </cell>
          <cell r="AU418">
            <v>43</v>
          </cell>
          <cell r="AV418"/>
          <cell r="AW418"/>
          <cell r="AX418"/>
          <cell r="AY418"/>
          <cell r="AZ418"/>
          <cell r="BA418"/>
          <cell r="BB418"/>
          <cell r="BC418"/>
          <cell r="BD418"/>
          <cell r="BE418"/>
          <cell r="BF418"/>
          <cell r="BG418"/>
          <cell r="BH418"/>
          <cell r="BI418" t="str">
            <v>45</v>
          </cell>
          <cell r="BJ418" t="str">
            <v>Obiectivul general al proiectului este îmbunătăţirea eficienţei energetice a clădirii Clubul Pensionarilor, Municipiul Slatina, strada Victoriei, nr. 5, jud. Olt, prin diverse măsuri de reabilitare termică, contribuind astfel la creşterea calităţii vieţii, creşterea/menţinerea ratei de ocupare a forţei de muncă, consum redus de energie, limitarea emisiilor de gaze cu efect de seră şi dezvoltarea economiei locale.
Obiectivul general al proiectului se incadreaza in obiectivul general al apelul de proiecte PR SV/1/3A/2.1/2023, Operaţiunea A – „Investiții în clădirile publice în vederea asigurării/creșterii eficienței energetice și măsuri pentru utilizarea unor surse regenerabile de energie”, lansat în cadrul Programului Regional Sud-Vest Oltenia 2021-2027, Prioritatea 3 - „Eficienţa energetică și infrastructura verde”, Obiectivul Specific 2.1 „Promovarea eficienței energetice și reducerea emisiilor de gaze cu efect de seră”, care consta in imbunatatirea conditiilor de viata ale comunitati</v>
          </cell>
        </row>
        <row r="419">
          <cell r="K419">
            <v>358985</v>
          </cell>
          <cell r="L419" t="str">
            <v>CRESTEREA EFICIENTEI ENERGETICE SI GESTIONAREA INTELIGENTA A ENERGIEI IN CLADIREA SCOLII DIN LOCALITATEA EIBENTHAL COMUNA DUBOVA JUDETUL MEHEDINTI</v>
          </cell>
          <cell r="M419">
            <v>8</v>
          </cell>
          <cell r="N419" t="str">
            <v>Cu clarificări primite</v>
          </cell>
          <cell r="O419" t="str">
            <v>PRECONTRACTARE</v>
          </cell>
          <cell r="P419" t="str">
            <v>cornelia.badici@adroltenia.ro</v>
          </cell>
          <cell r="Q419" t="str">
            <v>28.04.2026 15:31:10</v>
          </cell>
          <cell r="R419" t="str">
            <v>COMUNA DUBOVA</v>
          </cell>
          <cell r="S419" t="str">
            <v>4337336</v>
          </cell>
          <cell r="T419" t="str">
            <v>unitate administrativ teritorială nivel comună</v>
          </cell>
          <cell r="U419" t="str">
            <v>Dubova, Mehedinţi</v>
          </cell>
          <cell r="V419">
            <v>75</v>
          </cell>
          <cell r="W419"/>
          <cell r="X419" t="str">
            <v>MH</v>
          </cell>
          <cell r="Y419" t="str">
            <v>Sud-Vest Oltenia</v>
          </cell>
          <cell r="Z419">
            <v>12211253.49</v>
          </cell>
          <cell r="AA419">
            <v>2104167.84</v>
          </cell>
          <cell r="AB419">
            <v>11967028.42</v>
          </cell>
          <cell r="AC419">
            <v>10379565.455570929</v>
          </cell>
          <cell r="AD419">
            <v>12100</v>
          </cell>
          <cell r="AE419">
            <v>2100</v>
          </cell>
          <cell r="AF419">
            <v>1587462.9644290712</v>
          </cell>
          <cell r="AG419">
            <v>0</v>
          </cell>
          <cell r="AH419">
            <v>12223353.49</v>
          </cell>
          <cell r="AI419">
            <v>0</v>
          </cell>
          <cell r="AJ419" t="str">
            <v>NU</v>
          </cell>
          <cell r="AK419" t="str">
            <v>26.11.2025 16:33:04</v>
          </cell>
          <cell r="AL419"/>
          <cell r="AM419"/>
          <cell r="AN419" t="str">
            <v>ADMIS_ETF</v>
          </cell>
          <cell r="AO419" t="str">
            <v>10.02.2026 13:04:44</v>
          </cell>
          <cell r="AP419"/>
          <cell r="AQ419">
            <v>75</v>
          </cell>
          <cell r="AR419"/>
          <cell r="AS419">
            <v>4</v>
          </cell>
          <cell r="AT419">
            <v>24</v>
          </cell>
          <cell r="AU419">
            <v>31</v>
          </cell>
          <cell r="AV419"/>
          <cell r="AW419" t="str">
            <v>10.03.2026 14:35:40</v>
          </cell>
          <cell r="AX419" t="str">
            <v>11.03.2026 08:48:28</v>
          </cell>
          <cell r="AY419"/>
          <cell r="AZ419"/>
          <cell r="BA419"/>
          <cell r="BB419"/>
          <cell r="BC419"/>
          <cell r="BD419"/>
          <cell r="BE419"/>
          <cell r="BF419"/>
          <cell r="BG419"/>
          <cell r="BH419"/>
          <cell r="BI419" t="str">
            <v>45</v>
          </cell>
          <cell r="BJ419"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420">
          <cell r="K420">
            <v>327995</v>
          </cell>
          <cell r="L420" t="str">
            <v>EXTINDERE MODERNIZARE CONSOLIDARE SCOALA CARAULA JUDETUL DOLJ</v>
          </cell>
          <cell r="M420">
            <v>9</v>
          </cell>
          <cell r="N420" t="str">
            <v>Cu act adițional</v>
          </cell>
          <cell r="O420" t="str">
            <v>CONTRACTARE</v>
          </cell>
          <cell r="P420" t="str">
            <v>ringo.negoita@adroltenia.ro</v>
          </cell>
          <cell r="Q420" t="str">
            <v>11.09.2025 16:04:59</v>
          </cell>
          <cell r="R420" t="str">
            <v>COMUNA CARAULA</v>
          </cell>
          <cell r="S420" t="str">
            <v>4711421</v>
          </cell>
          <cell r="T420" t="str">
            <v>unitate administrativ teritorială nivel comună</v>
          </cell>
          <cell r="U420" t="str">
            <v>Caraula, Dolj</v>
          </cell>
          <cell r="V420">
            <v>0</v>
          </cell>
          <cell r="W420"/>
          <cell r="X420" t="str">
            <v>DJ</v>
          </cell>
          <cell r="Y420" t="str">
            <v>Sud-Vest Oltenia</v>
          </cell>
          <cell r="Z420">
            <v>3071501.4703352065</v>
          </cell>
          <cell r="AA420">
            <v>479210.86033520673</v>
          </cell>
          <cell r="AB420">
            <v>3010071.46</v>
          </cell>
          <cell r="AC420">
            <v>1842900.882201124</v>
          </cell>
          <cell r="AD420">
            <v>2192558.2196647935</v>
          </cell>
          <cell r="AE420">
            <v>348342.05966479331</v>
          </cell>
          <cell r="AF420">
            <v>1167170.577798876</v>
          </cell>
          <cell r="AG420">
            <v>0</v>
          </cell>
          <cell r="AH420">
            <v>5264059.6900000004</v>
          </cell>
          <cell r="AI420">
            <v>0</v>
          </cell>
          <cell r="AJ420" t="str">
            <v>NU</v>
          </cell>
          <cell r="AK420" t="str">
            <v>17.06.2024 09:17:20</v>
          </cell>
          <cell r="AL420"/>
          <cell r="AM420"/>
          <cell r="AN420" t="str">
            <v>ADMIS_ETF</v>
          </cell>
          <cell r="AO420" t="str">
            <v>05.07.2024 15:21:21</v>
          </cell>
          <cell r="AP420"/>
          <cell r="AQ420">
            <v>0</v>
          </cell>
          <cell r="AR420"/>
          <cell r="AS420">
            <v>1</v>
          </cell>
          <cell r="AT420">
            <v>28</v>
          </cell>
          <cell r="AU420">
            <v>70</v>
          </cell>
          <cell r="AV420"/>
          <cell r="AW420" t="str">
            <v>09.07.2024 14:12:54</v>
          </cell>
          <cell r="AX420" t="str">
            <v>11.07.2024 15:34:03</v>
          </cell>
          <cell r="AY420" t="str">
            <v>132</v>
          </cell>
          <cell r="AZ420" t="str">
            <v>19.09.2024 12:04:00</v>
          </cell>
          <cell r="BA420">
            <v>4</v>
          </cell>
          <cell r="BB420"/>
          <cell r="BC420"/>
          <cell r="BD420"/>
          <cell r="BE420">
            <v>70</v>
          </cell>
          <cell r="BF420"/>
          <cell r="BG420"/>
          <cell r="BH420"/>
          <cell r="BI420" t="str">
            <v>122</v>
          </cell>
          <cell r="BJ420" t="str">
            <v>Obiectivul proiectului îl constituie reabilitarea si extinderea Scolii Gimnaziale Caraula, in vederea îmbunataþirii calitaþii infrastructurii
educaþionale, astfel încât acestea sa ajunga la un standard optim de funcþionare prin asigurarea funcþiunilor si dotarilor necesare, precum
si asigurarea conditiilor de rezistenþa, stabilitate, finisare, utilitaþi si dotare, în conformitate cu prevederile legale.
Scopul proiectului este de a conduce la îmbunataþirea infrastructurii educaþionale, in vederea asigurarii unei oferte educaþionale adecvate,
accesibile si de calitate pentru toþi copiii.
Proiectul propus spre finanþare  va conduce la
cresterea atractivitatii ofertei educationale si la reducerea absenteismului, ceea ce va avea un impact direct asupra cresterii gradului de
participare la nivelul educaþiei si învaþamântului obligatoriu</v>
          </cell>
        </row>
        <row r="421">
          <cell r="K421">
            <v>331114</v>
          </cell>
          <cell r="L421" t="str">
            <v>Dezvoltarea activitatii STOMA TRUDENT SRL prin achizitia de echipamente</v>
          </cell>
          <cell r="M421">
            <v>6</v>
          </cell>
          <cell r="N421" t="str">
            <v>Cu cerere de clarificări</v>
          </cell>
          <cell r="O421" t="str">
            <v>CONTRACTARE</v>
          </cell>
          <cell r="P421" t="str">
            <v>cristian.nedeloiu@adroltenia.ro</v>
          </cell>
          <cell r="Q421" t="str">
            <v>30.04.2026 11:32:53</v>
          </cell>
          <cell r="R421" t="str">
            <v>STOMA TRUDENT SRL</v>
          </cell>
          <cell r="S421" t="str">
            <v>22677697</v>
          </cell>
          <cell r="T421" t="str">
            <v>microîntreprindere</v>
          </cell>
          <cell r="U421" t="str">
            <v>Municipiul Craiova, Dolj</v>
          </cell>
          <cell r="V421">
            <v>86</v>
          </cell>
          <cell r="W421"/>
          <cell r="X421" t="str">
            <v>DJ</v>
          </cell>
          <cell r="Y421" t="str">
            <v>Sud-Vest Oltenia</v>
          </cell>
          <cell r="Z421">
            <v>1160862.4099999999</v>
          </cell>
          <cell r="AA421">
            <v>185347.79</v>
          </cell>
          <cell r="AB421">
            <v>1044776.18</v>
          </cell>
          <cell r="AC421">
            <v>888059.75300000003</v>
          </cell>
          <cell r="AD421">
            <v>24990</v>
          </cell>
          <cell r="AE421">
            <v>3990</v>
          </cell>
          <cell r="AF421">
            <v>156716.42700000003</v>
          </cell>
          <cell r="AG421">
            <v>1044776.18</v>
          </cell>
          <cell r="AH421">
            <v>1185852.4099999999</v>
          </cell>
          <cell r="AI421">
            <v>17</v>
          </cell>
          <cell r="AJ421" t="str">
            <v>DA</v>
          </cell>
          <cell r="AK421" t="str">
            <v>08.08.2024 17:11:50</v>
          </cell>
          <cell r="AL421"/>
          <cell r="AM421"/>
          <cell r="AN421" t="str">
            <v>ADMIS_ETF</v>
          </cell>
          <cell r="AO421" t="str">
            <v>23.09.2024 16:38:59</v>
          </cell>
          <cell r="AP421"/>
          <cell r="AQ421">
            <v>86</v>
          </cell>
          <cell r="AR421"/>
          <cell r="AS421"/>
          <cell r="AT421">
            <v>12</v>
          </cell>
          <cell r="AU421">
            <v>23</v>
          </cell>
          <cell r="AV421"/>
          <cell r="AW421" t="str">
            <v>21.02.2025 09:37:59</v>
          </cell>
          <cell r="AX421" t="str">
            <v>26.02.2025 14:23:31</v>
          </cell>
          <cell r="AY421" t="str">
            <v>456</v>
          </cell>
          <cell r="AZ421" t="str">
            <v>15.05.2025 11:28:00</v>
          </cell>
          <cell r="BA421">
            <v>4</v>
          </cell>
          <cell r="BB421"/>
          <cell r="BC421"/>
          <cell r="BD421"/>
          <cell r="BE421">
            <v>78</v>
          </cell>
          <cell r="BF421"/>
          <cell r="BG421"/>
          <cell r="BH421"/>
          <cell r="BI421" t="str">
            <v>21, 23</v>
          </cell>
          <cell r="BJ421" t="str">
            <v>Obiectivul general al proiectului constă în înființarea unui laborator de tehnică dentară și dotarea acestuia cu echipamente specifice pentru oferirea unor servicii de tehnică dentară performante și de înaltă calitate.Atingerea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v>
          </cell>
        </row>
        <row r="422">
          <cell r="K422">
            <v>363673</v>
          </cell>
          <cell r="L422" t="str">
            <v>FABRICAREA HARTIEI</v>
          </cell>
          <cell r="M422">
            <v>3</v>
          </cell>
          <cell r="N422" t="str">
            <v>Cu cerere de clarificări</v>
          </cell>
          <cell r="O422" t="str">
            <v>PRECONTRACTARE</v>
          </cell>
          <cell r="P422" t="str">
            <v>andreea.grigorie@adroltenia.ro</v>
          </cell>
          <cell r="Q422" t="str">
            <v>29.04.2026 16:47:44</v>
          </cell>
          <cell r="R422" t="str">
            <v>DONNA LATINA SRL</v>
          </cell>
          <cell r="S422" t="str">
            <v>36617733</v>
          </cell>
          <cell r="T422" t="str">
            <v>întreprindere mică</v>
          </cell>
          <cell r="U422" t="str">
            <v>Işalniţa, Dolj</v>
          </cell>
          <cell r="V422">
            <v>74</v>
          </cell>
          <cell r="W422"/>
          <cell r="X422" t="str">
            <v>DJ</v>
          </cell>
          <cell r="Y422" t="str">
            <v>Sud-Vest Oltenia</v>
          </cell>
          <cell r="Z422">
            <v>1264229.2</v>
          </cell>
          <cell r="AA422">
            <v>0</v>
          </cell>
          <cell r="AB422">
            <v>1137806.2</v>
          </cell>
          <cell r="AC422">
            <v>967135.27</v>
          </cell>
          <cell r="AD422">
            <v>268134.03999999998</v>
          </cell>
          <cell r="AE422">
            <v>254634.04</v>
          </cell>
          <cell r="AF422">
            <v>170670.92999999993</v>
          </cell>
          <cell r="AG422">
            <v>1137806.2</v>
          </cell>
          <cell r="AH422">
            <v>1532363.24</v>
          </cell>
          <cell r="AI422">
            <v>21</v>
          </cell>
          <cell r="AJ422" t="str">
            <v>DA</v>
          </cell>
          <cell r="AK422" t="str">
            <v>26.01.2026 09:50:14</v>
          </cell>
          <cell r="AL422"/>
          <cell r="AM422"/>
          <cell r="AN422" t="str">
            <v>ADMIS_ETF</v>
          </cell>
          <cell r="AO422" t="str">
            <v>18.03.2026 15:37:00</v>
          </cell>
          <cell r="AP422"/>
          <cell r="AQ422">
            <v>74</v>
          </cell>
          <cell r="AR422"/>
          <cell r="AS422">
            <v>2</v>
          </cell>
          <cell r="AT422">
            <v>12</v>
          </cell>
          <cell r="AU422">
            <v>16</v>
          </cell>
          <cell r="AV422"/>
          <cell r="AW422" t="str">
            <v>02.04.2026 11:40:03</v>
          </cell>
          <cell r="AX422" t="str">
            <v>03.04.2026 13:40:59</v>
          </cell>
          <cell r="AY422"/>
          <cell r="AZ422"/>
          <cell r="BA422"/>
          <cell r="BB422"/>
          <cell r="BC422"/>
          <cell r="BD422"/>
          <cell r="BE422"/>
          <cell r="BF422"/>
          <cell r="BG422"/>
          <cell r="BH422"/>
          <cell r="BI422"/>
          <cell r="BJ422" t="str">
            <v>Obiectivul general al proiectului „Fabricarea hartiei”, propus de SC DONNA LATINA SRL, constă în creșterea capacității de inovare și a competitivității economice a societății prin implementarea unui proces documentat de transfer tehnologic, integrarea unei soluții tehnologice inovative validate și modernizarea fluxului de producție, în vederea dezvoltării de produse avansate din hârtie și carton, cu valoare adăugată ridicată.
Proiectul este aliniat obiectivelor apelului PRSVO/754/PRSVO_P1/OP1 – Transfer tehnologic și inovare, din cadrul Programului Regional Sud-Vest Oltenia 2021–2027, și răspunde provocărilor actuale ale sectorului ambalajelor din hârtie și carton, care impun digitalizarea proceselor, creșterea eficienței tehnologice, reducerea impactului asupra mediului și adaptarea la cerințele pieței pentru produse sustenabile și personalizabile.
În cadrul proiectului, SC DONNA LATINA SRL va realiza un proces structurat de transfer tehnologic, în parteneriat cu o entitate acredita</v>
          </cell>
        </row>
        <row r="423">
          <cell r="K423">
            <v>359758</v>
          </cell>
          <cell r="L423" t="str">
            <v>IMBUNATATIREA EFICIENTEI ENERGETICE LA LICEUL TEORETIC CONSTANTIN BRANCOVEANU STRUCTURA SCOALA NR. 1 COPR C1 IN ORASUL DABULENI JUDETUL DOLJ</v>
          </cell>
          <cell r="M423">
            <v>2</v>
          </cell>
          <cell r="N423" t="str">
            <v>În ETF după clarificare</v>
          </cell>
          <cell r="O423" t="str">
            <v>EVALUARE</v>
          </cell>
          <cell r="P423"/>
          <cell r="Q423" t="str">
            <v>02.04.2026 16:15:37</v>
          </cell>
          <cell r="R423" t="str">
            <v>ORAŞUL DĂBULENI</v>
          </cell>
          <cell r="S423" t="str">
            <v>5002029</v>
          </cell>
          <cell r="T423" t="str">
            <v>Autoritati publice centrale sau locale</v>
          </cell>
          <cell r="U423" t="str">
            <v>Oraş Dăbuleni, Dolj</v>
          </cell>
          <cell r="V423"/>
          <cell r="W423"/>
          <cell r="X423" t="str">
            <v>DJ</v>
          </cell>
          <cell r="Y423" t="str">
            <v>Sud-Vest Oltenia</v>
          </cell>
          <cell r="Z423">
            <v>5721603.5368296532</v>
          </cell>
          <cell r="AA423">
            <v>921393.79682965309</v>
          </cell>
          <cell r="AB423">
            <v>5607171.4699999997</v>
          </cell>
          <cell r="AC423">
            <v>4863363.0011843704</v>
          </cell>
          <cell r="AD423">
            <v>1192618.403170347</v>
          </cell>
          <cell r="AE423">
            <v>272066.0031703469</v>
          </cell>
          <cell r="AF423">
            <v>743808.46881562937</v>
          </cell>
          <cell r="AG423">
            <v>0</v>
          </cell>
          <cell r="AH423">
            <v>6914221.9400000004</v>
          </cell>
          <cell r="AI423">
            <v>0</v>
          </cell>
          <cell r="AJ423" t="str">
            <v>NU</v>
          </cell>
          <cell r="AK423" t="str">
            <v>03.12.2025 08:53:21</v>
          </cell>
          <cell r="AL423"/>
          <cell r="AM423"/>
          <cell r="AN423"/>
          <cell r="AO423"/>
          <cell r="AP423"/>
          <cell r="AQ423"/>
          <cell r="AR423"/>
          <cell r="AS423">
            <v>1</v>
          </cell>
          <cell r="AT423">
            <v>43</v>
          </cell>
          <cell r="AU423">
            <v>51</v>
          </cell>
          <cell r="AV423"/>
          <cell r="AW423"/>
          <cell r="AX423"/>
          <cell r="AY423"/>
          <cell r="AZ423"/>
          <cell r="BA423"/>
          <cell r="BB423"/>
          <cell r="BC423"/>
          <cell r="BD423"/>
          <cell r="BE423"/>
          <cell r="BF423"/>
          <cell r="BG423"/>
          <cell r="BH423"/>
          <cell r="BI423" t="str">
            <v>45</v>
          </cell>
          <cell r="BJ423" t="str">
            <v>Obiectivul general al proiectului vizeaza cresterea eficientei energetice a cladirilor publice din orasul Dabuleni, apartinand sectorului Educatie, prin derularea de lucrari de interventie specifice, pentru imbunatatirea performantei energetice a cladirii Scolii nr. 1, corp C1 Obiectivul general sustine Prioritatea 3 – Eficienta energetica si infrastructura verde, Obiectivul specific 2.1/b(i) – Promovarea masurilor de eficienta energetica si reducerea emisiilor de gaze cu efect de sera, Operatiunea A – Investitii in cladirile publice in vederea asigurarii/cresterii eficientei energetice si masuri pentru utilizarea unor surse regenerabile de energie.</v>
          </cell>
        </row>
        <row r="424">
          <cell r="K424">
            <v>331881</v>
          </cell>
          <cell r="L424" t="str">
            <v>DEZVOLTAREA SOCIETATII CIDS FOUR YOU SRL</v>
          </cell>
          <cell r="M424">
            <v>9</v>
          </cell>
          <cell r="N424" t="str">
            <v>Contract semnat</v>
          </cell>
          <cell r="O424" t="str">
            <v>CONTRACTARE</v>
          </cell>
          <cell r="P424" t="str">
            <v>cristian.nedeloiu@adroltenia.ro</v>
          </cell>
          <cell r="Q424" t="str">
            <v>17.06.2025 10:13:46</v>
          </cell>
          <cell r="R424" t="str">
            <v>CIDS FOUR YOU SRL</v>
          </cell>
          <cell r="S424" t="str">
            <v>37715039</v>
          </cell>
          <cell r="T424" t="str">
            <v>microîntreprindere</v>
          </cell>
          <cell r="U424" t="str">
            <v>Municipiul Târgu Jiu, Gorj</v>
          </cell>
          <cell r="V424">
            <v>86</v>
          </cell>
          <cell r="W424"/>
          <cell r="X424" t="str">
            <v>GJ</v>
          </cell>
          <cell r="Y424" t="str">
            <v>Sud-Vest Oltenia</v>
          </cell>
          <cell r="Z424">
            <v>840903.04</v>
          </cell>
          <cell r="AA424">
            <v>0</v>
          </cell>
          <cell r="AB424">
            <v>756812.74</v>
          </cell>
          <cell r="AC424">
            <v>643290.82900000003</v>
          </cell>
          <cell r="AD424">
            <v>200187.18</v>
          </cell>
          <cell r="AE424">
            <v>166224.49</v>
          </cell>
          <cell r="AF424">
            <v>113521.91099999996</v>
          </cell>
          <cell r="AG424">
            <v>756812.74</v>
          </cell>
          <cell r="AH424">
            <v>1041090.22</v>
          </cell>
          <cell r="AI424">
            <v>16</v>
          </cell>
          <cell r="AJ424" t="str">
            <v>DA</v>
          </cell>
          <cell r="AK424" t="str">
            <v>09.08.2024 16:02:34</v>
          </cell>
          <cell r="AL424"/>
          <cell r="AM424"/>
          <cell r="AN424" t="str">
            <v>ADMIS_ETF</v>
          </cell>
          <cell r="AO424" t="str">
            <v>15.11.2024 13:28:26</v>
          </cell>
          <cell r="AP424"/>
          <cell r="AQ424">
            <v>86</v>
          </cell>
          <cell r="AR424"/>
          <cell r="AS424">
            <v>1</v>
          </cell>
          <cell r="AT424">
            <v>12</v>
          </cell>
          <cell r="AU424">
            <v>25</v>
          </cell>
          <cell r="AV424"/>
          <cell r="AW424" t="str">
            <v>21.02.2025 09:40:55</v>
          </cell>
          <cell r="AX424" t="str">
            <v>26.02.2025 11:35:53</v>
          </cell>
          <cell r="AY424" t="str">
            <v>571</v>
          </cell>
          <cell r="AZ424" t="str">
            <v>12.06.2025 15:57:00</v>
          </cell>
          <cell r="BA424">
            <v>7</v>
          </cell>
          <cell r="BB424"/>
          <cell r="BC424"/>
          <cell r="BD424"/>
          <cell r="BE424">
            <v>107</v>
          </cell>
          <cell r="BF424"/>
          <cell r="BG424"/>
          <cell r="BH424"/>
          <cell r="BI424" t="str">
            <v>21, 23</v>
          </cell>
          <cell r="BJ424"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SOCIETĂȚII CIDS FOUR YOU SRL”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v>
          </cell>
        </row>
        <row r="425">
          <cell r="K425">
            <v>357247</v>
          </cell>
          <cell r="L425" t="str">
            <v>Cresterea eficientei energetice a Scolii Gimnaziale corp A si corp B din comuna Draghiceni judetul Olt</v>
          </cell>
          <cell r="M425">
            <v>5</v>
          </cell>
          <cell r="N425" t="str">
            <v>Cu clarificări primite</v>
          </cell>
          <cell r="O425" t="str">
            <v>PRECONTRACTARE</v>
          </cell>
          <cell r="P425" t="str">
            <v>mariana.pasmangia@adroltenia.ro</v>
          </cell>
          <cell r="Q425" t="str">
            <v>27.04.2026 15:51:04</v>
          </cell>
          <cell r="R425" t="str">
            <v>COMUNA DRAGHICENI</v>
          </cell>
          <cell r="S425" t="str">
            <v>4491261</v>
          </cell>
          <cell r="T425" t="str">
            <v>Autoritati publice centrale sau locale</v>
          </cell>
          <cell r="U425" t="str">
            <v>Drăghiceni, Olt</v>
          </cell>
          <cell r="V425">
            <v>76</v>
          </cell>
          <cell r="W425"/>
          <cell r="X425" t="str">
            <v>OT</v>
          </cell>
          <cell r="Y425" t="str">
            <v>Sud-Vest Oltenia</v>
          </cell>
          <cell r="Z425">
            <v>7152105.915455129</v>
          </cell>
          <cell r="AA425">
            <v>1231984.1454551292</v>
          </cell>
          <cell r="AB425">
            <v>7009063.7999999998</v>
          </cell>
          <cell r="AC425">
            <v>6079290.021735725</v>
          </cell>
          <cell r="AD425">
            <v>1506619.8445448708</v>
          </cell>
          <cell r="AE425">
            <v>261479.47454487075</v>
          </cell>
          <cell r="AF425">
            <v>929773.77826427482</v>
          </cell>
          <cell r="AG425">
            <v>0</v>
          </cell>
          <cell r="AH425">
            <v>8658725.7599999998</v>
          </cell>
          <cell r="AI425">
            <v>0</v>
          </cell>
          <cell r="AJ425" t="str">
            <v>NU</v>
          </cell>
          <cell r="AK425" t="str">
            <v>01.12.2025 20:40:52</v>
          </cell>
          <cell r="AL425"/>
          <cell r="AM425"/>
          <cell r="AN425" t="str">
            <v>ADMIS_ETF</v>
          </cell>
          <cell r="AO425" t="str">
            <v>25.03.2026 10:03:27</v>
          </cell>
          <cell r="AP425"/>
          <cell r="AQ425">
            <v>76</v>
          </cell>
          <cell r="AR425"/>
          <cell r="AS425">
            <v>2</v>
          </cell>
          <cell r="AT425">
            <v>21</v>
          </cell>
          <cell r="AU425">
            <v>21</v>
          </cell>
          <cell r="AV425"/>
          <cell r="AW425" t="str">
            <v>01.04.2026 11:32:37</v>
          </cell>
          <cell r="AX425" t="str">
            <v>01.04.2026 15:21:52</v>
          </cell>
          <cell r="AY425"/>
          <cell r="AZ425"/>
          <cell r="BA425"/>
          <cell r="BB425"/>
          <cell r="BC425"/>
          <cell r="BD425"/>
          <cell r="BE425"/>
          <cell r="BF425"/>
          <cell r="BG425"/>
          <cell r="BH425"/>
          <cell r="BI425"/>
          <cell r="BJ425" t="str">
            <v>Obiectivul general al proiectului este creșterea eficienței energetice a clădirilor publice aparținând Școlii Gimnaziale din comuna Drăghiceni, județul Olt (corpurile A și B), prin implementarea unui pachet integrat de măsuri de reabilitare termică, modernizare a instalațiilor și utilizare de surse regenerabile de energie.
Scopul proiectului este reducerea consumului anual de energie primară și a emisiilor de CO₂ ale celor două clădiri, asigurând în același timp îmbunătățirea confortului termic și a condițiilor de studiu pentru elevi și cadre didactice, în conformitate cu obiectivul specific 2.1/b(i) din PR Sud-Vest Oltenia – „Promovarea măsurilor de eficiență energetică și reducerea emisiilor de gaze cu efect de seră”.</v>
          </cell>
        </row>
        <row r="426">
          <cell r="K426">
            <v>341575</v>
          </cell>
          <cell r="L426" t="str">
            <v>Construire gradinita cu program prelungit loc de joaca refacere imprejmuire si amenajare incinta</v>
          </cell>
          <cell r="M426">
            <v>10</v>
          </cell>
          <cell r="N426" t="str">
            <v>Contract semnat</v>
          </cell>
          <cell r="O426" t="str">
            <v>CONTRACTARE</v>
          </cell>
          <cell r="P426" t="str">
            <v>roxana.constantinescu@adroltenia.ro</v>
          </cell>
          <cell r="Q426" t="str">
            <v>02.12.2025 16:35:56</v>
          </cell>
          <cell r="R426" t="str">
            <v>MUNICIPIUL BAILESTI</v>
          </cell>
          <cell r="S426" t="str">
            <v>5002240</v>
          </cell>
          <cell r="T426" t="str">
            <v>unitate administrativ teritorială nivel municipiu</v>
          </cell>
          <cell r="U426" t="str">
            <v>Municipiul Băileşti, Dolj</v>
          </cell>
          <cell r="V426">
            <v>88</v>
          </cell>
          <cell r="W426"/>
          <cell r="X426" t="str">
            <v>DJ</v>
          </cell>
          <cell r="Y426" t="str">
            <v>Sud-Vest Oltenia</v>
          </cell>
          <cell r="Z426">
            <v>7446465.7300000004</v>
          </cell>
          <cell r="AA426">
            <v>1292361.82</v>
          </cell>
          <cell r="AB426">
            <v>7297536.4199999999</v>
          </cell>
          <cell r="AC426">
            <v>4467879.4380000001</v>
          </cell>
          <cell r="AD426">
            <v>283425.91999999998</v>
          </cell>
          <cell r="AE426">
            <v>39605.660000000003</v>
          </cell>
          <cell r="AF426">
            <v>2829656.9819999998</v>
          </cell>
          <cell r="AG426">
            <v>0</v>
          </cell>
          <cell r="AH426">
            <v>7729891.6500000004</v>
          </cell>
          <cell r="AI426">
            <v>0</v>
          </cell>
          <cell r="AJ426" t="str">
            <v>NU</v>
          </cell>
          <cell r="AK426" t="str">
            <v>17.04.2025 11:37:29</v>
          </cell>
          <cell r="AL426"/>
          <cell r="AM426"/>
          <cell r="AN426" t="str">
            <v>ADMIS_ETF</v>
          </cell>
          <cell r="AO426" t="str">
            <v>25.06.2025 12:49:26</v>
          </cell>
          <cell r="AP426"/>
          <cell r="AQ426">
            <v>88</v>
          </cell>
          <cell r="AR426"/>
          <cell r="AS426">
            <v>3</v>
          </cell>
          <cell r="AT426">
            <v>32</v>
          </cell>
          <cell r="AU426">
            <v>42</v>
          </cell>
          <cell r="AV426"/>
          <cell r="AW426" t="str">
            <v>04.07.2025 10:14:39</v>
          </cell>
          <cell r="AX426" t="str">
            <v>04.07.2025 12:54:38</v>
          </cell>
          <cell r="AY426" t="str">
            <v>717</v>
          </cell>
          <cell r="AZ426" t="str">
            <v>07.10.2025 09:37:00</v>
          </cell>
          <cell r="BA426">
            <v>7</v>
          </cell>
          <cell r="BB426">
            <v>1</v>
          </cell>
          <cell r="BC426"/>
          <cell r="BD426"/>
          <cell r="BE426">
            <v>95</v>
          </cell>
          <cell r="BF426"/>
          <cell r="BG426"/>
          <cell r="BH426"/>
          <cell r="BI426" t="str">
            <v>121</v>
          </cell>
          <cell r="BJ426" t="str">
            <v>Obiectivul general- Construirea unei clădiri moderne, care să constituie baza dezvoltării infrastructurii educaționale locale, facilitând accesul la servicii incluzive și de calitate în educație, formare și învățare pe tot parcursul vietii. Prin această investiție, proiectul urmărește îmbunătățirea calității serviciilor educaționale și alinierea aestora la standardele europene. 
Proiectul propus se aliniază cu Prioritatea 6-Eeducație modernă și incluzivă, având ca scop crearea unui mediu educațional care să răspundă nevoilor diversificate ale copiilor, inclusiv a celor din grupuri vulnerabile. Investiția va dezvolta reziliența în educația preșcolară, creând un cadru educativ stabil și adaptabil provocărilor actuale. Se va integra învățmântul  la distanță și online prin soluții digitale interactive, asigurând un proces de învățare flexibil adaptat nevilor fiecărui copil. Aceste inițiative urmăresc să sporească reziliența sistemului educațional preșcolar, asigurând continuitatea procesul</v>
          </cell>
        </row>
        <row r="427">
          <cell r="K427">
            <v>323916</v>
          </cell>
          <cell r="L427" t="str">
            <v>Dezvoltarea activitatii LUCKY AGRO SRL prin achizitia de echipamente pentru realizare banda picurare</v>
          </cell>
          <cell r="M427">
            <v>16</v>
          </cell>
          <cell r="N427" t="str">
            <v>Contract semnat cu modificări</v>
          </cell>
          <cell r="O427" t="str">
            <v>CONTRACTARE</v>
          </cell>
          <cell r="P427" t="str">
            <v>corina.amza@adroltenia.ro</v>
          </cell>
          <cell r="Q427" t="str">
            <v>20.04.2026 19:32:33</v>
          </cell>
          <cell r="R427" t="str">
            <v>LUCKY AGRO SRL</v>
          </cell>
          <cell r="S427" t="str">
            <v>24546191</v>
          </cell>
          <cell r="T427" t="str">
            <v>întreprindere mică</v>
          </cell>
          <cell r="U427" t="str">
            <v>Malu Mare, Dolj</v>
          </cell>
          <cell r="V427">
            <v>91</v>
          </cell>
          <cell r="W427"/>
          <cell r="X427" t="str">
            <v>DJ</v>
          </cell>
          <cell r="Y427" t="str">
            <v>Sud-Vest Oltenia</v>
          </cell>
          <cell r="Z427">
            <v>8293529</v>
          </cell>
          <cell r="AA427">
            <v>0</v>
          </cell>
          <cell r="AB427">
            <v>6339513.3799999999</v>
          </cell>
          <cell r="AC427">
            <v>5388586.3729999997</v>
          </cell>
          <cell r="AD427">
            <v>1581990.5</v>
          </cell>
          <cell r="AE427">
            <v>1576763.61</v>
          </cell>
          <cell r="AF427">
            <v>950927.00700000022</v>
          </cell>
          <cell r="AG427">
            <v>6339513.3799999999</v>
          </cell>
          <cell r="AH427">
            <v>9875519.5</v>
          </cell>
          <cell r="AI427">
            <v>13</v>
          </cell>
          <cell r="AJ427" t="str">
            <v>DA</v>
          </cell>
          <cell r="AK427" t="str">
            <v>29.04.2024 21:13:15</v>
          </cell>
          <cell r="AL427"/>
          <cell r="AM427"/>
          <cell r="AN427" t="str">
            <v>ADMIS_ETF</v>
          </cell>
          <cell r="AO427" t="str">
            <v>14.06.2024 14:40:21</v>
          </cell>
          <cell r="AP427"/>
          <cell r="AQ427">
            <v>91</v>
          </cell>
          <cell r="AR427"/>
          <cell r="AS427">
            <v>1</v>
          </cell>
          <cell r="AT427">
            <v>24</v>
          </cell>
          <cell r="AU427">
            <v>32</v>
          </cell>
          <cell r="AV427"/>
          <cell r="AW427" t="str">
            <v>13.11.2024 09:54:05</v>
          </cell>
          <cell r="AX427" t="str">
            <v>13.11.2024 15:42:11</v>
          </cell>
          <cell r="AY427" t="str">
            <v>237</v>
          </cell>
          <cell r="AZ427" t="str">
            <v>20.12.2024 11:26:00</v>
          </cell>
          <cell r="BA427">
            <v>3</v>
          </cell>
          <cell r="BB427"/>
          <cell r="BC427"/>
          <cell r="BD427"/>
          <cell r="BE427">
            <v>37</v>
          </cell>
          <cell r="BF427"/>
          <cell r="BG427"/>
          <cell r="BH427"/>
          <cell r="BI427" t="str">
            <v>21, 23</v>
          </cell>
          <cell r="BJ427" t="str">
            <v>Obiectivul general al proiectului il constituie dezvoltarea activității companiei LUCKY AGRO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 Datorită echipamentelor  și utilajelor propuse spre finanțare, solicitantul crează cadrul propice pentru abordarea unor metode de producție industriale cu un consum redus de energie.
Societatea ȋşi propune astfel, să asigure o dezvoltare durabilă prin diversificarea activităţii, ceea ce presupune o nouă abordare şi investiţii în echipamente performante care să asigure calitatea produselor la nivelul standardelor existente pe piaţa internaţională, creşterea portofoliului de comenzi şi a numărului de clienţi, cât și creșterea capacitatii de productie, dezvoltarea, diversificarea şi ȋmbunătăţirea constantă a produselor pen</v>
          </cell>
        </row>
        <row r="428">
          <cell r="K428">
            <v>324223</v>
          </cell>
          <cell r="L428" t="str">
            <v>DEZVOLTAREA ACTIVITATII SOCIETATII TOMPACK SRL</v>
          </cell>
          <cell r="M428">
            <v>16</v>
          </cell>
          <cell r="N428" t="str">
            <v>Cu act adițional</v>
          </cell>
          <cell r="O428" t="str">
            <v>CONTRACTARE</v>
          </cell>
          <cell r="P428" t="str">
            <v>nicolae.nicola@adroltenia.ro</v>
          </cell>
          <cell r="Q428" t="str">
            <v>21.04.2026 14:06:43</v>
          </cell>
          <cell r="R428" t="str">
            <v>TOMPACK SRL</v>
          </cell>
          <cell r="S428" t="str">
            <v>24017840</v>
          </cell>
          <cell r="T428" t="str">
            <v>întreprindere mică</v>
          </cell>
          <cell r="U428" t="str">
            <v>Cârcea, Dolj</v>
          </cell>
          <cell r="V428">
            <v>90</v>
          </cell>
          <cell r="W428"/>
          <cell r="X428" t="str">
            <v>DJ</v>
          </cell>
          <cell r="Y428" t="str">
            <v>Sud-Vest Oltenia</v>
          </cell>
          <cell r="Z428">
            <v>5831719.4299999997</v>
          </cell>
          <cell r="AA428">
            <v>0</v>
          </cell>
          <cell r="AB428">
            <v>4463675.5599999996</v>
          </cell>
          <cell r="AC428">
            <v>3794124.2259999998</v>
          </cell>
          <cell r="AD428">
            <v>1108026.68</v>
          </cell>
          <cell r="AE428">
            <v>1108026.68</v>
          </cell>
          <cell r="AF428">
            <v>669551.3339999998</v>
          </cell>
          <cell r="AG428">
            <v>4463675.5599999996</v>
          </cell>
          <cell r="AH428">
            <v>6939746.1100000003</v>
          </cell>
          <cell r="AI428">
            <v>18</v>
          </cell>
          <cell r="AJ428" t="str">
            <v>DA</v>
          </cell>
          <cell r="AK428" t="str">
            <v>01.05.2024 17:04:09</v>
          </cell>
          <cell r="AL428"/>
          <cell r="AM428"/>
          <cell r="AN428" t="str">
            <v>ADMIS_ETF</v>
          </cell>
          <cell r="AO428" t="str">
            <v>11.07.2024 16:27:11</v>
          </cell>
          <cell r="AP428" t="str">
            <v>02.09.2024 15:33:18</v>
          </cell>
          <cell r="AQ428">
            <v>90</v>
          </cell>
          <cell r="AR428"/>
          <cell r="AS428">
            <v>1</v>
          </cell>
          <cell r="AT428">
            <v>24</v>
          </cell>
          <cell r="AU428">
            <v>36</v>
          </cell>
          <cell r="AV428"/>
          <cell r="AW428" t="str">
            <v>28.01.2025 13:34:39</v>
          </cell>
          <cell r="AX428" t="str">
            <v>28.01.2025 15:01:47</v>
          </cell>
          <cell r="AY428" t="str">
            <v>354</v>
          </cell>
          <cell r="AZ428" t="str">
            <v>09.04.2025 15:10:00</v>
          </cell>
          <cell r="BA428">
            <v>9</v>
          </cell>
          <cell r="BB428"/>
          <cell r="BC428"/>
          <cell r="BD428"/>
          <cell r="BE428">
            <v>72</v>
          </cell>
          <cell r="BF428"/>
          <cell r="BG428">
            <v>90</v>
          </cell>
          <cell r="BH428" t="str">
            <v>ADMIS_ETF</v>
          </cell>
          <cell r="BI428" t="str">
            <v>21</v>
          </cell>
          <cell r="BJ428" t="str">
            <v>Obiectivul general al proiectului il constituie cresterea competatitivitatii intreprinderii TOMPACK SRL prin realizarea unei investitii initiale in domeniul fabricarii ambalajelor din hartie si carton. Proiectul initiat de TOMPACK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TOMPACK SRL este in conformitate cu obiectivul de politică: O Europă mai competitivă și mai inteligentă, prin promovarea unei transformări economice inovatoare și inte</v>
          </cell>
        </row>
        <row r="429">
          <cell r="K429">
            <v>323963</v>
          </cell>
          <cell r="L429" t="str">
            <v>Dezvoltarea activitatii societatii LISIMED SRL</v>
          </cell>
          <cell r="M429">
            <v>16</v>
          </cell>
          <cell r="N429" t="str">
            <v>Cu act adițional</v>
          </cell>
          <cell r="O429" t="str">
            <v>CONTRACTARE</v>
          </cell>
          <cell r="P429" t="str">
            <v>ovidiu.istinie@adroltenia.ro</v>
          </cell>
          <cell r="Q429" t="str">
            <v>16.01.2026 12:07:50</v>
          </cell>
          <cell r="R429" t="str">
            <v>LISIMED SRL</v>
          </cell>
          <cell r="S429" t="str">
            <v>17070485</v>
          </cell>
          <cell r="T429" t="str">
            <v>întreprindere mijlocie</v>
          </cell>
          <cell r="U429" t="str">
            <v>Municipiul Slatina, Olt</v>
          </cell>
          <cell r="V429">
            <v>95</v>
          </cell>
          <cell r="W429"/>
          <cell r="X429" t="str">
            <v>OT</v>
          </cell>
          <cell r="Y429" t="str">
            <v>Sud-Vest Oltenia</v>
          </cell>
          <cell r="Z429">
            <v>10255625.07</v>
          </cell>
          <cell r="AA429">
            <v>1637075.94</v>
          </cell>
          <cell r="AB429">
            <v>7341483.6200000001</v>
          </cell>
          <cell r="AC429">
            <v>6240261.0769999996</v>
          </cell>
          <cell r="AD429">
            <v>0</v>
          </cell>
          <cell r="AE429">
            <v>0</v>
          </cell>
          <cell r="AF429">
            <v>1101222.5430000005</v>
          </cell>
          <cell r="AG429">
            <v>7341483.6200000001</v>
          </cell>
          <cell r="AH429">
            <v>10255625.07</v>
          </cell>
          <cell r="AI429">
            <v>39</v>
          </cell>
          <cell r="AJ429" t="str">
            <v>DA</v>
          </cell>
          <cell r="AK429" t="str">
            <v>29.04.2024 15:36:26</v>
          </cell>
          <cell r="AL429"/>
          <cell r="AM429"/>
          <cell r="AN429" t="str">
            <v>ADMIS_ETF</v>
          </cell>
          <cell r="AO429" t="str">
            <v>17.06.2024 13:56:42</v>
          </cell>
          <cell r="AP429"/>
          <cell r="AQ429">
            <v>95</v>
          </cell>
          <cell r="AR429"/>
          <cell r="AS429">
            <v>1</v>
          </cell>
          <cell r="AT429">
            <v>24</v>
          </cell>
          <cell r="AU429">
            <v>33</v>
          </cell>
          <cell r="AV429"/>
          <cell r="AW429" t="str">
            <v>15.10.2024 10:02:23</v>
          </cell>
          <cell r="AX429" t="str">
            <v>15.10.2024 14:04:27</v>
          </cell>
          <cell r="AY429" t="str">
            <v>243</v>
          </cell>
          <cell r="AZ429" t="str">
            <v>23.12.2024 10:52:00</v>
          </cell>
          <cell r="BA429">
            <v>8</v>
          </cell>
          <cell r="BB429"/>
          <cell r="BC429"/>
          <cell r="BD429"/>
          <cell r="BE429">
            <v>69</v>
          </cell>
          <cell r="BF429"/>
          <cell r="BG429"/>
          <cell r="BH429"/>
          <cell r="BI429" t="str">
            <v>21</v>
          </cell>
          <cell r="BJ429" t="str">
            <v>Obiectivul general al proiectului il constituie cresterea competatitivitatii intreprinderii LISIMED SRL prin realizarea unei investitii initiale in domeniul radiologiei si imagisticii medicale si al diagnosticului medical. Proiectul initiat de LISIMED SRL consta in dotarea cu active corporale si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LISIMED SRL este in conformitate cu obiectivul de politică: O Europă mai competitivă și mai inteligentă, prin promovarea unei transf</v>
          </cell>
        </row>
        <row r="430">
          <cell r="K430">
            <v>332631</v>
          </cell>
          <cell r="L430" t="str">
            <v>CRESTEREA COMPETITIVITATII SSV FAMILY SERVICE SRL</v>
          </cell>
          <cell r="M430">
            <v>2</v>
          </cell>
          <cell r="N430" t="str">
            <v>Respins ETF</v>
          </cell>
          <cell r="O430" t="str">
            <v>EVALUARE</v>
          </cell>
          <cell r="P430"/>
          <cell r="Q430" t="str">
            <v>12.12.2024 16:40:34</v>
          </cell>
          <cell r="R430" t="str">
            <v>SSV FAMILY SERVICE S.R.L.</v>
          </cell>
          <cell r="S430" t="str">
            <v>47025907</v>
          </cell>
          <cell r="T430" t="str">
            <v>microîntreprindere</v>
          </cell>
          <cell r="U430" t="str">
            <v>Municipiul Drobeta-Turnu Severin, Mehedinţi</v>
          </cell>
          <cell r="V430">
            <v>38</v>
          </cell>
          <cell r="W430"/>
          <cell r="X430" t="str">
            <v>MH</v>
          </cell>
          <cell r="Y430" t="str">
            <v>Sud-Vest Oltenia</v>
          </cell>
          <cell r="Z430">
            <v>1885531</v>
          </cell>
          <cell r="AA430">
            <v>301051</v>
          </cell>
          <cell r="AB430">
            <v>1696978</v>
          </cell>
          <cell r="AC430">
            <v>1442431.3</v>
          </cell>
          <cell r="AD430">
            <v>0</v>
          </cell>
          <cell r="AE430">
            <v>0</v>
          </cell>
          <cell r="AF430">
            <v>254546.69999999995</v>
          </cell>
          <cell r="AG430">
            <v>1696978</v>
          </cell>
          <cell r="AH430">
            <v>1885531</v>
          </cell>
          <cell r="AI430">
            <v>3</v>
          </cell>
          <cell r="AJ430" t="str">
            <v>DA</v>
          </cell>
          <cell r="AK430" t="str">
            <v>10.08.2024 10:20:10</v>
          </cell>
          <cell r="AL430"/>
          <cell r="AM430"/>
          <cell r="AN430" t="str">
            <v>RESPINS_ETF</v>
          </cell>
          <cell r="AO430" t="str">
            <v>14.11.2024 15:18:57</v>
          </cell>
          <cell r="AP430"/>
          <cell r="AQ430">
            <v>38</v>
          </cell>
          <cell r="AR430"/>
          <cell r="AS430">
            <v>1</v>
          </cell>
          <cell r="AT430">
            <v>8</v>
          </cell>
          <cell r="AU430">
            <v>13</v>
          </cell>
          <cell r="AV430"/>
          <cell r="AW430"/>
          <cell r="AX430"/>
          <cell r="AY430"/>
          <cell r="AZ430"/>
          <cell r="BA430"/>
          <cell r="BB430"/>
          <cell r="BC430"/>
          <cell r="BD430"/>
          <cell r="BE430"/>
          <cell r="BF430"/>
          <cell r="BG430">
            <v>38</v>
          </cell>
          <cell r="BH430" t="str">
            <v>RESPINS_ETF</v>
          </cell>
          <cell r="BI430" t="str">
            <v>21</v>
          </cell>
          <cell r="BJ430" t="str">
            <v>Imbunatatirea competitivitatii si inovarii prin achizitia de echipamente care sa permita un proces mai rapid si mai eficient de desfasurarea a activitatii</v>
          </cell>
        </row>
        <row r="431">
          <cell r="K431">
            <v>342694</v>
          </cell>
          <cell r="L431" t="str">
            <v>CONSTRUIRE GRADINITA P1 SAT PLOPI COMUNA TAMNA JUDETUL MEHEDINTI</v>
          </cell>
          <cell r="M431">
            <v>13</v>
          </cell>
          <cell r="N431" t="str">
            <v>Contract semnat</v>
          </cell>
          <cell r="O431" t="str">
            <v>CONTRACTARE</v>
          </cell>
          <cell r="P431" t="str">
            <v>camelia.dinu@adroltenia.ro</v>
          </cell>
          <cell r="Q431" t="str">
            <v>02.12.2025 16:41:31</v>
          </cell>
          <cell r="R431" t="str">
            <v>COMUNA TAMNA</v>
          </cell>
          <cell r="S431" t="str">
            <v>7643526</v>
          </cell>
          <cell r="T431" t="str">
            <v>Autoritati publice centrale sau locale</v>
          </cell>
          <cell r="U431" t="str">
            <v>Tâmna, Mehedinţi</v>
          </cell>
          <cell r="V431">
            <v>92</v>
          </cell>
          <cell r="W431"/>
          <cell r="X431" t="str">
            <v>MH</v>
          </cell>
          <cell r="Y431" t="str">
            <v>Sud-Vest Oltenia</v>
          </cell>
          <cell r="Z431">
            <v>5330908.13</v>
          </cell>
          <cell r="AA431">
            <v>918669.57</v>
          </cell>
          <cell r="AB431">
            <v>5224289.97</v>
          </cell>
          <cell r="AC431">
            <v>3198544.878</v>
          </cell>
          <cell r="AD431">
            <v>314880.71999999997</v>
          </cell>
          <cell r="AE431">
            <v>54648.72</v>
          </cell>
          <cell r="AF431">
            <v>2025745.0919999997</v>
          </cell>
          <cell r="AG431">
            <v>0</v>
          </cell>
          <cell r="AH431">
            <v>5645788.8499999996</v>
          </cell>
          <cell r="AI431">
            <v>0</v>
          </cell>
          <cell r="AJ431" t="str">
            <v>NU</v>
          </cell>
          <cell r="AK431" t="str">
            <v>20.04.2025 23:02:46</v>
          </cell>
          <cell r="AL431"/>
          <cell r="AM431"/>
          <cell r="AN431" t="str">
            <v>ADMIS_ETF</v>
          </cell>
          <cell r="AO431" t="str">
            <v>25.07.2025 11:01:05</v>
          </cell>
          <cell r="AP431"/>
          <cell r="AQ431">
            <v>92</v>
          </cell>
          <cell r="AR431"/>
          <cell r="AS431">
            <v>4</v>
          </cell>
          <cell r="AT431">
            <v>18</v>
          </cell>
          <cell r="AU431">
            <v>26</v>
          </cell>
          <cell r="AV431"/>
          <cell r="AW431" t="str">
            <v>01.08.2025 12:09:51</v>
          </cell>
          <cell r="AX431" t="str">
            <v>05.08.2025 16:01:16</v>
          </cell>
          <cell r="AY431" t="str">
            <v>751</v>
          </cell>
          <cell r="AZ431" t="str">
            <v>22.10.2025 14:30:00</v>
          </cell>
          <cell r="BA431">
            <v>8</v>
          </cell>
          <cell r="BB431"/>
          <cell r="BC431"/>
          <cell r="BD431"/>
          <cell r="BE431">
            <v>78</v>
          </cell>
          <cell r="BF431"/>
          <cell r="BG431"/>
          <cell r="BH431"/>
          <cell r="BI431" t="str">
            <v>121</v>
          </cell>
          <cell r="BJ431" t="str">
            <v>Îmbunătățirea accesului egal la servicii de calitate și incluzive în educație, formare și învățarea pe tot parcursul vieții prin dezvoltarea infrastructurii accesibile, inclusiv prin promovarea rezilienței pentru educația și formarea la distanță și online la  nivelul comunei Tamna,</v>
          </cell>
        </row>
        <row r="432">
          <cell r="K432">
            <v>318634</v>
          </cell>
          <cell r="L432" t="str">
            <v>Imbunatatirea eficientei energetice prin rebilitare termica modernizarea sistemelor de instalatii si prin utilizarea surselor regenerabile de energie la Scoala Gimnaziala comuna Giubega judetul DOLJ</v>
          </cell>
          <cell r="M432">
            <v>18</v>
          </cell>
          <cell r="N432" t="str">
            <v>Cu clarificări primite</v>
          </cell>
          <cell r="O432" t="str">
            <v>CONTRACTARE</v>
          </cell>
          <cell r="P432" t="str">
            <v>corina.amza@adroltenia.ro</v>
          </cell>
          <cell r="Q432" t="str">
            <v>04.05.2026 14:33:20</v>
          </cell>
          <cell r="R432" t="str">
            <v>COMUNA GIUBEGA</v>
          </cell>
          <cell r="S432" t="str">
            <v>4553429</v>
          </cell>
          <cell r="T432" t="str">
            <v>unitate administrativ teritorială nivel comună</v>
          </cell>
          <cell r="U432" t="str">
            <v>Giubega, Dolj</v>
          </cell>
          <cell r="V432">
            <v>66</v>
          </cell>
          <cell r="W432"/>
          <cell r="X432" t="str">
            <v>DJ</v>
          </cell>
          <cell r="Y432" t="str">
            <v>Sud-Vest Oltenia</v>
          </cell>
          <cell r="Z432">
            <v>6566304.2199999997</v>
          </cell>
          <cell r="AA432">
            <v>1040671.41</v>
          </cell>
          <cell r="AB432">
            <v>6434978.1399999997</v>
          </cell>
          <cell r="AC432">
            <v>5581358.5811231574</v>
          </cell>
          <cell r="AD432">
            <v>2975</v>
          </cell>
          <cell r="AE432">
            <v>475</v>
          </cell>
          <cell r="AF432">
            <v>853619.55887684226</v>
          </cell>
          <cell r="AG432">
            <v>0</v>
          </cell>
          <cell r="AH432">
            <v>6569279.2199999997</v>
          </cell>
          <cell r="AI432">
            <v>0</v>
          </cell>
          <cell r="AJ432" t="str">
            <v>NU</v>
          </cell>
          <cell r="AK432" t="str">
            <v>22.01.2024 22:04:08</v>
          </cell>
          <cell r="AL432"/>
          <cell r="AM432"/>
          <cell r="AN432" t="str">
            <v>ADMIS_ETF</v>
          </cell>
          <cell r="AO432" t="str">
            <v>19.03.2024 15:05:17</v>
          </cell>
          <cell r="AP432"/>
          <cell r="AQ432">
            <v>66</v>
          </cell>
          <cell r="AR432"/>
          <cell r="AS432">
            <v>4</v>
          </cell>
          <cell r="AT432">
            <v>36</v>
          </cell>
          <cell r="AU432">
            <v>64</v>
          </cell>
          <cell r="AV432"/>
          <cell r="AW432" t="str">
            <v>11.06.2024 14:29:45</v>
          </cell>
          <cell r="AX432" t="str">
            <v>12.06.2024 16:12:11</v>
          </cell>
          <cell r="AY432" t="str">
            <v>94</v>
          </cell>
          <cell r="AZ432" t="str">
            <v>27.08.2024 13:41:00</v>
          </cell>
          <cell r="BA432">
            <v>5</v>
          </cell>
          <cell r="BB432"/>
          <cell r="BC432"/>
          <cell r="BD432"/>
          <cell r="BE432">
            <v>76</v>
          </cell>
          <cell r="BF432"/>
          <cell r="BG432"/>
          <cell r="BH432"/>
          <cell r="BI432" t="str">
            <v>48</v>
          </cell>
          <cell r="BJ432" t="str">
            <v>Obiectivul general al proiectului este – reabilitarea energetica a Scolii Gimnaziale Giubega prin utilizarea surselor de energie regenerabila, cu emisii reduse de dioxid de carbon, cu peste 60% a consumului de energie primară ,promovarea tranziției către o energie curată și echitabilă, a investițiilor verzi și albastre, a economiei circulare, a atenuării schimbărilor climatice si adaptării la acestea.</v>
          </cell>
        </row>
        <row r="433">
          <cell r="K433">
            <v>328010</v>
          </cell>
          <cell r="L433" t="str">
            <v>Digitalizarea proceselor la nivelul regiunii Sud-Vest Oltenia - Municipiul Caracal</v>
          </cell>
          <cell r="M433">
            <v>2</v>
          </cell>
          <cell r="N433" t="str">
            <v>Revocat BO</v>
          </cell>
          <cell r="O433" t="str">
            <v>PRECONTRACTARE</v>
          </cell>
          <cell r="P433" t="str">
            <v>camelia.dinu@adroltenia.ro</v>
          </cell>
          <cell r="Q433" t="str">
            <v>06.05.2025 15:33:01</v>
          </cell>
          <cell r="R433" t="str">
            <v>MUNICIPIUL CARACAL</v>
          </cell>
          <cell r="S433" t="str">
            <v>4395175</v>
          </cell>
          <cell r="T433" t="str">
            <v>unitate administrativ teritorială nivel local</v>
          </cell>
          <cell r="U433" t="str">
            <v>Municipiul Caracal, Olt</v>
          </cell>
          <cell r="V433">
            <v>63</v>
          </cell>
          <cell r="W433"/>
          <cell r="X433" t="str">
            <v>OT</v>
          </cell>
          <cell r="Y433" t="str">
            <v>Sud-Vest Oltenia</v>
          </cell>
          <cell r="Z433">
            <v>2960303.5</v>
          </cell>
          <cell r="AA433">
            <v>472653.5</v>
          </cell>
          <cell r="AB433">
            <v>2902901.46</v>
          </cell>
          <cell r="AC433">
            <v>2516257.9234966398</v>
          </cell>
          <cell r="AD433">
            <v>0</v>
          </cell>
          <cell r="AE433">
            <v>0</v>
          </cell>
          <cell r="AF433">
            <v>386643.53650336014</v>
          </cell>
          <cell r="AG433">
            <v>0</v>
          </cell>
          <cell r="AH433">
            <v>2960303.5</v>
          </cell>
          <cell r="AI433">
            <v>0</v>
          </cell>
          <cell r="AJ433" t="str">
            <v>NU</v>
          </cell>
          <cell r="AK433" t="str">
            <v>22.06.2024 09:21:28</v>
          </cell>
          <cell r="AL433"/>
          <cell r="AM433"/>
          <cell r="AN433" t="str">
            <v>ADMIS_ETF</v>
          </cell>
          <cell r="AO433" t="str">
            <v>06.11.2024 16:13:35</v>
          </cell>
          <cell r="AP433"/>
          <cell r="AQ433">
            <v>63</v>
          </cell>
          <cell r="AR433"/>
          <cell r="AS433">
            <v>2</v>
          </cell>
          <cell r="AT433">
            <v>19</v>
          </cell>
          <cell r="AU433">
            <v>21</v>
          </cell>
          <cell r="AV433"/>
          <cell r="AW433" t="str">
            <v>01.04.2025 14:07:40</v>
          </cell>
          <cell r="AX433" t="str">
            <v>01.04.2025 16:51:55</v>
          </cell>
          <cell r="AY433"/>
          <cell r="AZ433"/>
          <cell r="BA433"/>
          <cell r="BB433"/>
          <cell r="BC433"/>
          <cell r="BD433"/>
          <cell r="BE433"/>
          <cell r="BF433"/>
          <cell r="BG433"/>
          <cell r="BH433"/>
          <cell r="BI433" t="str">
            <v>17</v>
          </cell>
          <cell r="BJ433" t="str">
            <v>„Valorificarea avantajelor digitalizării, în beneficiul cetățenilor, al companiilor, al organizațiilor de cercetare și al autorităților publice”, cod RSO1.2 - FEDR - RSO1.2, care reprezintă obiectivul general al proiectului cu titlul „Digitalizarea proceselor la nivelul regiunii Sud-Vest Oltenia - Municipiul Caracal ”, pe care Municipiul Caracal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 so</v>
          </cell>
        </row>
        <row r="434">
          <cell r="K434">
            <v>359259</v>
          </cell>
          <cell r="L434" t="str">
            <v>CONSOLIDAREA RESTAURAREA ȘI PUNEREA ÎN VALOARE A CONSTRUCȚIILOR C17 C18 C19 ȘI SCHIMBARE ÎNVELITOARE LA CONSTRUCȚIILE C9 ȘI C16 DIN CADRUL ANSAMBLULUI MĂNĂSTIREA DINTR-UN LEMN</v>
          </cell>
          <cell r="M434">
            <v>3</v>
          </cell>
          <cell r="N434" t="str">
            <v>Admis ETF</v>
          </cell>
          <cell r="O434" t="str">
            <v>EVALUARE</v>
          </cell>
          <cell r="P434"/>
          <cell r="Q434" t="str">
            <v>10.03.2026 16:06:47</v>
          </cell>
          <cell r="R434" t="str">
            <v>MĂNĂSTIREA DINTR-UN LEMN</v>
          </cell>
          <cell r="S434" t="str">
            <v>22272227</v>
          </cell>
          <cell r="T434" t="str">
            <v>instituție de cult</v>
          </cell>
          <cell r="U434" t="str">
            <v>Frânceşti, Vâlcea</v>
          </cell>
          <cell r="V434">
            <v>82</v>
          </cell>
          <cell r="W434"/>
          <cell r="X434" t="str">
            <v>VL</v>
          </cell>
          <cell r="Y434" t="str">
            <v>Sud-Vest Oltenia</v>
          </cell>
          <cell r="Z434">
            <v>17737655.5</v>
          </cell>
          <cell r="AA434">
            <v>3058184.57</v>
          </cell>
          <cell r="AB434">
            <v>17382902.399999999</v>
          </cell>
          <cell r="AC434">
            <v>14775467.017106717</v>
          </cell>
          <cell r="AD434">
            <v>0</v>
          </cell>
          <cell r="AE434">
            <v>0</v>
          </cell>
          <cell r="AF434">
            <v>2607435.3828932811</v>
          </cell>
          <cell r="AG434">
            <v>0</v>
          </cell>
          <cell r="AH434">
            <v>17737655.5</v>
          </cell>
          <cell r="AI434">
            <v>0</v>
          </cell>
          <cell r="AJ434" t="str">
            <v>NU</v>
          </cell>
          <cell r="AK434" t="str">
            <v>03.12.2025 09:12:04</v>
          </cell>
          <cell r="AL434"/>
          <cell r="AM434"/>
          <cell r="AN434" t="str">
            <v>ADMIS_ETF</v>
          </cell>
          <cell r="AO434" t="str">
            <v>10.03.2026 16:06:47</v>
          </cell>
          <cell r="AP434"/>
          <cell r="AQ434">
            <v>82</v>
          </cell>
          <cell r="AR434"/>
          <cell r="AS434">
            <v>2</v>
          </cell>
          <cell r="AT434">
            <v>50</v>
          </cell>
          <cell r="AU434">
            <v>65</v>
          </cell>
          <cell r="AV434"/>
          <cell r="AW434"/>
          <cell r="AX434"/>
          <cell r="AY434"/>
          <cell r="AZ434"/>
          <cell r="BA434"/>
          <cell r="BB434"/>
          <cell r="BC434"/>
          <cell r="BD434"/>
          <cell r="BE434"/>
          <cell r="BF434"/>
          <cell r="BG434"/>
          <cell r="BH434"/>
          <cell r="BI434" t="str">
            <v>166</v>
          </cell>
          <cell r="BJ434" t="str">
            <v>Obiectiv general al proiectului îl reprezintă conservarea, protejarea și valorificarea patrimoniului cultural și identității culturale pentru impulsionarea dezvoltării comunităților locale. Proiectul are ca scop consolidarea, restaurarea și punerea în valoare a tuturor valențelor culturale și istorice în vederea măririi gradului de importanță a acestui monument în viața culturală a comunității, respectiv valorificarea potențialului istoric al ansamblului Mănăstirii Dintr-un Lemn, prin promovarea ca obiectiv turistic a monumentului istoric de importanță și valoare națională</v>
          </cell>
        </row>
        <row r="435">
          <cell r="K435">
            <v>329726</v>
          </cell>
          <cell r="L435" t="str">
            <v>Achizitie de echipamente in vederea cresterii in mod inovativ a competitivitatii la MEDIXARA VITAL SRL</v>
          </cell>
          <cell r="M435">
            <v>10</v>
          </cell>
          <cell r="N435" t="str">
            <v>Contract semnat cu modificări</v>
          </cell>
          <cell r="O435" t="str">
            <v>CONTRACTARE</v>
          </cell>
          <cell r="P435" t="str">
            <v>roxana.murgu@adroltenia.ro</v>
          </cell>
          <cell r="Q435" t="str">
            <v>02.03.2026 17:08:05</v>
          </cell>
          <cell r="R435" t="str">
            <v>MEDIXARA VITAL S.R.L.</v>
          </cell>
          <cell r="S435" t="str">
            <v>41420923</v>
          </cell>
          <cell r="T435" t="str">
            <v>microîntreprindere</v>
          </cell>
          <cell r="U435" t="str">
            <v>Municipiul Craiova, Dolj</v>
          </cell>
          <cell r="V435">
            <v>88</v>
          </cell>
          <cell r="W435"/>
          <cell r="X435" t="str">
            <v>DJ</v>
          </cell>
          <cell r="Y435" t="str">
            <v>Sud-Vest Oltenia</v>
          </cell>
          <cell r="Z435">
            <v>1496544</v>
          </cell>
          <cell r="AA435">
            <v>238944</v>
          </cell>
          <cell r="AB435">
            <v>1346889.6</v>
          </cell>
          <cell r="AC435">
            <v>1144856.1599999999</v>
          </cell>
          <cell r="AD435">
            <v>0</v>
          </cell>
          <cell r="AE435">
            <v>0</v>
          </cell>
          <cell r="AF435">
            <v>202033.44000000018</v>
          </cell>
          <cell r="AG435">
            <v>1346889.6</v>
          </cell>
          <cell r="AH435">
            <v>1496544</v>
          </cell>
          <cell r="AI435">
            <v>10</v>
          </cell>
          <cell r="AJ435" t="str">
            <v>DA</v>
          </cell>
          <cell r="AK435" t="str">
            <v>17.07.2024 22:47:05</v>
          </cell>
          <cell r="AL435"/>
          <cell r="AM435"/>
          <cell r="AN435" t="str">
            <v>ADMIS_ETF</v>
          </cell>
          <cell r="AO435" t="str">
            <v>20.11.2024 14:55:22</v>
          </cell>
          <cell r="AP435" t="str">
            <v>17.01.2025 15:50:46</v>
          </cell>
          <cell r="AQ435">
            <v>87.5</v>
          </cell>
          <cell r="AR435"/>
          <cell r="AS435">
            <v>2</v>
          </cell>
          <cell r="AT435">
            <v>24</v>
          </cell>
          <cell r="AU435">
            <v>36</v>
          </cell>
          <cell r="AV435"/>
          <cell r="AW435" t="str">
            <v>19.02.2025 15:57:40</v>
          </cell>
          <cell r="AX435" t="str">
            <v>25.02.2025 14:12:13</v>
          </cell>
          <cell r="AY435" t="str">
            <v>414</v>
          </cell>
          <cell r="AZ435" t="str">
            <v>30.04.2025 12:56:00</v>
          </cell>
          <cell r="BA435">
            <v>5</v>
          </cell>
          <cell r="BB435"/>
          <cell r="BC435"/>
          <cell r="BD435"/>
          <cell r="BE435">
            <v>64</v>
          </cell>
          <cell r="BF435"/>
          <cell r="BG435">
            <v>88</v>
          </cell>
          <cell r="BH435" t="str">
            <v>ADMIS_ETF</v>
          </cell>
          <cell r="BI435" t="str">
            <v>21, 23</v>
          </cell>
          <cell r="BJ435" t="str">
            <v>Obiectivul general al proiectului de investitie propus de MEDIXARA VITAL SRL vizează : dezvoltarea firmei prin achizitia de echipamente mai eficiente energetic, prietenoase cu mediul, dezvoltare care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fiziokinetoterapie in concordanta cu standardele prevazute la nivel European, dar si dezvoltarea regiunii SV Oltenia prin aportul pe care il va aduce la contributiile statului.</v>
          </cell>
        </row>
        <row r="436">
          <cell r="K436">
            <v>323574</v>
          </cell>
          <cell r="L436" t="str">
            <v>Dezvoltarea activității EUROART SRL prin achiziția de echipamente</v>
          </cell>
          <cell r="M436">
            <v>13</v>
          </cell>
          <cell r="N436" t="str">
            <v>Cu act adițional</v>
          </cell>
          <cell r="O436" t="str">
            <v>CONTRACTARE</v>
          </cell>
          <cell r="P436" t="str">
            <v>anamaria.iunian@adroltenia.ro</v>
          </cell>
          <cell r="Q436" t="str">
            <v>03.04.2026 12:33:01</v>
          </cell>
          <cell r="R436" t="str">
            <v>EUROART SRL</v>
          </cell>
          <cell r="S436" t="str">
            <v>15995760</v>
          </cell>
          <cell r="T436" t="str">
            <v>întreprindere mică</v>
          </cell>
          <cell r="U436" t="str">
            <v>Municipiul Craiova, Dolj</v>
          </cell>
          <cell r="V436">
            <v>90</v>
          </cell>
          <cell r="W436"/>
          <cell r="X436" t="str">
            <v>DJ</v>
          </cell>
          <cell r="Y436" t="str">
            <v>Sud-Vest Oltenia</v>
          </cell>
          <cell r="Z436">
            <v>5649336.9100000001</v>
          </cell>
          <cell r="AA436">
            <v>0</v>
          </cell>
          <cell r="AB436">
            <v>4324116.55</v>
          </cell>
          <cell r="AC436">
            <v>3675499.0674999999</v>
          </cell>
          <cell r="AD436">
            <v>1073374.02</v>
          </cell>
          <cell r="AE436">
            <v>1073374.02</v>
          </cell>
          <cell r="AF436">
            <v>648617.48249999993</v>
          </cell>
          <cell r="AG436">
            <v>4324116.55</v>
          </cell>
          <cell r="AH436">
            <v>6722710.9299999997</v>
          </cell>
          <cell r="AI436">
            <v>12</v>
          </cell>
          <cell r="AJ436" t="str">
            <v>DA</v>
          </cell>
          <cell r="AK436" t="str">
            <v>01.05.2024 17:09:06</v>
          </cell>
          <cell r="AL436"/>
          <cell r="AM436"/>
          <cell r="AN436" t="str">
            <v>ADMIS_ETF</v>
          </cell>
          <cell r="AO436" t="str">
            <v>17.07.2024 15:42:16</v>
          </cell>
          <cell r="AP436"/>
          <cell r="AQ436">
            <v>90</v>
          </cell>
          <cell r="AR436"/>
          <cell r="AS436">
            <v>1</v>
          </cell>
          <cell r="AT436">
            <v>18</v>
          </cell>
          <cell r="AU436">
            <v>30</v>
          </cell>
          <cell r="AV436"/>
          <cell r="AW436" t="str">
            <v>28.01.2025 13:35:29</v>
          </cell>
          <cell r="AX436" t="str">
            <v>28.01.2025 15:04:51</v>
          </cell>
          <cell r="AY436" t="str">
            <v>339</v>
          </cell>
          <cell r="AZ436" t="str">
            <v>02.04.2025 15:11:00</v>
          </cell>
          <cell r="BA436">
            <v>6</v>
          </cell>
          <cell r="BB436"/>
          <cell r="BC436"/>
          <cell r="BD436"/>
          <cell r="BE436">
            <v>65</v>
          </cell>
          <cell r="BF436"/>
          <cell r="BG436"/>
          <cell r="BH436"/>
          <cell r="BI436" t="str">
            <v>21, 23</v>
          </cell>
          <cell r="BJ436" t="str">
            <v>Obiectiv general al proiectului il constituie extinderea capacitatii de productie a societatii EUROART S.R.L. prin cresterea volumului a cel putin unui produs, fără schimbarea fundamentală a procesului de producție.</v>
          </cell>
        </row>
        <row r="437">
          <cell r="K437">
            <v>320848</v>
          </cell>
          <cell r="L437" t="str">
            <v>Infiintare Centru Educational la Scoala cu clasele 0-IV Balcesti</v>
          </cell>
          <cell r="M437">
            <v>16</v>
          </cell>
          <cell r="N437" t="str">
            <v>Cu act adițional</v>
          </cell>
          <cell r="O437" t="str">
            <v>CONTRACTARE</v>
          </cell>
          <cell r="P437" t="str">
            <v>sorin.trana@adroltenia.ro</v>
          </cell>
          <cell r="Q437" t="str">
            <v>11.03.2026 15:10:20</v>
          </cell>
          <cell r="R437" t="str">
            <v>ORAŞ BĂLCEŞTI</v>
          </cell>
          <cell r="S437" t="str">
            <v>2541720</v>
          </cell>
          <cell r="T437" t="str">
            <v>unitate administrativ teritorială nivel oraș</v>
          </cell>
          <cell r="U437" t="str">
            <v>Oraş Bălceşti, Vâlcea</v>
          </cell>
          <cell r="V437">
            <v>74</v>
          </cell>
          <cell r="W437"/>
          <cell r="X437" t="str">
            <v>VL</v>
          </cell>
          <cell r="Y437" t="str">
            <v>Sud-Vest Oltenia</v>
          </cell>
          <cell r="Z437">
            <v>9469662.9330812804</v>
          </cell>
          <cell r="AA437">
            <v>1619474.0030812798</v>
          </cell>
          <cell r="AB437">
            <v>9280269.6799999997</v>
          </cell>
          <cell r="AC437">
            <v>8049213.4806475416</v>
          </cell>
          <cell r="AD437">
            <v>16870.89691872018</v>
          </cell>
          <cell r="AE437">
            <v>2928.0069187201802</v>
          </cell>
          <cell r="AF437">
            <v>1231056.1993524581</v>
          </cell>
          <cell r="AG437">
            <v>0</v>
          </cell>
          <cell r="AH437">
            <v>9486533.8300000001</v>
          </cell>
          <cell r="AI437">
            <v>0</v>
          </cell>
          <cell r="AJ437" t="str">
            <v>NU</v>
          </cell>
          <cell r="AK437" t="str">
            <v>31.03.2024 10:10:26</v>
          </cell>
          <cell r="AL437"/>
          <cell r="AM437"/>
          <cell r="AN437" t="str">
            <v>ADMIS_ETF</v>
          </cell>
          <cell r="AO437" t="str">
            <v>19.07.2024 15:38:13</v>
          </cell>
          <cell r="AP437"/>
          <cell r="AQ437">
            <v>74</v>
          </cell>
          <cell r="AR437"/>
          <cell r="AS437">
            <v>3</v>
          </cell>
          <cell r="AT437">
            <v>36</v>
          </cell>
          <cell r="AU437">
            <v>55</v>
          </cell>
          <cell r="AV437"/>
          <cell r="AW437" t="str">
            <v>10.09.2024 14:33:23</v>
          </cell>
          <cell r="AX437" t="str">
            <v>11.09.2024 16:46:46</v>
          </cell>
          <cell r="AY437" t="str">
            <v>183</v>
          </cell>
          <cell r="AZ437" t="str">
            <v>07.11.2024 16:24:00</v>
          </cell>
          <cell r="BA437">
            <v>5</v>
          </cell>
          <cell r="BB437"/>
          <cell r="BC437"/>
          <cell r="BD437"/>
          <cell r="BE437">
            <v>57</v>
          </cell>
          <cell r="BF437"/>
          <cell r="BG437"/>
          <cell r="BH437"/>
          <cell r="BI437" t="str">
            <v>168</v>
          </cell>
          <cell r="BJ437" t="str">
            <v>Infiintarea unui Centru educational in orasul Balcesti, care sa se adreseze in special elevilor din clasele 0-IV, unde sa se realizeze activitati extracuriculare in vederea cresterii nivelului educational al elevilor, a dezvoltarii personale a lor si pentru dobandirea unor abilitati.</v>
          </cell>
        </row>
        <row r="438">
          <cell r="K438">
            <v>332210</v>
          </cell>
          <cell r="L438" t="str">
            <v>DIGITALIZARE ȘI DOTARE</v>
          </cell>
          <cell r="M438">
            <v>6</v>
          </cell>
          <cell r="N438" t="str">
            <v>Contract semnat</v>
          </cell>
          <cell r="O438" t="str">
            <v>CONTRACTARE</v>
          </cell>
          <cell r="P438" t="str">
            <v>cristian.nedeloiu@adroltenia.ro</v>
          </cell>
          <cell r="Q438" t="str">
            <v>06.06.2025 10:48:23</v>
          </cell>
          <cell r="R438" t="str">
            <v>ARBEIT PROJECT SOLUTION S.R.L.</v>
          </cell>
          <cell r="S438" t="str">
            <v>43937781</v>
          </cell>
          <cell r="T438" t="str">
            <v>microîntreprindere</v>
          </cell>
          <cell r="U438" t="str">
            <v>Municipiul Slatina, Olt</v>
          </cell>
          <cell r="V438">
            <v>92</v>
          </cell>
          <cell r="W438"/>
          <cell r="X438" t="str">
            <v>OT</v>
          </cell>
          <cell r="Y438" t="str">
            <v>Sud-Vest Oltenia</v>
          </cell>
          <cell r="Z438">
            <v>1067634.95</v>
          </cell>
          <cell r="AA438">
            <v>0</v>
          </cell>
          <cell r="AB438">
            <v>960871.45</v>
          </cell>
          <cell r="AC438">
            <v>816740.73250000004</v>
          </cell>
          <cell r="AD438">
            <v>213001.1</v>
          </cell>
          <cell r="AE438">
            <v>204471.3</v>
          </cell>
          <cell r="AF438">
            <v>144130.71749999991</v>
          </cell>
          <cell r="AG438">
            <v>960871.45</v>
          </cell>
          <cell r="AH438">
            <v>1280636.05</v>
          </cell>
          <cell r="AI438">
            <v>21</v>
          </cell>
          <cell r="AJ438" t="str">
            <v>DA</v>
          </cell>
          <cell r="AK438" t="str">
            <v>09.08.2024 18:30:12</v>
          </cell>
          <cell r="AL438"/>
          <cell r="AM438"/>
          <cell r="AN438" t="str">
            <v>ADMIS_ETF</v>
          </cell>
          <cell r="AO438" t="str">
            <v>28.10.2024 14:27:21</v>
          </cell>
          <cell r="AP438" t="str">
            <v>20.12.2024 12:03:51</v>
          </cell>
          <cell r="AQ438">
            <v>89</v>
          </cell>
          <cell r="AR438"/>
          <cell r="AS438">
            <v>1</v>
          </cell>
          <cell r="AT438">
            <v>24</v>
          </cell>
          <cell r="AU438">
            <v>37</v>
          </cell>
          <cell r="AV438"/>
          <cell r="AW438" t="str">
            <v>19.02.2025 14:35:35</v>
          </cell>
          <cell r="AX438" t="str">
            <v>21.02.2025 12:16:27</v>
          </cell>
          <cell r="AY438" t="str">
            <v>538</v>
          </cell>
          <cell r="AZ438" t="str">
            <v>03.06.2025 16:30:00</v>
          </cell>
          <cell r="BA438">
            <v>4</v>
          </cell>
          <cell r="BB438"/>
          <cell r="BC438"/>
          <cell r="BD438"/>
          <cell r="BE438">
            <v>103</v>
          </cell>
          <cell r="BF438"/>
          <cell r="BG438">
            <v>92</v>
          </cell>
          <cell r="BH438" t="str">
            <v>ADMIS_ETF</v>
          </cell>
          <cell r="BI438" t="str">
            <v>21, 23</v>
          </cell>
          <cell r="BJ438"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”Digitalizare și dotare”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v>
          </cell>
        </row>
        <row r="439">
          <cell r="K439">
            <v>329064</v>
          </cell>
          <cell r="L439" t="str">
            <v>DOTARE SC LIVMARIA FOOD SRL CU ECHIPAMENTE PENTRU FABRICAREA MANCARURILOR PREPARATE A PAINII A PRAJITURILOR SI A PRODUSELOR PROASPETE DE PATISERIE</v>
          </cell>
          <cell r="M439">
            <v>2</v>
          </cell>
          <cell r="N439" t="str">
            <v>Respins ETF</v>
          </cell>
          <cell r="O439" t="str">
            <v>EVALUARE</v>
          </cell>
          <cell r="P439"/>
          <cell r="Q439" t="str">
            <v>23.09.2024 15:33:15</v>
          </cell>
          <cell r="R439" t="str">
            <v>LIVMARIA FOOD S.R.L.</v>
          </cell>
          <cell r="S439" t="str">
            <v>36613448</v>
          </cell>
          <cell r="T439" t="str">
            <v>Angajator privat</v>
          </cell>
          <cell r="U439" t="str">
            <v>Oraş Horezu, Vâlcea</v>
          </cell>
          <cell r="V439">
            <v>96</v>
          </cell>
          <cell r="W439"/>
          <cell r="X439" t="str">
            <v>VL</v>
          </cell>
          <cell r="Y439" t="str">
            <v>Sud-Vest Oltenia</v>
          </cell>
          <cell r="Z439">
            <v>1846310.4</v>
          </cell>
          <cell r="AA439">
            <v>0</v>
          </cell>
          <cell r="AB439">
            <v>1491060</v>
          </cell>
          <cell r="AC439">
            <v>1267401</v>
          </cell>
          <cell r="AD439">
            <v>350798.96</v>
          </cell>
          <cell r="AE439">
            <v>350798.96</v>
          </cell>
          <cell r="AF439">
            <v>223659</v>
          </cell>
          <cell r="AG439">
            <v>0</v>
          </cell>
          <cell r="AH439">
            <v>2197109.36</v>
          </cell>
          <cell r="AI439">
            <v>0</v>
          </cell>
          <cell r="AJ439" t="str">
            <v>NU</v>
          </cell>
          <cell r="AK439" t="str">
            <v>29.06.2024 09:58:48</v>
          </cell>
          <cell r="AL439"/>
          <cell r="AM439"/>
          <cell r="AN439" t="str">
            <v>RESPINS_ETF</v>
          </cell>
          <cell r="AO439" t="str">
            <v>23.09.2024 15:33:15</v>
          </cell>
          <cell r="AP439"/>
          <cell r="AQ439">
            <v>96</v>
          </cell>
          <cell r="AR439"/>
          <cell r="AS439">
            <v>1</v>
          </cell>
          <cell r="AT439">
            <v>18</v>
          </cell>
          <cell r="AU439">
            <v>19</v>
          </cell>
          <cell r="AV439"/>
          <cell r="AW439"/>
          <cell r="AX439"/>
          <cell r="AY439"/>
          <cell r="AZ439"/>
          <cell r="BA439"/>
          <cell r="BB439"/>
          <cell r="BC439"/>
          <cell r="BD439"/>
          <cell r="BE439"/>
          <cell r="BF439"/>
          <cell r="BG439"/>
          <cell r="BH439"/>
          <cell r="BI439" t="str">
            <v>10, 23</v>
          </cell>
          <cell r="BJ439" t="str">
            <v>Obiectivul general : DOTARE SC LIVMARIA FOOD SRL CU ECHIPAMENTE PENTRU FABRICAREA MANCARURILOR PREPARATE, A PAINII, A PRAJITURILOR SI A PRODUSELOR PROASPETE DE PATISERIE</v>
          </cell>
        </row>
        <row r="440">
          <cell r="K440">
            <v>342588</v>
          </cell>
          <cell r="L440" t="str">
            <v>CONSTRUIRE GRADININȚĂ CU DOUĂ GRUPE ÎN SATUL SCĂPĂU COMUNA DEVESEL JUDEȚUL MEHEDINȚI</v>
          </cell>
          <cell r="M440">
            <v>8</v>
          </cell>
          <cell r="N440" t="str">
            <v>Contract semnat</v>
          </cell>
          <cell r="O440" t="str">
            <v>CONTRACTARE</v>
          </cell>
          <cell r="P440" t="str">
            <v>andreea.grigorie@adroltenia.ro</v>
          </cell>
          <cell r="Q440" t="str">
            <v>02.12.2025 16:39:08</v>
          </cell>
          <cell r="R440" t="str">
            <v>COMUNA DEVESEL</v>
          </cell>
          <cell r="S440" t="str">
            <v>7643534</v>
          </cell>
          <cell r="T440" t="str">
            <v>unitate administrativ teritorială nivel local</v>
          </cell>
          <cell r="U440" t="str">
            <v>Devesel, Mehedinţi</v>
          </cell>
          <cell r="V440">
            <v>81</v>
          </cell>
          <cell r="W440"/>
          <cell r="X440" t="str">
            <v>MH</v>
          </cell>
          <cell r="Y440" t="str">
            <v>Sud-Vest Oltenia</v>
          </cell>
          <cell r="Z440">
            <v>6345416.9500000002</v>
          </cell>
          <cell r="AA440">
            <v>1101270.71</v>
          </cell>
          <cell r="AB440">
            <v>6218508.5999999996</v>
          </cell>
          <cell r="AC440">
            <v>3807250.17</v>
          </cell>
          <cell r="AD440">
            <v>854794.98</v>
          </cell>
          <cell r="AE440">
            <v>140169.66</v>
          </cell>
          <cell r="AF440">
            <v>2411258.4299999997</v>
          </cell>
          <cell r="AG440">
            <v>0</v>
          </cell>
          <cell r="AH440">
            <v>7200211.9299999997</v>
          </cell>
          <cell r="AI440">
            <v>0</v>
          </cell>
          <cell r="AJ440" t="str">
            <v>NU</v>
          </cell>
          <cell r="AK440" t="str">
            <v>17.04.2025 16:37:43</v>
          </cell>
          <cell r="AL440"/>
          <cell r="AM440"/>
          <cell r="AN440" t="str">
            <v>ADMIS_ETF</v>
          </cell>
          <cell r="AO440" t="str">
            <v>24.07.2025 13:54:08</v>
          </cell>
          <cell r="AP440"/>
          <cell r="AQ440">
            <v>81</v>
          </cell>
          <cell r="AR440"/>
          <cell r="AS440">
            <v>3</v>
          </cell>
          <cell r="AT440">
            <v>36</v>
          </cell>
          <cell r="AU440">
            <v>47</v>
          </cell>
          <cell r="AV440"/>
          <cell r="AW440" t="str">
            <v>01.08.2025 12:09:51</v>
          </cell>
          <cell r="AX440" t="str">
            <v>04.08.2025 10:26:03</v>
          </cell>
          <cell r="AY440" t="str">
            <v>736</v>
          </cell>
          <cell r="AZ440" t="str">
            <v>15.10.2025 14:04:00</v>
          </cell>
          <cell r="BA440">
            <v>5</v>
          </cell>
          <cell r="BB440">
            <v>1</v>
          </cell>
          <cell r="BC440"/>
          <cell r="BD440"/>
          <cell r="BE440">
            <v>73</v>
          </cell>
          <cell r="BF440"/>
          <cell r="BG440"/>
          <cell r="BH440"/>
          <cell r="BI440" t="str">
            <v>121</v>
          </cell>
          <cell r="BJ440" t="str">
            <v>Obiectivul general al proiectului este construirea unei grădinițe noi în comunitatea locală. Proiectul are ca scop asigurarea unui mediu educațional sigur, atractiv și prietenos
pentru copiii de vârstă preșcolară, contribuind astfel la dezvoltarea armonioasă a acestora și la creșterea accesului la educație timpurie de calitate. Prin realizarea acestei
grădinițe, ne propunem să oferim un spațiu adecvat, echipat la standarde europene, care să stimuleze creativitatea, socializarea și învățarea prin joc, într-un cadru modern și
adaptat nevoilor actuale ale copiilor. Totodată, proiectul vizează sprijinirea familiilor din comunitate, facilitând integrarea copiilor într-un sistem educațional performant,
reducând astfel decalajele de acces la educație. Prin crearea unui mediu educațional de înaltă calitate, această investiție va contribui pe termen lung la dezvoltarea comunității
locale, oferind premisele unei educații solide încă din primii ani de viață.</v>
          </cell>
        </row>
        <row r="441">
          <cell r="K441">
            <v>361835</v>
          </cell>
          <cell r="L441" t="str">
            <v>CREȘTEREA COMPETITIVITĂȚII FIRMEI AGROEXPERT SRL PRIN ACHIZIȚIA DE ECHIPAMENTE</v>
          </cell>
          <cell r="M441">
            <v>3</v>
          </cell>
          <cell r="N441" t="str">
            <v>Cu clarificări primite</v>
          </cell>
          <cell r="O441" t="str">
            <v>PRECONTRACTARE</v>
          </cell>
          <cell r="P441" t="str">
            <v>cornelia.badici@adroltenia.ro</v>
          </cell>
          <cell r="Q441" t="str">
            <v>28.04.2026 18:26:03</v>
          </cell>
          <cell r="R441" t="str">
            <v>AGROEXPERT SRL</v>
          </cell>
          <cell r="S441" t="str">
            <v>13647395</v>
          </cell>
          <cell r="T441" t="str">
            <v>întreprindere mică</v>
          </cell>
          <cell r="U441" t="str">
            <v>Mihăeşti, Vâlcea</v>
          </cell>
          <cell r="V441">
            <v>60</v>
          </cell>
          <cell r="W441"/>
          <cell r="X441" t="str">
            <v>VL</v>
          </cell>
          <cell r="Y441" t="str">
            <v>Sud-Vest Oltenia</v>
          </cell>
          <cell r="Z441">
            <v>1622903.8</v>
          </cell>
          <cell r="AA441">
            <v>0</v>
          </cell>
          <cell r="AB441">
            <v>1460613.42</v>
          </cell>
          <cell r="AC441">
            <v>1241521.4069999999</v>
          </cell>
          <cell r="AD441">
            <v>352625.63</v>
          </cell>
          <cell r="AE441">
            <v>342860.48</v>
          </cell>
          <cell r="AF441">
            <v>219092.01300000004</v>
          </cell>
          <cell r="AG441">
            <v>1460613.42</v>
          </cell>
          <cell r="AH441">
            <v>1975529.43</v>
          </cell>
          <cell r="AI441">
            <v>4</v>
          </cell>
          <cell r="AJ441" t="str">
            <v>DA</v>
          </cell>
          <cell r="AK441" t="str">
            <v>26.01.2026 11:24:49</v>
          </cell>
          <cell r="AL441"/>
          <cell r="AM441"/>
          <cell r="AN441" t="str">
            <v>ADMIS_ETF</v>
          </cell>
          <cell r="AO441" t="str">
            <v>19.03.2026 14:39:02</v>
          </cell>
          <cell r="AP441"/>
          <cell r="AQ441">
            <v>60</v>
          </cell>
          <cell r="AR441"/>
          <cell r="AS441">
            <v>4</v>
          </cell>
          <cell r="AT441">
            <v>24</v>
          </cell>
          <cell r="AU441">
            <v>30</v>
          </cell>
          <cell r="AV441"/>
          <cell r="AW441" t="str">
            <v>02.04.2026 11:40:03</v>
          </cell>
          <cell r="AX441" t="str">
            <v>03.04.2026 09:42:41</v>
          </cell>
          <cell r="AY441"/>
          <cell r="AZ441"/>
          <cell r="BA441"/>
          <cell r="BB441"/>
          <cell r="BC441"/>
          <cell r="BD441"/>
          <cell r="BE441"/>
          <cell r="BF441"/>
          <cell r="BG441"/>
          <cell r="BH441"/>
          <cell r="BI441" t="str">
            <v>12, 23</v>
          </cell>
          <cell r="BJ441" t="str">
            <v>Obiectivul general al proiectului este creșterea capacității tehnologice și inovative a AGROEXPERT SRL prin automatizarea procesului de producție a corpurilor de iluminat cu LED și mobilierului din piatră, astfel încât să se realizeze produse noi și semnificativ îmbunătățite</v>
          </cell>
        </row>
        <row r="442">
          <cell r="K442">
            <v>327606</v>
          </cell>
          <cell r="L442" t="str">
            <v>RESTAURAREA CONSOLIDAREA ECHIPAREA ŞI DOTAREA MUZEULUI ROMANAŢIULUI ÎN VEDEREA VALORIFICĂRII DURABILE A PATRIMONIULUI CULTURAL LOCAL - ETAPA A II -A</v>
          </cell>
          <cell r="M442">
            <v>13</v>
          </cell>
          <cell r="N442" t="str">
            <v>Contract semnat cu modificări</v>
          </cell>
          <cell r="O442" t="str">
            <v>CONTRACTARE</v>
          </cell>
          <cell r="P442" t="str">
            <v>ovidiu.istinie@adroltenia.ro</v>
          </cell>
          <cell r="Q442" t="str">
            <v>24.03.2026 08:42:24</v>
          </cell>
          <cell r="R442" t="str">
            <v>MUNICIPIUL CARACAL</v>
          </cell>
          <cell r="S442" t="str">
            <v>4395175</v>
          </cell>
          <cell r="T442" t="str">
            <v>unitate administrativ teritorială nivel local</v>
          </cell>
          <cell r="U442" t="str">
            <v>Municipiul Caracal, Olt</v>
          </cell>
          <cell r="V442">
            <v>0</v>
          </cell>
          <cell r="W442"/>
          <cell r="X442" t="str">
            <v>OT</v>
          </cell>
          <cell r="Y442" t="str">
            <v>Sud-Vest Oltenia</v>
          </cell>
          <cell r="Z442">
            <v>3529565.8849582984</v>
          </cell>
          <cell r="AA442">
            <v>558043.63495829841</v>
          </cell>
          <cell r="AB442">
            <v>3458974.56</v>
          </cell>
          <cell r="AC442">
            <v>3000131.0022145538</v>
          </cell>
          <cell r="AD442">
            <v>1930337.9650417017</v>
          </cell>
          <cell r="AE442">
            <v>301110.33504170162</v>
          </cell>
          <cell r="AF442">
            <v>458843.55778544629</v>
          </cell>
          <cell r="AG442">
            <v>0</v>
          </cell>
          <cell r="AH442">
            <v>5459903.8499999996</v>
          </cell>
          <cell r="AI442">
            <v>0</v>
          </cell>
          <cell r="AJ442" t="str">
            <v>NU</v>
          </cell>
          <cell r="AK442" t="str">
            <v>15.06.2024 17:42:28</v>
          </cell>
          <cell r="AL442"/>
          <cell r="AM442"/>
          <cell r="AN442" t="str">
            <v>ADMIS_ETF</v>
          </cell>
          <cell r="AO442" t="str">
            <v>03.07.2024 15:18:33</v>
          </cell>
          <cell r="AP442"/>
          <cell r="AQ442">
            <v>0</v>
          </cell>
          <cell r="AR442"/>
          <cell r="AS442"/>
          <cell r="AT442">
            <v>39</v>
          </cell>
          <cell r="AU442">
            <v>43</v>
          </cell>
          <cell r="AV442"/>
          <cell r="AW442" t="str">
            <v>09.07.2024 14:05:10</v>
          </cell>
          <cell r="AX442" t="str">
            <v>10.07.2024 13:35:20</v>
          </cell>
          <cell r="AY442" t="str">
            <v>115</v>
          </cell>
          <cell r="AZ442" t="str">
            <v>03.09.2024 14:39:00</v>
          </cell>
          <cell r="BA442">
            <v>4</v>
          </cell>
          <cell r="BB442"/>
          <cell r="BC442"/>
          <cell r="BD442"/>
          <cell r="BE442">
            <v>56</v>
          </cell>
          <cell r="BF442"/>
          <cell r="BG442"/>
          <cell r="BH442"/>
          <cell r="BI442" t="str">
            <v>166</v>
          </cell>
          <cell r="BJ442" t="str">
            <v>Proiectul răspunde Obiectivului de politica 5 - O Europă mai aproape de cetățeni, prin promovarea dezvoltării durabile și integrate a tuturor tipurilor de teritorii și de inițiative locale. Obiectivul general al proiectului este în corespondență cu obiectivul specific al Priorității 7: O regiune atractivă și este Promovarea dezvoltării integrate și incluzive în domeniul social, economic și al mediului, precum și a culturii, a patrimoniului natural, a turismului durabil și a securității în zonele urbane, din Municipiul Caracal, jud. Olt, prin reabilitarea, consolidarea si dotarea Muzeului Romanațiului.</v>
          </cell>
        </row>
        <row r="443">
          <cell r="K443">
            <v>332331</v>
          </cell>
          <cell r="L443" t="str">
            <v>Inovare si competitivitate prin achizitie de echipamente la WA HOTELS SRL</v>
          </cell>
          <cell r="M443">
            <v>2</v>
          </cell>
          <cell r="N443" t="str">
            <v>Revocat BO</v>
          </cell>
          <cell r="O443" t="str">
            <v>PRECONTRACTARE</v>
          </cell>
          <cell r="P443" t="str">
            <v>marilena.rosu@adroltenia.ro</v>
          </cell>
          <cell r="Q443" t="str">
            <v>19.03.2025 15:59:48</v>
          </cell>
          <cell r="R443" t="str">
            <v>W.A.HOTELS SRL</v>
          </cell>
          <cell r="S443" t="str">
            <v>27680200</v>
          </cell>
          <cell r="T443" t="str">
            <v>microîntreprindere</v>
          </cell>
          <cell r="U443" t="str">
            <v>Municipiul Craiova, Dolj</v>
          </cell>
          <cell r="V443">
            <v>89</v>
          </cell>
          <cell r="W443"/>
          <cell r="X443" t="str">
            <v>DJ</v>
          </cell>
          <cell r="Y443" t="str">
            <v>Sud-Vest Oltenia</v>
          </cell>
          <cell r="Z443">
            <v>1656416.78</v>
          </cell>
          <cell r="AA443">
            <v>0</v>
          </cell>
          <cell r="AB443">
            <v>1490775.1</v>
          </cell>
          <cell r="AC443">
            <v>1267158.835</v>
          </cell>
          <cell r="AD443">
            <v>314719.19</v>
          </cell>
          <cell r="AE443">
            <v>314719.19</v>
          </cell>
          <cell r="AF443">
            <v>223616.26500000013</v>
          </cell>
          <cell r="AG443">
            <v>0</v>
          </cell>
          <cell r="AH443">
            <v>1971135.97</v>
          </cell>
          <cell r="AI443">
            <v>0</v>
          </cell>
          <cell r="AJ443" t="str">
            <v>NU</v>
          </cell>
          <cell r="AK443" t="str">
            <v>09.08.2024 15:09:45</v>
          </cell>
          <cell r="AL443"/>
          <cell r="AM443"/>
          <cell r="AN443" t="str">
            <v>ADMIS_ETF</v>
          </cell>
          <cell r="AO443" t="str">
            <v>15.11.2024 13:25:50</v>
          </cell>
          <cell r="AP443"/>
          <cell r="AQ443">
            <v>89</v>
          </cell>
          <cell r="AR443"/>
          <cell r="AS443">
            <v>1</v>
          </cell>
          <cell r="AT443">
            <v>24</v>
          </cell>
          <cell r="AU443">
            <v>30</v>
          </cell>
          <cell r="AV443"/>
          <cell r="AW443" t="str">
            <v>19.02.2025 15:16:37</v>
          </cell>
          <cell r="AX443" t="str">
            <v>24.02.2025 14:51:39</v>
          </cell>
          <cell r="AY443"/>
          <cell r="AZ443"/>
          <cell r="BA443"/>
          <cell r="BB443"/>
          <cell r="BC443"/>
          <cell r="BD443"/>
          <cell r="BE443"/>
          <cell r="BF443"/>
          <cell r="BG443"/>
          <cell r="BH443"/>
          <cell r="BI443" t="str">
            <v>21, 23</v>
          </cell>
          <cell r="BJ443" t="str">
            <v>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v>
          </cell>
        </row>
        <row r="444">
          <cell r="K444">
            <v>331799</v>
          </cell>
          <cell r="L444" t="str">
            <v>CENTRU WELLNESS</v>
          </cell>
          <cell r="M444">
            <v>3</v>
          </cell>
          <cell r="N444" t="str">
            <v>Revocat BO</v>
          </cell>
          <cell r="O444" t="str">
            <v>PRECONTRACTARE</v>
          </cell>
          <cell r="P444" t="str">
            <v>diana.troaca@adroltenia.ro</v>
          </cell>
          <cell r="Q444" t="str">
            <v>16.01.2026 12:38:31</v>
          </cell>
          <cell r="R444" t="str">
            <v>VIALI IMPEX S.R.L.</v>
          </cell>
          <cell r="S444" t="str">
            <v>4775158</v>
          </cell>
          <cell r="T444" t="str">
            <v>microîntreprindere</v>
          </cell>
          <cell r="U444" t="str">
            <v>Municipiul Craiova, Dolj</v>
          </cell>
          <cell r="V444">
            <v>70</v>
          </cell>
          <cell r="W444"/>
          <cell r="X444" t="str">
            <v>DJ</v>
          </cell>
          <cell r="Y444" t="str">
            <v>Sud-Vest Oltenia</v>
          </cell>
          <cell r="Z444">
            <v>1448585.02</v>
          </cell>
          <cell r="AA444">
            <v>0</v>
          </cell>
          <cell r="AB444">
            <v>1303726.52</v>
          </cell>
          <cell r="AC444">
            <v>1108167.5419999999</v>
          </cell>
          <cell r="AD444">
            <v>290134.78000000003</v>
          </cell>
          <cell r="AE444">
            <v>290134.78000000003</v>
          </cell>
          <cell r="AF444">
            <v>195558.97800000012</v>
          </cell>
          <cell r="AG444">
            <v>1303726.52</v>
          </cell>
          <cell r="AH444">
            <v>1738719.8</v>
          </cell>
          <cell r="AI444">
            <v>16</v>
          </cell>
          <cell r="AJ444" t="str">
            <v>DA</v>
          </cell>
          <cell r="AK444" t="str">
            <v>09.08.2024 16:50:32</v>
          </cell>
          <cell r="AL444"/>
          <cell r="AM444"/>
          <cell r="AN444" t="str">
            <v>ADMIS_ETF</v>
          </cell>
          <cell r="AO444" t="str">
            <v>25.11.2024 16:24:57</v>
          </cell>
          <cell r="AP444"/>
          <cell r="AQ444">
            <v>70</v>
          </cell>
          <cell r="AR444"/>
          <cell r="AS444">
            <v>2</v>
          </cell>
          <cell r="AT444">
            <v>11</v>
          </cell>
          <cell r="AU444">
            <v>11</v>
          </cell>
          <cell r="AV444"/>
          <cell r="AW444" t="str">
            <v>23.07.2025 11:33:11</v>
          </cell>
          <cell r="AX444" t="str">
            <v>04.08.2025 14:52:56</v>
          </cell>
          <cell r="AY444"/>
          <cell r="AZ444"/>
          <cell r="BA444"/>
          <cell r="BB444"/>
          <cell r="BC444"/>
          <cell r="BD444"/>
          <cell r="BE444"/>
          <cell r="BF444"/>
          <cell r="BG444"/>
          <cell r="BH444"/>
          <cell r="BI444"/>
          <cell r="BJ444" t="str">
            <v>Scopul principal al proiectului pentru Centrul Wellness este de a crea un spațiu modern și accesibil, dedicat sănătății și bunăstării fizice și mentale a comunității locale. Prin acest proiect, se urmărește:
Promovarea unui stil de viață sănătos:
Facilitarea accesului la servicii de wellness de înaltă calitate, care să contribuie la îmbunătățirea stării generale de sănătate a clienților.
Oferirea de programe și servicii care încurajează activitatea fizică, relaxarea și recuperarea, adaptate nevoilor individuale ale fiecărui client.
Dezvoltarea unei infrastructuri moderne pentru wellness:
Echiparea centrului cu tehnologie de ultimă generație pentru remodelare corporală, terapie și relaxare.
Crearea unui mediu plăcut și funcțional care să asigure confortul și siguranța clienților.
Stimularea economiei locale:
Crearea de locuri de muncă prin angajarea personalului specializat în diverse domenii legate de wellness și sănătate.
Atragerea de clienți din diverse segmente ale populației, i</v>
          </cell>
        </row>
        <row r="445">
          <cell r="K445">
            <v>323047</v>
          </cell>
          <cell r="L445" t="str">
            <v>Dotarea LUCKY MAN S.R.L.</v>
          </cell>
          <cell r="M445">
            <v>10</v>
          </cell>
          <cell r="N445" t="str">
            <v>Contract semnat cu modificări</v>
          </cell>
          <cell r="O445" t="str">
            <v>CONTRACTARE</v>
          </cell>
          <cell r="P445" t="str">
            <v>ovidiu.istinie@adroltenia.ro</v>
          </cell>
          <cell r="Q445" t="str">
            <v>07.10.2025 12:44:57</v>
          </cell>
          <cell r="R445" t="str">
            <v>LUCKY MAN SRL</v>
          </cell>
          <cell r="S445" t="str">
            <v>7660403</v>
          </cell>
          <cell r="T445" t="str">
            <v>întreprindere mică</v>
          </cell>
          <cell r="U445" t="str">
            <v>Municipiul Drăgăşani, Vâlcea</v>
          </cell>
          <cell r="V445">
            <v>97</v>
          </cell>
          <cell r="W445"/>
          <cell r="X445" t="str">
            <v>VL</v>
          </cell>
          <cell r="Y445" t="str">
            <v>Sud-Vest Oltenia</v>
          </cell>
          <cell r="Z445">
            <v>4648314.5999999996</v>
          </cell>
          <cell r="AA445">
            <v>0</v>
          </cell>
          <cell r="AB445">
            <v>3568050.83</v>
          </cell>
          <cell r="AC445">
            <v>3032843.2055000002</v>
          </cell>
          <cell r="AD445">
            <v>883245.12</v>
          </cell>
          <cell r="AE445">
            <v>883190.22</v>
          </cell>
          <cell r="AF445">
            <v>535207.62449999992</v>
          </cell>
          <cell r="AG445">
            <v>3568050.83</v>
          </cell>
          <cell r="AH445">
            <v>5531559.7199999997</v>
          </cell>
          <cell r="AI445">
            <v>11</v>
          </cell>
          <cell r="AJ445" t="str">
            <v>DA</v>
          </cell>
          <cell r="AK445" t="str">
            <v>22.04.2024 17:09:07</v>
          </cell>
          <cell r="AL445"/>
          <cell r="AM445"/>
          <cell r="AN445" t="str">
            <v>ADMIS_ETF</v>
          </cell>
          <cell r="AO445" t="str">
            <v>03.06.2024 15:10:20</v>
          </cell>
          <cell r="AP445" t="str">
            <v>09.07.2024 13:52:56</v>
          </cell>
          <cell r="AQ445">
            <v>87</v>
          </cell>
          <cell r="AR445"/>
          <cell r="AS445">
            <v>1</v>
          </cell>
          <cell r="AT445">
            <v>24</v>
          </cell>
          <cell r="AU445">
            <v>40</v>
          </cell>
          <cell r="AV445"/>
          <cell r="AW445" t="str">
            <v>11.10.2024 11:44:22</v>
          </cell>
          <cell r="AX445" t="str">
            <v>11.10.2024 13:02:23</v>
          </cell>
          <cell r="AY445" t="str">
            <v>212</v>
          </cell>
          <cell r="AZ445" t="str">
            <v>29.11.2024 15:01:00</v>
          </cell>
          <cell r="BA445">
            <v>4</v>
          </cell>
          <cell r="BB445"/>
          <cell r="BC445"/>
          <cell r="BD445"/>
          <cell r="BE445">
            <v>50</v>
          </cell>
          <cell r="BF445"/>
          <cell r="BG445">
            <v>97</v>
          </cell>
          <cell r="BH445" t="str">
            <v>ADMIS_ETF</v>
          </cell>
          <cell r="BI445" t="str">
            <v>21</v>
          </cell>
          <cell r="BJ445" t="str">
            <v>Obiectivul general al proiectului este reprezentat de îmbunătățirea competitivității societatii LUCKY MAN SRL in domeniul fabricarii de mobilă pentru bucătării, prin diversificarea producției unității,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specializare inteligentă, t</v>
          </cell>
        </row>
        <row r="446">
          <cell r="K446">
            <v>355815</v>
          </cell>
          <cell r="L446" t="str">
            <v>Creșterea eficienței energetice a căminului cultural din satul Orlești comuna Orlești județul Vâlcea</v>
          </cell>
          <cell r="M446">
            <v>6</v>
          </cell>
          <cell r="N446" t="str">
            <v>Contract semnat</v>
          </cell>
          <cell r="O446" t="str">
            <v>CONTRACTARE</v>
          </cell>
          <cell r="P446" t="str">
            <v>daniel.nicolescu@adroltenia.ro</v>
          </cell>
          <cell r="Q446" t="str">
            <v>03.03.2026 16:01:39</v>
          </cell>
          <cell r="R446" t="str">
            <v>COMUNA ORLESTI</v>
          </cell>
          <cell r="S446" t="str">
            <v>2573950</v>
          </cell>
          <cell r="T446" t="str">
            <v>unitate administrativ teritorială nivel local</v>
          </cell>
          <cell r="U446" t="str">
            <v>Orleşti, Vâlcea</v>
          </cell>
          <cell r="V446">
            <v>75</v>
          </cell>
          <cell r="W446"/>
          <cell r="X446" t="str">
            <v>VL</v>
          </cell>
          <cell r="Y446" t="str">
            <v>Sud-Vest Oltenia</v>
          </cell>
          <cell r="Z446">
            <v>3987360.6632151948</v>
          </cell>
          <cell r="AA446">
            <v>688492.44321519486</v>
          </cell>
          <cell r="AB446">
            <v>3907613.4</v>
          </cell>
          <cell r="AC446">
            <v>3389256.5601642276</v>
          </cell>
          <cell r="AD446">
            <v>515461.19678480522</v>
          </cell>
          <cell r="AE446">
            <v>89460.206784805196</v>
          </cell>
          <cell r="AF446">
            <v>518356.83983577229</v>
          </cell>
          <cell r="AG446">
            <v>0</v>
          </cell>
          <cell r="AH446">
            <v>4502821.8600000003</v>
          </cell>
          <cell r="AI446">
            <v>0</v>
          </cell>
          <cell r="AJ446" t="str">
            <v>NU</v>
          </cell>
          <cell r="AK446" t="str">
            <v>13.10.2025 21:47:03</v>
          </cell>
          <cell r="AL446"/>
          <cell r="AM446"/>
          <cell r="AN446" t="str">
            <v>ADMIS_ETF</v>
          </cell>
          <cell r="AO446" t="str">
            <v>02.12.2025 16:32:44</v>
          </cell>
          <cell r="AP446"/>
          <cell r="AQ446">
            <v>75</v>
          </cell>
          <cell r="AR446"/>
          <cell r="AS446">
            <v>1</v>
          </cell>
          <cell r="AT446">
            <v>36</v>
          </cell>
          <cell r="AU446">
            <v>41</v>
          </cell>
          <cell r="AV446"/>
          <cell r="AW446" t="str">
            <v>14.01.2026 12:44:41</v>
          </cell>
          <cell r="AX446" t="str">
            <v>14.01.2026 16:09:00</v>
          </cell>
          <cell r="AY446" t="str">
            <v>801</v>
          </cell>
          <cell r="AZ446" t="str">
            <v>26.02.2026 10:57:00</v>
          </cell>
          <cell r="BA446">
            <v>4</v>
          </cell>
          <cell r="BB446"/>
          <cell r="BC446"/>
          <cell r="BD446"/>
          <cell r="BE446">
            <v>43</v>
          </cell>
          <cell r="BF446"/>
          <cell r="BG446"/>
          <cell r="BH446"/>
          <cell r="BI446" t="str">
            <v>45</v>
          </cell>
          <cell r="BJ446" t="str">
            <v>Obiectivul general al proiectului „Creșterea eficienței energetice a căminului cultural din satul Orlești, comuna Orlești, județul Vâlcea” constă în reducerea consumului de energie primară și a emisiilor de gaze cu efect de seră prin lucrări integrate de renovare și modernizare a unei clădiri publice de interes comunitar, contribuind la atingerea obiectivului specific 2.1 al Programului Regional Sud-Vest Oltenia 2021–2027 – „Promovarea eficienței energetice și reducerea emisiilor de gaze cu efect de seră”.
Prin implementarea investiției se urmărește îmbunătățirea performanței energetice a clădirii Căminului Cultural Orlești, creșterea confortului interior și reducerea costurilor de exploatare, concomitent cu asigurarea conformității construcției cu cerințele actuale privind siguranța, accesibilitatea și protecția mediului.
Lucrările propuse vizează modernizarea elementelor constructive și a instalațiilor aferente, consolidarea acoperișului și refacerea sistemului de colectare a apelor</v>
          </cell>
        </row>
        <row r="447">
          <cell r="K447">
            <v>318245</v>
          </cell>
          <cell r="L447" t="str">
            <v>CRESTEREA EFICIENTEI ENERGETICE A CLADIRII PUBLICE SCOALA SAT TESLUI COMUNA TESLUI JUDETUL DOLJ</v>
          </cell>
          <cell r="M447">
            <v>22</v>
          </cell>
          <cell r="N447" t="str">
            <v>Cu clarificări primite</v>
          </cell>
          <cell r="O447" t="str">
            <v>CONTRACTARE</v>
          </cell>
          <cell r="P447" t="str">
            <v>sorin.trana@adroltenia.ro</v>
          </cell>
          <cell r="Q447" t="str">
            <v>04.05.2026 12:45:32</v>
          </cell>
          <cell r="R447" t="str">
            <v>COMUNA TESLUI</v>
          </cell>
          <cell r="S447" t="str">
            <v>4553330</v>
          </cell>
          <cell r="T447" t="str">
            <v>unitate administrativ teritorială nivel comună</v>
          </cell>
          <cell r="U447" t="str">
            <v>Teslui, Dolj</v>
          </cell>
          <cell r="V447">
            <v>76</v>
          </cell>
          <cell r="W447"/>
          <cell r="X447" t="str">
            <v>DJ</v>
          </cell>
          <cell r="Y447" t="str">
            <v>Sud-Vest Oltenia</v>
          </cell>
          <cell r="Z447">
            <v>3805364.8687076652</v>
          </cell>
          <cell r="AA447">
            <v>654422.38870766526</v>
          </cell>
          <cell r="AB447">
            <v>3729257.52</v>
          </cell>
          <cell r="AC447">
            <v>3234560.1349957138</v>
          </cell>
          <cell r="AD447">
            <v>808138.98129233473</v>
          </cell>
          <cell r="AE447">
            <v>138204.38129233473</v>
          </cell>
          <cell r="AF447">
            <v>494697.38500428619</v>
          </cell>
          <cell r="AG447">
            <v>0</v>
          </cell>
          <cell r="AH447">
            <v>4613503.8499999996</v>
          </cell>
          <cell r="AI447">
            <v>0</v>
          </cell>
          <cell r="AJ447" t="str">
            <v>NU</v>
          </cell>
          <cell r="AK447" t="str">
            <v>24.01.2024 14:42:11</v>
          </cell>
          <cell r="AL447"/>
          <cell r="AM447"/>
          <cell r="AN447" t="str">
            <v>ADMIS_ETF</v>
          </cell>
          <cell r="AO447" t="str">
            <v>21.03.2024 15:00:43</v>
          </cell>
          <cell r="AP447"/>
          <cell r="AQ447">
            <v>76</v>
          </cell>
          <cell r="AR447"/>
          <cell r="AS447">
            <v>3</v>
          </cell>
          <cell r="AT447">
            <v>30</v>
          </cell>
          <cell r="AU447">
            <v>37</v>
          </cell>
          <cell r="AV447">
            <v>1</v>
          </cell>
          <cell r="AW447" t="str">
            <v>21.03.2024 15:00:52</v>
          </cell>
          <cell r="AX447" t="str">
            <v>22.03.2024 11:31:56</v>
          </cell>
          <cell r="AY447" t="str">
            <v>26/17.05.2024</v>
          </cell>
          <cell r="AZ447" t="str">
            <v>17.05.2024 13:54:00</v>
          </cell>
          <cell r="BA447">
            <v>5</v>
          </cell>
          <cell r="BB447"/>
          <cell r="BC447"/>
          <cell r="BD447"/>
          <cell r="BE447">
            <v>57</v>
          </cell>
          <cell r="BF447"/>
          <cell r="BG447"/>
          <cell r="BH447"/>
          <cell r="BI447" t="str">
            <v>45, 48</v>
          </cell>
          <cell r="BJ447" t="str">
            <v>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învăţământului preuniversitar sunt antepreşcolarii, preşcolarii şi elevii. Beneficiarii secundari ai învăţământului preuniversitar sunt familiile antepreşcolarilor, ale preşcolarilor şi ale elevilor.
Indicatori de realizare	
1. Clădiri publice cu o performanță energetică îmbunătățită: 982 metri pătrați
Indicatori de rezultat:
1. Denumire indicator: Consum anual de energie primara: consumul anual de energie primară înainte de intervenție: 505,810KWh/(m2xan), consumul anual de energie primară pentru anul după intervenție: 77,318 KWh/(m2xan). Consumul anual de energie primara inainte de interventie reiese din certificatul de performanță energetică nr 1987/207580 din 18.11.2023, Reviz</v>
          </cell>
        </row>
        <row r="448">
          <cell r="K448">
            <v>324263</v>
          </cell>
          <cell r="L448" t="str">
            <v>INFIINTARE UNITATE DE CAZARE SI SERVICII CONEXE CU DESTINATIE TURISTICA IN MUN. RM. VALCEA</v>
          </cell>
          <cell r="M448">
            <v>8</v>
          </cell>
          <cell r="N448" t="str">
            <v>Contract semnat</v>
          </cell>
          <cell r="O448" t="str">
            <v>CONTRACTARE</v>
          </cell>
          <cell r="P448" t="str">
            <v>gineta.balasa@adroltenia.ro</v>
          </cell>
          <cell r="Q448" t="str">
            <v>22.05.2025 11:31:41</v>
          </cell>
          <cell r="R448" t="str">
            <v>KARIN DESIGN SRL</v>
          </cell>
          <cell r="S448" t="str">
            <v>15902036</v>
          </cell>
          <cell r="T448" t="str">
            <v>microîntreprindere</v>
          </cell>
          <cell r="U448" t="str">
            <v>Municipiul Bucureşti, Bucureşti</v>
          </cell>
          <cell r="V448">
            <v>78</v>
          </cell>
          <cell r="W448"/>
          <cell r="X448" t="str">
            <v>VL</v>
          </cell>
          <cell r="Y448" t="str">
            <v>Sud-Vest Oltenia</v>
          </cell>
          <cell r="Z448">
            <v>1699356.74</v>
          </cell>
          <cell r="AA448">
            <v>0</v>
          </cell>
          <cell r="AB448">
            <v>1299268.98</v>
          </cell>
          <cell r="AC448">
            <v>1104378.6329999999</v>
          </cell>
          <cell r="AD448">
            <v>322497.77</v>
          </cell>
          <cell r="AE448">
            <v>322497.77</v>
          </cell>
          <cell r="AF448">
            <v>194890.34700000007</v>
          </cell>
          <cell r="AG448">
            <v>1299268.98</v>
          </cell>
          <cell r="AH448">
            <v>2021854.51</v>
          </cell>
          <cell r="AI448">
            <v>12</v>
          </cell>
          <cell r="AJ448" t="str">
            <v>DA</v>
          </cell>
          <cell r="AK448" t="str">
            <v>02.05.2024 11:30:29</v>
          </cell>
          <cell r="AL448"/>
          <cell r="AM448"/>
          <cell r="AN448" t="str">
            <v>ADMIS_ETF</v>
          </cell>
          <cell r="AO448" t="str">
            <v>03.09.2024 16:50:45</v>
          </cell>
          <cell r="AP448" t="str">
            <v>05.11.2024 09:39:35</v>
          </cell>
          <cell r="AQ448">
            <v>78</v>
          </cell>
          <cell r="AR448"/>
          <cell r="AS448">
            <v>1</v>
          </cell>
          <cell r="AT448">
            <v>21</v>
          </cell>
          <cell r="AU448">
            <v>21</v>
          </cell>
          <cell r="AV448"/>
          <cell r="AW448" t="str">
            <v>29.01.2025 16:16:39</v>
          </cell>
          <cell r="AX448" t="str">
            <v>31.01.2025 12:10:42</v>
          </cell>
          <cell r="AY448" t="str">
            <v>453</v>
          </cell>
          <cell r="AZ448" t="str">
            <v>14.05.2025 17:08:00</v>
          </cell>
          <cell r="BA448">
            <v>6</v>
          </cell>
          <cell r="BB448"/>
          <cell r="BC448"/>
          <cell r="BD448"/>
          <cell r="BE448">
            <v>104</v>
          </cell>
          <cell r="BF448"/>
          <cell r="BG448">
            <v>78</v>
          </cell>
          <cell r="BH448" t="str">
            <v>ADMIS_ETF</v>
          </cell>
          <cell r="BI448" t="str">
            <v>21, 23</v>
          </cell>
          <cell r="BJ448" t="str">
            <v>Obiectivul general al proiectului este cresterea competitivitatii societatii pe piata regionala si nationala prin Infiintare unitate de cazare si servicii conexe cu destinatie turistica in Mun.Rm. Valcea</v>
          </cell>
        </row>
        <row r="449">
          <cell r="K449">
            <v>342894</v>
          </cell>
          <cell r="L449" t="str">
            <v>CONSTRUIRE GRADINITA IN COMUNA ROSIA DE AMARADIA JUDETUL GORJ</v>
          </cell>
          <cell r="M449">
            <v>8</v>
          </cell>
          <cell r="N449" t="str">
            <v>Contract semnat</v>
          </cell>
          <cell r="O449" t="str">
            <v>CONTRACTARE</v>
          </cell>
          <cell r="P449" t="str">
            <v>irina.predan@adroltenia.ro</v>
          </cell>
          <cell r="Q449" t="str">
            <v>02.12.2025 16:24:33</v>
          </cell>
          <cell r="R449" t="str">
            <v>COMUNA ROŞIA DE AMARADIA</v>
          </cell>
          <cell r="S449" t="str">
            <v>4898487</v>
          </cell>
          <cell r="T449" t="str">
            <v>unitate administrativ teritorială nivel comună</v>
          </cell>
          <cell r="U449" t="str">
            <v>Roşia de Amaradia, Gorj</v>
          </cell>
          <cell r="V449">
            <v>72</v>
          </cell>
          <cell r="W449"/>
          <cell r="X449" t="str">
            <v>GJ</v>
          </cell>
          <cell r="Y449" t="str">
            <v>Sud-Vest Oltenia</v>
          </cell>
          <cell r="Z449">
            <v>5446880.7348470744</v>
          </cell>
          <cell r="AA449">
            <v>945326.41484707478</v>
          </cell>
          <cell r="AB449">
            <v>5337943.13</v>
          </cell>
          <cell r="AC449">
            <v>3268128.4409082448</v>
          </cell>
          <cell r="AD449">
            <v>773482.17515292531</v>
          </cell>
          <cell r="AE449">
            <v>127111.96515292526</v>
          </cell>
          <cell r="AF449">
            <v>2069814.6890917551</v>
          </cell>
          <cell r="AG449">
            <v>0</v>
          </cell>
          <cell r="AH449">
            <v>6220362.9100000001</v>
          </cell>
          <cell r="AI449">
            <v>0</v>
          </cell>
          <cell r="AJ449" t="str">
            <v>NU</v>
          </cell>
          <cell r="AK449" t="str">
            <v>16.04.2025 18:12:16</v>
          </cell>
          <cell r="AL449"/>
          <cell r="AM449"/>
          <cell r="AN449" t="str">
            <v>ADMIS_ETF</v>
          </cell>
          <cell r="AO449" t="str">
            <v>16.07.2025 15:50:31</v>
          </cell>
          <cell r="AP449"/>
          <cell r="AQ449">
            <v>72</v>
          </cell>
          <cell r="AR449"/>
          <cell r="AS449">
            <v>2</v>
          </cell>
          <cell r="AT449">
            <v>15</v>
          </cell>
          <cell r="AU449">
            <v>25</v>
          </cell>
          <cell r="AV449"/>
          <cell r="AW449" t="str">
            <v>21.07.2025 08:52:52</v>
          </cell>
          <cell r="AX449" t="str">
            <v>21.07.2025 14:50:49</v>
          </cell>
          <cell r="AY449" t="str">
            <v>708</v>
          </cell>
          <cell r="AZ449" t="str">
            <v>02.10.2025 12:29:00</v>
          </cell>
          <cell r="BA449">
            <v>5</v>
          </cell>
          <cell r="BB449"/>
          <cell r="BC449"/>
          <cell r="BD449"/>
          <cell r="BE449">
            <v>73</v>
          </cell>
          <cell r="BF449"/>
          <cell r="BG449"/>
          <cell r="BH449"/>
          <cell r="BI449" t="str">
            <v>121</v>
          </cell>
          <cell r="BJ449" t="str">
            <v>Obiectivul general al proiectulului consta in dezvoltarea infrastructurii educationale in comuna Rosia de Amaradia si imbunatatirea calitatii infrastructurii de educatie de la nivelul invatamantului obligatoriu din comuna Rosia de Amaradia, judetul Gorj, in vederea asigurarii unui proces educational de calitate sl a cresterii participarii populatiei prescolare la procesul  educational. Prin investitiile în educația timpurie se urmareste adaptarea finanțării la nevoile reale ale comunitatii, ducand astfel si la o creștere a absorbției fondurilor UE precum și la creșterea nivelului finanțării la nivelul regiunii Sud-Vest Oltenia. Proiectul isi propune sa imbunatateasca calitatea infrastructurii educationale din mediul rural, in vederea asigurarii unui proces educational la standarde europene. Obiectivul general va fi atins prin construirea si dotarea unei gradinite in comuna Rosia de Amaradia , judetul Gorj, din Regiunea de Dezvoltare Sud-Vest Oltenia, in concordanta cu evolutia demograf</v>
          </cell>
        </row>
        <row r="450">
          <cell r="K450">
            <v>330556</v>
          </cell>
          <cell r="L450" t="str">
            <v>Dezvoltarea activitatii societatii ANDREEA PERFECT SMILE SRL</v>
          </cell>
          <cell r="M450">
            <v>8</v>
          </cell>
          <cell r="N450" t="str">
            <v>Contract semnat cu modificări</v>
          </cell>
          <cell r="O450" t="str">
            <v>CONTRACTARE</v>
          </cell>
          <cell r="P450" t="str">
            <v>cristian.ionescu@adroltenia.ro</v>
          </cell>
          <cell r="Q450" t="str">
            <v>22.04.2026 12:17:12</v>
          </cell>
          <cell r="R450" t="str">
            <v>ANDREEA PERFECT SMILE S.R.L.</v>
          </cell>
          <cell r="S450" t="str">
            <v>41045670</v>
          </cell>
          <cell r="T450" t="str">
            <v>microîntreprindere</v>
          </cell>
          <cell r="U450" t="str">
            <v>Municipiul Slatina, Olt</v>
          </cell>
          <cell r="V450">
            <v>96</v>
          </cell>
          <cell r="W450"/>
          <cell r="X450" t="str">
            <v>OT</v>
          </cell>
          <cell r="Y450" t="str">
            <v>Sud-Vest Oltenia</v>
          </cell>
          <cell r="Z450">
            <v>1430963.31</v>
          </cell>
          <cell r="AA450">
            <v>228473.13</v>
          </cell>
          <cell r="AB450">
            <v>1287866.98</v>
          </cell>
          <cell r="AC450">
            <v>1094686.933</v>
          </cell>
          <cell r="AD450">
            <v>556457.31999999995</v>
          </cell>
          <cell r="AE450">
            <v>88846.13</v>
          </cell>
          <cell r="AF450">
            <v>193180.04700000002</v>
          </cell>
          <cell r="AG450">
            <v>1287866.98</v>
          </cell>
          <cell r="AH450">
            <v>1987420.63</v>
          </cell>
          <cell r="AI450">
            <v>11</v>
          </cell>
          <cell r="AJ450" t="str">
            <v>DA</v>
          </cell>
          <cell r="AK450" t="str">
            <v>26.07.2024 14:15:28</v>
          </cell>
          <cell r="AL450"/>
          <cell r="AM450"/>
          <cell r="AN450" t="str">
            <v>ADMIS_ETF</v>
          </cell>
          <cell r="AO450" t="str">
            <v>20.09.2024 14:26:23</v>
          </cell>
          <cell r="AP450"/>
          <cell r="AQ450">
            <v>96</v>
          </cell>
          <cell r="AR450"/>
          <cell r="AS450">
            <v>1</v>
          </cell>
          <cell r="AT450">
            <v>24</v>
          </cell>
          <cell r="AU450">
            <v>36</v>
          </cell>
          <cell r="AV450"/>
          <cell r="AW450" t="str">
            <v>19.02.2025 13:43:33</v>
          </cell>
          <cell r="AX450" t="str">
            <v>19.02.2025 16:06:52</v>
          </cell>
          <cell r="AY450" t="str">
            <v>405</v>
          </cell>
          <cell r="AZ450" t="str">
            <v>29.04.2025 12:08:00</v>
          </cell>
          <cell r="BA450">
            <v>5</v>
          </cell>
          <cell r="BB450"/>
          <cell r="BC450"/>
          <cell r="BD450"/>
          <cell r="BE450">
            <v>69</v>
          </cell>
          <cell r="BF450"/>
          <cell r="BG450"/>
          <cell r="BH450"/>
          <cell r="BI450" t="str">
            <v>21, 23</v>
          </cell>
          <cell r="BJ450" t="str">
            <v>Obiectivul general al proiectului il constituie cresterea competatitivitatii intreprinderii ANDREEA PERFECT SMILE SRL prin realizarea unei investitii initiale in domeniul in domeniul radiologiei si imagisticii medicale.  Proiectul initiat de ANDREEA PERFECT SMILE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ANDREEA PERFECT SMILE SRL este in conformitate cu obiectivul de politică: O Europă mai competitivă și mai inteligentă, prin promovarea</v>
          </cell>
        </row>
        <row r="451">
          <cell r="K451">
            <v>324239</v>
          </cell>
          <cell r="L451" t="str">
            <v>Construire structura de cazare si agrement</v>
          </cell>
          <cell r="M451">
            <v>8</v>
          </cell>
          <cell r="N451" t="str">
            <v>Contract semnat cu modificări</v>
          </cell>
          <cell r="O451" t="str">
            <v>CONTRACTARE</v>
          </cell>
          <cell r="P451" t="str">
            <v>nicolae.nicola@adroltenia.ro</v>
          </cell>
          <cell r="Q451" t="str">
            <v>12.03.2026 10:07:19</v>
          </cell>
          <cell r="R451" t="str">
            <v>ECOMED S.R.L.</v>
          </cell>
          <cell r="S451" t="str">
            <v>2290008</v>
          </cell>
          <cell r="T451" t="str">
            <v>întreprindere mică</v>
          </cell>
          <cell r="U451" t="str">
            <v>Municipiul Craiova, Dolj</v>
          </cell>
          <cell r="V451">
            <v>96</v>
          </cell>
          <cell r="W451"/>
          <cell r="X451" t="str">
            <v>VL</v>
          </cell>
          <cell r="Y451" t="str">
            <v>Sud-Vest Oltenia</v>
          </cell>
          <cell r="Z451">
            <v>4183544.67</v>
          </cell>
          <cell r="AA451">
            <v>0</v>
          </cell>
          <cell r="AB451">
            <v>3160968.75</v>
          </cell>
          <cell r="AC451">
            <v>2686823.4375</v>
          </cell>
          <cell r="AD451">
            <v>1268919.8700000001</v>
          </cell>
          <cell r="AE451">
            <v>861374.35</v>
          </cell>
          <cell r="AF451">
            <v>474145.3125</v>
          </cell>
          <cell r="AG451">
            <v>3160968.75</v>
          </cell>
          <cell r="AH451">
            <v>5452464.54</v>
          </cell>
          <cell r="AI451">
            <v>19</v>
          </cell>
          <cell r="AJ451" t="str">
            <v>DA</v>
          </cell>
          <cell r="AK451" t="str">
            <v>02.05.2024 10:41:02</v>
          </cell>
          <cell r="AL451"/>
          <cell r="AM451"/>
          <cell r="AN451" t="str">
            <v>ADMIS_ETF</v>
          </cell>
          <cell r="AO451" t="str">
            <v>02.09.2024 16:38:16</v>
          </cell>
          <cell r="AP451"/>
          <cell r="AQ451">
            <v>96</v>
          </cell>
          <cell r="AR451"/>
          <cell r="AS451">
            <v>1</v>
          </cell>
          <cell r="AT451">
            <v>24</v>
          </cell>
          <cell r="AU451">
            <v>33</v>
          </cell>
          <cell r="AV451"/>
          <cell r="AW451" t="str">
            <v>14.10.2024 10:47:28</v>
          </cell>
          <cell r="AX451" t="str">
            <v>14.10.2024 14:50:46</v>
          </cell>
          <cell r="AY451" t="str">
            <v>214</v>
          </cell>
          <cell r="AZ451" t="str">
            <v>03.12.2024 14:30:00</v>
          </cell>
          <cell r="BA451">
            <v>4</v>
          </cell>
          <cell r="BB451">
            <v>1</v>
          </cell>
          <cell r="BC451"/>
          <cell r="BD451"/>
          <cell r="BE451">
            <v>50</v>
          </cell>
          <cell r="BF451"/>
          <cell r="BG451"/>
          <cell r="BH451"/>
          <cell r="BI451" t="str">
            <v>21, 23</v>
          </cell>
          <cell r="BJ451" t="str">
            <v>Obiectivul general al proiectului il constituie dezvoltarea activitatii Ecomed S.R.L. prin construirea si dotarea unei structuri de cazare si agrement.
Strategia de dezvoltare pe termen scurt a firmei vizează crearea unei unitati noi care sa ofere servicii de cazare la standarde ridicate și urmărește atingerea urmatoarelor obiective:
	Construirea unei structuri de cazare în orasul Baile Govora; 	 	
	Cresterea numarului de angajati cu norma intreaga pe perioada nedeterminata in activitati de turism;
	Cresterea volumului de activitate fata de anul anterior depunerii cererii de finantare.</v>
          </cell>
        </row>
        <row r="452">
          <cell r="K452">
            <v>323529</v>
          </cell>
          <cell r="L452" t="str">
            <v>Dotarea societatii cu echipamente de ultima generatie in domeniul medical</v>
          </cell>
          <cell r="M452">
            <v>13</v>
          </cell>
          <cell r="N452" t="str">
            <v>Cu act adițional</v>
          </cell>
          <cell r="O452" t="str">
            <v>CONTRACTARE</v>
          </cell>
          <cell r="P452" t="str">
            <v>corina.amza@adroltenia.ro</v>
          </cell>
          <cell r="Q452" t="str">
            <v>05.03.2026 16:44:19</v>
          </cell>
          <cell r="R452" t="str">
            <v>CRISTIANA WELLNESS S.R.L.</v>
          </cell>
          <cell r="S452" t="str">
            <v>32885903</v>
          </cell>
          <cell r="T452" t="str">
            <v>microîntreprindere</v>
          </cell>
          <cell r="U452" t="str">
            <v>Municipiul Timişoara, Timiş</v>
          </cell>
          <cell r="V452">
            <v>68</v>
          </cell>
          <cell r="W452"/>
          <cell r="X452" t="str">
            <v>MH</v>
          </cell>
          <cell r="Y452" t="str">
            <v>Sud-Vest Oltenia</v>
          </cell>
          <cell r="Z452">
            <v>2084416.37</v>
          </cell>
          <cell r="AA452">
            <v>332805.99</v>
          </cell>
          <cell r="AB452">
            <v>1588664.44</v>
          </cell>
          <cell r="AC452">
            <v>1350364.774</v>
          </cell>
          <cell r="AD452">
            <v>0</v>
          </cell>
          <cell r="AE452">
            <v>0</v>
          </cell>
          <cell r="AF452">
            <v>238299.66599999997</v>
          </cell>
          <cell r="AG452">
            <v>1588664.44</v>
          </cell>
          <cell r="AH452">
            <v>2084416.37</v>
          </cell>
          <cell r="AI452">
            <v>19</v>
          </cell>
          <cell r="AJ452" t="str">
            <v>DA</v>
          </cell>
          <cell r="AK452" t="str">
            <v>02.05.2024 08:55:40</v>
          </cell>
          <cell r="AL452"/>
          <cell r="AM452"/>
          <cell r="AN452" t="str">
            <v>ADMIS_ETF</v>
          </cell>
          <cell r="AO452" t="str">
            <v>21.08.2024 16:05:22</v>
          </cell>
          <cell r="AP452"/>
          <cell r="AQ452">
            <v>68</v>
          </cell>
          <cell r="AR452"/>
          <cell r="AS452">
            <v>1</v>
          </cell>
          <cell r="AT452">
            <v>20</v>
          </cell>
          <cell r="AU452">
            <v>33</v>
          </cell>
          <cell r="AV452"/>
          <cell r="AW452" t="str">
            <v>29.01.2025 16:16:39</v>
          </cell>
          <cell r="AX452" t="str">
            <v>03.02.2025 13:43:09</v>
          </cell>
          <cell r="AY452" t="str">
            <v>395</v>
          </cell>
          <cell r="AZ452" t="str">
            <v>28.04.2025 14:00:00</v>
          </cell>
          <cell r="BA452">
            <v>6</v>
          </cell>
          <cell r="BB452"/>
          <cell r="BC452"/>
          <cell r="BD452"/>
          <cell r="BE452">
            <v>85</v>
          </cell>
          <cell r="BF452"/>
          <cell r="BG452"/>
          <cell r="BH452"/>
          <cell r="BI452" t="str">
            <v>21, 23</v>
          </cell>
          <cell r="BJ452" t="str">
            <v>Îmbunătățirea eficienței și a competitivității prin modernizarea infrastructurii tehnologice, prin achiziția de echipamente performante de ultimă generație, pentru a sprijini creșterea și inovarea în domeniul specific CAEN 8690. Implementarea soluțiilor inovatoare în diferite sectoare economice pentru a spori eficiența și competitivitatea.
Dezvoltarea și implementarea tehnologiilor inteligente și a soluțiilor digitale pentru optimizarea proceselor și serviciilor.
Consolidarea infrastructurii și a capacității de conectivitate TIC regionale pentru a sprijini colaborarea și schimbul de informații între diverse entități economice și sociale.
Promovarea culturii inovării și a adaptării la schimbările tehnologice în rândul actorilor economici și ai comunităților locale.</v>
          </cell>
        </row>
        <row r="453">
          <cell r="K453">
            <v>339171</v>
          </cell>
          <cell r="L453" t="str">
            <v>CONSTRUIRE CRESA SI GRADINITA CU PROGRAM PRELUNGIT IN COMUNA PIELESTI JUDETUL DOLJ</v>
          </cell>
          <cell r="M453">
            <v>15</v>
          </cell>
          <cell r="N453" t="str">
            <v>Contract semnat</v>
          </cell>
          <cell r="O453" t="str">
            <v>CONTRACTARE</v>
          </cell>
          <cell r="P453" t="str">
            <v>cornelia.badici@adroltenia.ro</v>
          </cell>
          <cell r="Q453" t="str">
            <v>28.10.2025 15:12:02</v>
          </cell>
          <cell r="R453" t="str">
            <v>UAT COMUNA PIELESTI</v>
          </cell>
          <cell r="S453" t="str">
            <v>4553992</v>
          </cell>
          <cell r="T453" t="str">
            <v>unitate administrativ teritorială nivel local</v>
          </cell>
          <cell r="U453" t="str">
            <v>Pieleşti, Dolj</v>
          </cell>
          <cell r="V453">
            <v>80</v>
          </cell>
          <cell r="W453"/>
          <cell r="X453" t="str">
            <v>DJ</v>
          </cell>
          <cell r="Y453" t="str">
            <v>Sud-Vest Oltenia</v>
          </cell>
          <cell r="Z453">
            <v>7462050</v>
          </cell>
          <cell r="AA453">
            <v>1192604.79</v>
          </cell>
          <cell r="AB453">
            <v>7312809</v>
          </cell>
          <cell r="AC453">
            <v>4477230</v>
          </cell>
          <cell r="AD453">
            <v>721971</v>
          </cell>
          <cell r="AE453">
            <v>163644.31</v>
          </cell>
          <cell r="AF453">
            <v>2835579</v>
          </cell>
          <cell r="AG453">
            <v>0</v>
          </cell>
          <cell r="AH453">
            <v>8184021</v>
          </cell>
          <cell r="AI453">
            <v>0</v>
          </cell>
          <cell r="AJ453" t="str">
            <v>NU</v>
          </cell>
          <cell r="AK453" t="str">
            <v>16.04.2025 23:07:19</v>
          </cell>
          <cell r="AL453"/>
          <cell r="AM453"/>
          <cell r="AN453" t="str">
            <v>ADMIS_ETF</v>
          </cell>
          <cell r="AO453" t="str">
            <v>17.06.2025 15:38:35</v>
          </cell>
          <cell r="AP453"/>
          <cell r="AQ453">
            <v>80</v>
          </cell>
          <cell r="AR453"/>
          <cell r="AS453">
            <v>1</v>
          </cell>
          <cell r="AT453">
            <v>39</v>
          </cell>
          <cell r="AU453">
            <v>50</v>
          </cell>
          <cell r="AV453"/>
          <cell r="AW453" t="str">
            <v>04.07.2025 10:14:39</v>
          </cell>
          <cell r="AX453" t="str">
            <v>04.07.2025 12:18:48</v>
          </cell>
          <cell r="AY453" t="str">
            <v>760</v>
          </cell>
          <cell r="AZ453" t="str">
            <v>28.10.2025 15:00:00</v>
          </cell>
          <cell r="BA453">
            <v>14</v>
          </cell>
          <cell r="BB453">
            <v>1</v>
          </cell>
          <cell r="BC453"/>
          <cell r="BD453"/>
          <cell r="BE453">
            <v>117</v>
          </cell>
          <cell r="BF453"/>
          <cell r="BG453"/>
          <cell r="BH453"/>
          <cell r="BI453" t="str">
            <v>121</v>
          </cell>
          <cell r="BJ453" t="str">
            <v>Îmbunătățirea accesului echitabil, sigur și de calitate la educația timpurie în comuna Pielești, prin construirea unei unități moderne (creșă și grădiniță cu program prelungit), eficiente energetic și adaptate la schimbările climatice, care să contribuie la reducerea inegalităților teritoriale și la promovarea incluziunii sociale a copiilor cu vârste între 0–6 ani, până la 31.12.2028.</v>
          </cell>
        </row>
        <row r="454">
          <cell r="K454">
            <v>360446</v>
          </cell>
          <cell r="L454" t="str">
            <v>EFICIENTIZARE ENERGETICA CENTRU DE ZI PENTRU BATRANI TEODOR COSTESCU COMUNA VANJULET JUDETUL MEHEDINTI</v>
          </cell>
          <cell r="M454">
            <v>3</v>
          </cell>
          <cell r="N454" t="str">
            <v>În clarificări ETF</v>
          </cell>
          <cell r="O454" t="str">
            <v>EVALUARE</v>
          </cell>
          <cell r="P454"/>
          <cell r="Q454" t="str">
            <v>30.04.2026 16:04:51</v>
          </cell>
          <cell r="R454" t="str">
            <v>COMUNA VÂNJULET</v>
          </cell>
          <cell r="S454" t="str">
            <v>7643054</v>
          </cell>
          <cell r="T454" t="str">
            <v>Autoritati publice centrale sau locale</v>
          </cell>
          <cell r="U454" t="str">
            <v>Vânjuleţ, Mehedinţi</v>
          </cell>
          <cell r="V454"/>
          <cell r="W454"/>
          <cell r="X454" t="str">
            <v>MH</v>
          </cell>
          <cell r="Y454" t="str">
            <v>Sud-Vest Oltenia</v>
          </cell>
          <cell r="Z454">
            <v>12081396.7994</v>
          </cell>
          <cell r="AA454">
            <v>2081255.2694000001</v>
          </cell>
          <cell r="AB454">
            <v>11839768.1</v>
          </cell>
          <cell r="AC454">
            <v>10269187.268677149</v>
          </cell>
          <cell r="AD454">
            <v>861864.68059999996</v>
          </cell>
          <cell r="AE454">
            <v>149579.82060000001</v>
          </cell>
          <cell r="AF454">
            <v>1570580.8313228507</v>
          </cell>
          <cell r="AG454">
            <v>0</v>
          </cell>
          <cell r="AH454">
            <v>12943261.48</v>
          </cell>
          <cell r="AI454">
            <v>0</v>
          </cell>
          <cell r="AJ454" t="str">
            <v>NU</v>
          </cell>
          <cell r="AK454" t="str">
            <v>03.12.2025 11:42:28</v>
          </cell>
          <cell r="AL454"/>
          <cell r="AM454"/>
          <cell r="AN454"/>
          <cell r="AO454"/>
          <cell r="AP454"/>
          <cell r="AQ454"/>
          <cell r="AR454"/>
          <cell r="AS454">
            <v>3</v>
          </cell>
          <cell r="AT454">
            <v>28</v>
          </cell>
          <cell r="AU454">
            <v>50</v>
          </cell>
          <cell r="AV454"/>
          <cell r="AW454"/>
          <cell r="AX454"/>
          <cell r="AY454"/>
          <cell r="AZ454"/>
          <cell r="BA454"/>
          <cell r="BB454"/>
          <cell r="BC454"/>
          <cell r="BD454"/>
          <cell r="BE454"/>
          <cell r="BF454"/>
          <cell r="BG454"/>
          <cell r="BH454"/>
          <cell r="BI454" t="str">
            <v>44</v>
          </cell>
          <cell r="BJ454" t="str">
            <v>Obiectivul proiectului este EFICIENTIZARE ENERGETICA CENTRU DE ZI PENTRU BATRANI TEODOR COSTESCU, COMUNA VANJULET, JUDETUL MEHEDINTI concomitent
cu reducerea emisiilor de gaze cu efect de sera. Proiectul propus la finantare contribuie la indeplinirea priorității Priorității 3 - Eficienţa energetică și infrastructura verde,
Operaţiunea A - Investiții în clădirile publice în vederea asigurării/creșterii eficienței energetice și măsuri pentru utilizarea unor surse regenerabile de energie. Activitățile
proiectului vor contribui la atingerea Obiectivul de politică 2 -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 Obiectivul specific b(i) - Promovarea măsurilor de</v>
          </cell>
        </row>
        <row r="455">
          <cell r="K455">
            <v>324085</v>
          </cell>
          <cell r="L455" t="str">
            <v>Îmbunătățirea competitivității societății Cuibul Tău Imob Agency S.R.L.</v>
          </cell>
          <cell r="M455">
            <v>3</v>
          </cell>
          <cell r="N455" t="str">
            <v>Revocat BO</v>
          </cell>
          <cell r="O455" t="str">
            <v>PRECONTRACTARE</v>
          </cell>
          <cell r="P455" t="str">
            <v>mihaela.colceriu@adroltenia.ro</v>
          </cell>
          <cell r="Q455" t="str">
            <v>24.04.2025 16:35:16</v>
          </cell>
          <cell r="R455" t="str">
            <v>CUIBUL TĂU IMOB AGENCY S.R.L.</v>
          </cell>
          <cell r="S455" t="str">
            <v>28064438</v>
          </cell>
          <cell r="T455" t="str">
            <v>microîntreprindere</v>
          </cell>
          <cell r="U455" t="str">
            <v>Municipiul Oneşti, Bacău</v>
          </cell>
          <cell r="V455">
            <v>75</v>
          </cell>
          <cell r="W455"/>
          <cell r="X455" t="str">
            <v>GJ</v>
          </cell>
          <cell r="Y455" t="str">
            <v>Sud-Vest Oltenia</v>
          </cell>
          <cell r="Z455">
            <v>8922653.9000000004</v>
          </cell>
          <cell r="AA455">
            <v>0</v>
          </cell>
          <cell r="AB455">
            <v>6701683.5499999998</v>
          </cell>
          <cell r="AC455">
            <v>5696431.0175000001</v>
          </cell>
          <cell r="AD455">
            <v>2221168.84</v>
          </cell>
          <cell r="AE455">
            <v>1777828.84</v>
          </cell>
          <cell r="AF455">
            <v>1005252.5324999997</v>
          </cell>
          <cell r="AG455">
            <v>6701683.5499999998</v>
          </cell>
          <cell r="AH455">
            <v>11143822.74</v>
          </cell>
          <cell r="AI455">
            <v>15</v>
          </cell>
          <cell r="AJ455" t="str">
            <v>DA</v>
          </cell>
          <cell r="AK455" t="str">
            <v>01.05.2024 21:27:27</v>
          </cell>
          <cell r="AL455"/>
          <cell r="AM455"/>
          <cell r="AN455" t="str">
            <v>ADMIS_ETF</v>
          </cell>
          <cell r="AO455" t="str">
            <v>22.08.2024 15:42:50</v>
          </cell>
          <cell r="AP455"/>
          <cell r="AQ455">
            <v>75</v>
          </cell>
          <cell r="AR455"/>
          <cell r="AS455">
            <v>1</v>
          </cell>
          <cell r="AT455">
            <v>12</v>
          </cell>
          <cell r="AU455">
            <v>12</v>
          </cell>
          <cell r="AV455"/>
          <cell r="AW455" t="str">
            <v>29.01.2025 16:16:39</v>
          </cell>
          <cell r="AX455" t="str">
            <v>03.02.2025 14:48:05</v>
          </cell>
          <cell r="AY455"/>
          <cell r="AZ455"/>
          <cell r="BA455"/>
          <cell r="BB455"/>
          <cell r="BC455"/>
          <cell r="BD455"/>
          <cell r="BE455"/>
          <cell r="BF455"/>
          <cell r="BG455"/>
          <cell r="BH455"/>
          <cell r="BI455" t="str">
            <v>21, 23</v>
          </cell>
          <cell r="BJ455" t="str">
            <v>Creșterea competitivității companiei prin înființarea unui centru de producție a pungilor din hârtie, crearea de noi locuri de muncă și aplicarea principiilor dezvoltării durabile.
Viziune: Societatea își propune să devină un jucător respectat și recunoscut pe piața producției de pungi din hârtie, oferind soluții de ambalare inovatoare și sustenabile, în concordanță cu valorile sale de responsabilitate și integritate.
Misiune: Cuibul Tău Imob Agency SRL se angajează să furnizeze pungi din hârtie de înaltă calitate, ecologice și prietenoase cu mediul, satisfăcând nevoile clienților săi și contribuind la reducerea impactului negativ asupra mediului înconjurător. Compania se concentrează pe inovație, eficiență și responsabilitate socială în toate aspectele afacerii sale.
Strategie:
•	Inovație și calitate: Compania adoptă o abordare orientată spre inovație și calitate în toate aspectele producției de pungi din hârtie, oferind produse fiabile, sustenabile și conforme cu standardele de ca</v>
          </cell>
        </row>
        <row r="456">
          <cell r="K456">
            <v>329723</v>
          </cell>
          <cell r="L456" t="str">
            <v>Dezvoltarea activității SIMART 3D SRL prin achiziția de echipamente</v>
          </cell>
          <cell r="M456">
            <v>9</v>
          </cell>
          <cell r="N456" t="str">
            <v>Contract semnat</v>
          </cell>
          <cell r="O456" t="str">
            <v>CONTRACTARE</v>
          </cell>
          <cell r="P456" t="str">
            <v>roxana.murgu@adroltenia.ro</v>
          </cell>
          <cell r="Q456" t="str">
            <v>06.06.2025 10:49:36</v>
          </cell>
          <cell r="R456" t="str">
            <v>SIMART 3D SRL</v>
          </cell>
          <cell r="S456" t="str">
            <v>37997355</v>
          </cell>
          <cell r="T456" t="str">
            <v>microîntreprindere</v>
          </cell>
          <cell r="U456" t="str">
            <v>Municipiul Craiova, Dolj</v>
          </cell>
          <cell r="V456">
            <v>90</v>
          </cell>
          <cell r="W456"/>
          <cell r="X456" t="str">
            <v>DJ</v>
          </cell>
          <cell r="Y456" t="str">
            <v>Sud-Vest Oltenia</v>
          </cell>
          <cell r="Z456">
            <v>1473039.61</v>
          </cell>
          <cell r="AA456">
            <v>0</v>
          </cell>
          <cell r="AB456">
            <v>1325735.6499999999</v>
          </cell>
          <cell r="AC456">
            <v>1126875.3025</v>
          </cell>
          <cell r="AD456">
            <v>290552.05</v>
          </cell>
          <cell r="AE456">
            <v>281581.84999999998</v>
          </cell>
          <cell r="AF456">
            <v>198860.34749999992</v>
          </cell>
          <cell r="AG456">
            <v>1325735.6499999999</v>
          </cell>
          <cell r="AH456">
            <v>1763591.66</v>
          </cell>
          <cell r="AI456">
            <v>16</v>
          </cell>
          <cell r="AJ456" t="str">
            <v>DA</v>
          </cell>
          <cell r="AK456" t="str">
            <v>01.08.2024 14:34:14</v>
          </cell>
          <cell r="AL456"/>
          <cell r="AM456"/>
          <cell r="AN456" t="str">
            <v>ADMIS_ETF</v>
          </cell>
          <cell r="AO456" t="str">
            <v>14.11.2024 15:41:17</v>
          </cell>
          <cell r="AP456"/>
          <cell r="AQ456">
            <v>90</v>
          </cell>
          <cell r="AR456"/>
          <cell r="AS456">
            <v>1</v>
          </cell>
          <cell r="AT456">
            <v>12</v>
          </cell>
          <cell r="AU456">
            <v>24</v>
          </cell>
          <cell r="AV456"/>
          <cell r="AW456" t="str">
            <v>19.02.2025 14:49:37</v>
          </cell>
          <cell r="AX456" t="str">
            <v>24.02.2025 09:55:40</v>
          </cell>
          <cell r="AY456" t="str">
            <v>534</v>
          </cell>
          <cell r="AZ456" t="str">
            <v>02.06.2025 15:27:00</v>
          </cell>
          <cell r="BA456">
            <v>7</v>
          </cell>
          <cell r="BB456"/>
          <cell r="BC456"/>
          <cell r="BD456"/>
          <cell r="BE456">
            <v>99</v>
          </cell>
          <cell r="BF456"/>
          <cell r="BG456"/>
          <cell r="BH456"/>
          <cell r="BI456" t="str">
            <v>21, 23</v>
          </cell>
          <cell r="BJ456" t="str">
            <v>Obiectivul general al proiectului il constituie infintarea unei unitati noi de productie pentru ramele de ochelari personalizate.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PRSVO/217/PRSVO_P1/OP1.</v>
          </cell>
        </row>
        <row r="457">
          <cell r="K457">
            <v>333314</v>
          </cell>
          <cell r="L457" t="str">
            <v>Digitalizare în folosul LULIAN SRL</v>
          </cell>
          <cell r="M457">
            <v>10</v>
          </cell>
          <cell r="N457" t="str">
            <v>Contract semnat cu modificări</v>
          </cell>
          <cell r="O457" t="str">
            <v>CONTRACTARE</v>
          </cell>
          <cell r="P457" t="str">
            <v>cristian.ionescu@adroltenia.ro</v>
          </cell>
          <cell r="Q457" t="str">
            <v>07.10.2025 18:29:51</v>
          </cell>
          <cell r="R457" t="str">
            <v>LULIAN S.R.L.</v>
          </cell>
          <cell r="S457" t="str">
            <v>37722966</v>
          </cell>
          <cell r="T457" t="str">
            <v>microîntreprindere</v>
          </cell>
          <cell r="U457" t="str">
            <v>Malu Mare, Dolj</v>
          </cell>
          <cell r="V457">
            <v>100</v>
          </cell>
          <cell r="W457"/>
          <cell r="X457" t="str">
            <v>DJ</v>
          </cell>
          <cell r="Y457" t="str">
            <v>Sud-Vest Oltenia</v>
          </cell>
          <cell r="Z457">
            <v>410951.11</v>
          </cell>
          <cell r="AA457">
            <v>18727.150000000001</v>
          </cell>
          <cell r="AB457">
            <v>369856</v>
          </cell>
          <cell r="AC457">
            <v>314377.59999999998</v>
          </cell>
          <cell r="AD457">
            <v>58809.91</v>
          </cell>
          <cell r="AE457">
            <v>56276.71</v>
          </cell>
          <cell r="AF457">
            <v>55478.400000000023</v>
          </cell>
          <cell r="AG457">
            <v>369856</v>
          </cell>
          <cell r="AH457">
            <v>469761.02</v>
          </cell>
          <cell r="AI457">
            <v>15</v>
          </cell>
          <cell r="AJ457" t="str">
            <v>DA</v>
          </cell>
          <cell r="AK457" t="str">
            <v>23.08.2024 14:11:39</v>
          </cell>
          <cell r="AL457"/>
          <cell r="AM457"/>
          <cell r="AN457" t="str">
            <v>ADMIS_ETF</v>
          </cell>
          <cell r="AO457" t="str">
            <v>04.12.2024 15:53:22</v>
          </cell>
          <cell r="AP457"/>
          <cell r="AQ457">
            <v>100</v>
          </cell>
          <cell r="AR457"/>
          <cell r="AS457">
            <v>1</v>
          </cell>
          <cell r="AT457">
            <v>12</v>
          </cell>
          <cell r="AU457">
            <v>12</v>
          </cell>
          <cell r="AV457"/>
          <cell r="AW457" t="str">
            <v>23.01.2025 10:50:56</v>
          </cell>
          <cell r="AX457" t="str">
            <v>23.01.2025 13:25:27</v>
          </cell>
          <cell r="AY457" t="str">
            <v>468</v>
          </cell>
          <cell r="AZ457" t="str">
            <v>19.05.2025 16:00:00</v>
          </cell>
          <cell r="BA457">
            <v>9</v>
          </cell>
          <cell r="BB457">
            <v>2</v>
          </cell>
          <cell r="BC457"/>
          <cell r="BD457"/>
          <cell r="BE457">
            <v>117</v>
          </cell>
          <cell r="BF457"/>
          <cell r="BG457"/>
          <cell r="BH457"/>
          <cell r="BI457" t="str">
            <v>13</v>
          </cell>
          <cell r="BJ457" t="str">
            <v>Obiectivul general al proiectului il constituie creșterea nivelului de intensitate digitală a societatii LULIAN SRL astfel incât sa atingă un nivel ridicat.
Atingerea obiectivului general al proiectului conduce la realizarea obiectivelor prioritatii 2 „DIGITALIZARE ÎN BENEFICIUL CETĂȚENILOR ȘI AL FIRMELOR”, - OS 1.2. „ALORIFICAREA AVANTAJELOR DIGITALIZĂRII, ÎN BENEFICIUL CETĂȚENILOR, AL COMPANIILOR, AL ORGANIZAȚIILOR DE CERCETARE ȘI AL AUTORITĂȚILOR PUBLICE” din cadrul Programului Regional Sud Vest Oltenia 2021-2027, Apelul PRSVO/241/PRSVO_P2/OP1/RSO1.2/PRSVO_A8.</v>
          </cell>
        </row>
        <row r="458">
          <cell r="K458">
            <v>324213</v>
          </cell>
          <cell r="L458" t="str">
            <v>Construire bungalow-uri</v>
          </cell>
          <cell r="M458">
            <v>6</v>
          </cell>
          <cell r="N458" t="str">
            <v>Contract semnat cu modificări</v>
          </cell>
          <cell r="O458" t="str">
            <v>CONTRACTARE</v>
          </cell>
          <cell r="P458" t="str">
            <v>anamaria.iunian@adroltenia.ro</v>
          </cell>
          <cell r="Q458" t="str">
            <v>05.06.2025 09:21:38</v>
          </cell>
          <cell r="R458" t="str">
            <v>IONI-FERM S.R.L.</v>
          </cell>
          <cell r="S458" t="str">
            <v>33603270</v>
          </cell>
          <cell r="T458" t="str">
            <v>întreprindere mică</v>
          </cell>
          <cell r="U458" t="str">
            <v>Dăeşti, Vâlcea</v>
          </cell>
          <cell r="V458">
            <v>94</v>
          </cell>
          <cell r="W458"/>
          <cell r="X458" t="str">
            <v>VL</v>
          </cell>
          <cell r="Y458" t="str">
            <v>Sud-Vest Oltenia</v>
          </cell>
          <cell r="Z458">
            <v>2394804.335638125</v>
          </cell>
          <cell r="AA458">
            <v>380726.82563812501</v>
          </cell>
          <cell r="AB458">
            <v>1845936.39</v>
          </cell>
          <cell r="AC458">
            <v>1569045.9314999999</v>
          </cell>
          <cell r="AD458">
            <v>153423.434361875</v>
          </cell>
          <cell r="AE458">
            <v>22324.064361875011</v>
          </cell>
          <cell r="AF458">
            <v>276890.45849999995</v>
          </cell>
          <cell r="AG458">
            <v>1845936.39</v>
          </cell>
          <cell r="AH458">
            <v>2548227.77</v>
          </cell>
          <cell r="AI458">
            <v>13</v>
          </cell>
          <cell r="AJ458" t="str">
            <v>DA</v>
          </cell>
          <cell r="AK458" t="str">
            <v>01.05.2024 12:14:16</v>
          </cell>
          <cell r="AL458"/>
          <cell r="AM458"/>
          <cell r="AN458" t="str">
            <v>ADMIS_ETF</v>
          </cell>
          <cell r="AO458" t="str">
            <v>13.08.2024 15:13:36</v>
          </cell>
          <cell r="AP458"/>
          <cell r="AQ458">
            <v>94</v>
          </cell>
          <cell r="AR458"/>
          <cell r="AS458">
            <v>1</v>
          </cell>
          <cell r="AT458">
            <v>24</v>
          </cell>
          <cell r="AU458">
            <v>32</v>
          </cell>
          <cell r="AV458"/>
          <cell r="AW458" t="str">
            <v>15.10.2024 10:15:28</v>
          </cell>
          <cell r="AX458" t="str">
            <v>15.10.2024 14:03:51</v>
          </cell>
          <cell r="AY458" t="str">
            <v>204</v>
          </cell>
          <cell r="AZ458" t="str">
            <v>27.11.2024 16:46:00</v>
          </cell>
          <cell r="BA458">
            <v>3</v>
          </cell>
          <cell r="BB458"/>
          <cell r="BC458"/>
          <cell r="BD458"/>
          <cell r="BE458">
            <v>44</v>
          </cell>
          <cell r="BF458"/>
          <cell r="BG458"/>
          <cell r="BH458"/>
          <cell r="BI458" t="str">
            <v>21, 23</v>
          </cell>
          <cell r="BJ458" t="str">
            <v>Obiectivul general al proiectului este reprezentat de îmbunătățirea competitivității societatii IONI-FERM SRL in domeniul activitatilor turistice, prin crearea si dotarea unei noi unitati turistice,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specializare inteligentă, tranz</v>
          </cell>
        </row>
        <row r="459">
          <cell r="K459">
            <v>333114</v>
          </cell>
          <cell r="L459" t="str">
            <v>DIGITALIZARE în folosul societății INVOLTENIA S.A.</v>
          </cell>
          <cell r="M459">
            <v>1</v>
          </cell>
          <cell r="N459" t="str">
            <v>Revocat BO</v>
          </cell>
          <cell r="O459" t="str">
            <v>PRECONTRACTARE</v>
          </cell>
          <cell r="P459" t="str">
            <v>laura.beculescu@adroltenia.ro</v>
          </cell>
          <cell r="Q459" t="str">
            <v>20.02.2025 14:16:30</v>
          </cell>
          <cell r="R459" t="str">
            <v>INVOLTENIA S.A.</v>
          </cell>
          <cell r="S459" t="str">
            <v>31674754</v>
          </cell>
          <cell r="T459" t="str">
            <v>microîntreprindere</v>
          </cell>
          <cell r="U459" t="str">
            <v>Municipiul Craiova, Dolj</v>
          </cell>
          <cell r="V459">
            <v>87</v>
          </cell>
          <cell r="W459"/>
          <cell r="X459" t="str">
            <v>DJ</v>
          </cell>
          <cell r="Y459" t="str">
            <v>Sud-Vest Oltenia</v>
          </cell>
          <cell r="Z459">
            <v>328547.01</v>
          </cell>
          <cell r="AA459">
            <v>0</v>
          </cell>
          <cell r="AB459">
            <v>295692.31</v>
          </cell>
          <cell r="AC459">
            <v>251338.46350000001</v>
          </cell>
          <cell r="AD459">
            <v>74935.820000000007</v>
          </cell>
          <cell r="AE459">
            <v>60453.82</v>
          </cell>
          <cell r="AF459">
            <v>44353.846499999985</v>
          </cell>
          <cell r="AG459">
            <v>295692.31</v>
          </cell>
          <cell r="AH459">
            <v>403482.83</v>
          </cell>
          <cell r="AI459">
            <v>13</v>
          </cell>
          <cell r="AJ459" t="str">
            <v>DA</v>
          </cell>
          <cell r="AK459" t="str">
            <v>24.08.2024 09:22:43</v>
          </cell>
          <cell r="AL459"/>
          <cell r="AM459"/>
          <cell r="AN459" t="str">
            <v>ADMIS_ETF</v>
          </cell>
          <cell r="AO459" t="str">
            <v>16.10.2024 14:34:29</v>
          </cell>
          <cell r="AP459"/>
          <cell r="AQ459">
            <v>87</v>
          </cell>
          <cell r="AR459"/>
          <cell r="AS459"/>
          <cell r="AT459">
            <v>12</v>
          </cell>
          <cell r="AU459">
            <v>17</v>
          </cell>
          <cell r="AV459"/>
          <cell r="AW459" t="str">
            <v>27.01.2025 11:21:36</v>
          </cell>
          <cell r="AX459" t="str">
            <v>27.01.2025 15:28:46</v>
          </cell>
          <cell r="AY459"/>
          <cell r="AZ459"/>
          <cell r="BA459"/>
          <cell r="BB459"/>
          <cell r="BC459"/>
          <cell r="BD459"/>
          <cell r="BE459"/>
          <cell r="BF459"/>
          <cell r="BG459"/>
          <cell r="BH459"/>
          <cell r="BI459" t="str">
            <v>13</v>
          </cell>
          <cell r="BJ459" t="str">
            <v>Obiectivul general al proiectului propus de INVOLTENIA S.A. este de a accelera transformarea digitală a companiei prin implementarea de soluții tehnologice avansate și consolidarea infrastructurii TIC, cu scopul de a îmbunătăți semnificativ eficiența operațională, securitatea cibernetică și competitivitatea pe piață. Proiectul urmărește să transforme procesele esențiale ale companiei, în domeniul Închiriereii şi subînchirierii bunurilor imobiliare proprii sau închiriate, printr-o integrare avansată a tehnologiilor digitale, cu impact direct asupra calității serviciilor și satisfacției clienților.
Principalele direcții ale obiectivului general:
1.	Digitalizarea completă a proceselor operaționale
Prin implementarea soluțiilor TIC moderne, INVOLTENIA S.A. își propune să digitalizeze toate procesele operaționale esențiale, eliminând dependența de procesele manuale și reducând timpul necesar pentru finalizarea activităților. Digitalizarea va include automatizarea fluxurilor de lucru, gest</v>
          </cell>
        </row>
        <row r="460">
          <cell r="K460">
            <v>359928</v>
          </cell>
          <cell r="L460" t="str">
            <v>CRESTEREA EFICIENTEI ENERGETICE SI GESTIONAREA INTELIGENTA A ENERGIEI IN CLADIREA SCOLII DIN LOCALITATEA VALEA MAREA ORAS BABENI JUDETUL VALCEA</v>
          </cell>
          <cell r="M460">
            <v>5</v>
          </cell>
          <cell r="N460" t="str">
            <v>Cu clarificări primite</v>
          </cell>
          <cell r="O460" t="str">
            <v>PRECONTRACTARE</v>
          </cell>
          <cell r="P460" t="str">
            <v>sorin.georcotina@adroltenia.ro</v>
          </cell>
          <cell r="Q460" t="str">
            <v>28.04.2026 12:30:05</v>
          </cell>
          <cell r="R460" t="str">
            <v>ORAŞ BĂBENI</v>
          </cell>
          <cell r="S460" t="str">
            <v>2541177</v>
          </cell>
          <cell r="T460" t="str">
            <v>Autoritati publice centrale sau locale</v>
          </cell>
          <cell r="U460" t="str">
            <v>Oraş Băbeni, Vâlcea</v>
          </cell>
          <cell r="V460">
            <v>81</v>
          </cell>
          <cell r="W460"/>
          <cell r="X460" t="str">
            <v>VL</v>
          </cell>
          <cell r="Y460" t="str">
            <v>Sud-Vest Oltenia</v>
          </cell>
          <cell r="Z460">
            <v>11009942.148</v>
          </cell>
          <cell r="AA460">
            <v>1897007.098</v>
          </cell>
          <cell r="AB460">
            <v>10789743.310000001</v>
          </cell>
          <cell r="AC460">
            <v>9358450.8159461021</v>
          </cell>
          <cell r="AD460">
            <v>295685.522</v>
          </cell>
          <cell r="AE460">
            <v>51317.322</v>
          </cell>
          <cell r="AF460">
            <v>1431292.4940538984</v>
          </cell>
          <cell r="AG460">
            <v>0</v>
          </cell>
          <cell r="AH460">
            <v>11305627.67</v>
          </cell>
          <cell r="AI460">
            <v>0</v>
          </cell>
          <cell r="AJ460" t="str">
            <v>NU</v>
          </cell>
          <cell r="AK460" t="str">
            <v>02.12.2025 16:05:54</v>
          </cell>
          <cell r="AL460"/>
          <cell r="AM460"/>
          <cell r="AN460" t="str">
            <v>ADMIS_ETF</v>
          </cell>
          <cell r="AO460" t="str">
            <v>16.03.2026 13:09:44</v>
          </cell>
          <cell r="AP460"/>
          <cell r="AQ460">
            <v>81</v>
          </cell>
          <cell r="AR460"/>
          <cell r="AS460">
            <v>3</v>
          </cell>
          <cell r="AT460">
            <v>25</v>
          </cell>
          <cell r="AU460">
            <v>30</v>
          </cell>
          <cell r="AV460"/>
          <cell r="AW460" t="str">
            <v>01.04.2026 11:32:37</v>
          </cell>
          <cell r="AX460" t="str">
            <v>01.04.2026 16:36:51</v>
          </cell>
          <cell r="AY460"/>
          <cell r="AZ460"/>
          <cell r="BA460"/>
          <cell r="BB460"/>
          <cell r="BC460"/>
          <cell r="BD460"/>
          <cell r="BE460"/>
          <cell r="BF460"/>
          <cell r="BG460"/>
          <cell r="BH460"/>
          <cell r="BI460" t="str">
            <v>44</v>
          </cell>
          <cell r="BJ460"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461">
          <cell r="K461">
            <v>329974</v>
          </cell>
          <cell r="L461" t="str">
            <v>ACHIZIȚIE ECHIPAMENTE SI DOTĂRI PERFORMANTE PENTRU ÎMBUNĂTĂȚIREA ACTIVITĂȚII DE PRESTĂRI SERVICII STOMATOLOGICE</v>
          </cell>
          <cell r="M461">
            <v>7</v>
          </cell>
          <cell r="N461" t="str">
            <v>Contract semnat cu modificări</v>
          </cell>
          <cell r="O461" t="str">
            <v>CONTRACTARE</v>
          </cell>
          <cell r="P461" t="str">
            <v>cristian.ionescu@adroltenia.ro</v>
          </cell>
          <cell r="Q461" t="str">
            <v>12.11.2025 10:25:01</v>
          </cell>
          <cell r="R461" t="str">
            <v>CRIS-DENTA SRL</v>
          </cell>
          <cell r="S461" t="str">
            <v>17080667</v>
          </cell>
          <cell r="T461" t="str">
            <v>microîntreprindere</v>
          </cell>
          <cell r="U461" t="str">
            <v>Municipiul Craiova, Dolj</v>
          </cell>
          <cell r="V461">
            <v>94</v>
          </cell>
          <cell r="W461"/>
          <cell r="X461" t="str">
            <v>DJ</v>
          </cell>
          <cell r="Y461" t="str">
            <v>Sud-Vest Oltenia</v>
          </cell>
          <cell r="Z461">
            <v>1264290.51</v>
          </cell>
          <cell r="AA461">
            <v>201861.51</v>
          </cell>
          <cell r="AB461">
            <v>1137861.46</v>
          </cell>
          <cell r="AC461">
            <v>967182.24100000004</v>
          </cell>
          <cell r="AD461">
            <v>90535.2</v>
          </cell>
          <cell r="AE461">
            <v>14455.2</v>
          </cell>
          <cell r="AF461">
            <v>170679.21899999992</v>
          </cell>
          <cell r="AG461">
            <v>1137861.46</v>
          </cell>
          <cell r="AH461">
            <v>1354825.71</v>
          </cell>
          <cell r="AI461">
            <v>10</v>
          </cell>
          <cell r="AJ461" t="str">
            <v>DA</v>
          </cell>
          <cell r="AK461" t="str">
            <v>19.07.2024 17:51:08</v>
          </cell>
          <cell r="AL461"/>
          <cell r="AM461"/>
          <cell r="AN461" t="str">
            <v>ADMIS_ETF</v>
          </cell>
          <cell r="AO461" t="str">
            <v>27.09.2024 12:45:39</v>
          </cell>
          <cell r="AP461"/>
          <cell r="AQ461">
            <v>94</v>
          </cell>
          <cell r="AR461"/>
          <cell r="AS461">
            <v>1</v>
          </cell>
          <cell r="AT461">
            <v>24</v>
          </cell>
          <cell r="AU461">
            <v>35</v>
          </cell>
          <cell r="AV461"/>
          <cell r="AW461" t="str">
            <v>19.02.2025 14:12:06</v>
          </cell>
          <cell r="AX461" t="str">
            <v>20.02.2025 16:29:37</v>
          </cell>
          <cell r="AY461" t="str">
            <v>412</v>
          </cell>
          <cell r="AZ461" t="str">
            <v>30.04.2025 11:25:00</v>
          </cell>
          <cell r="BA461">
            <v>4</v>
          </cell>
          <cell r="BB461"/>
          <cell r="BC461"/>
          <cell r="BD461"/>
          <cell r="BE461">
            <v>69</v>
          </cell>
          <cell r="BF461"/>
          <cell r="BG461"/>
          <cell r="BH461"/>
          <cell r="BI461" t="str">
            <v>21, 23</v>
          </cell>
          <cell r="BJ461" t="str">
            <v>Obiectivul general al proiectului consta in imbunatatirea competitivitatii economice, dezvoltarea durabila si consolidarea pe piata a pozitiei detinuta de CRIS-DENTA S.R.L  prin extinderea si imbunatatirea capacitatii de prestarii servicii stomatologice si asigurarea de servicii de inalt nivel calitativ prin utilizarea tehnologiilor avansate.</v>
          </cell>
        </row>
        <row r="462">
          <cell r="K462">
            <v>333784</v>
          </cell>
          <cell r="L462" t="str">
            <v>Digitalizare în folosul CONSMIH TEHNOLOGY SRL</v>
          </cell>
          <cell r="M462">
            <v>4</v>
          </cell>
          <cell r="N462" t="str">
            <v>Revocat BO</v>
          </cell>
          <cell r="O462" t="str">
            <v>PRECONTRACTARE</v>
          </cell>
          <cell r="P462" t="str">
            <v>roxana.constantinescu@adroltenia.ro</v>
          </cell>
          <cell r="Q462" t="str">
            <v>21.02.2025 14:19:41</v>
          </cell>
          <cell r="R462" t="str">
            <v>CONSMIH TEHNOLOGY SRL</v>
          </cell>
          <cell r="S462" t="str">
            <v>34889286</v>
          </cell>
          <cell r="T462" t="str">
            <v>microîntreprindere</v>
          </cell>
          <cell r="U462" t="str">
            <v>Municipiul Târgu Jiu, Gorj</v>
          </cell>
          <cell r="V462">
            <v>96</v>
          </cell>
          <cell r="W462"/>
          <cell r="X462" t="str">
            <v>GJ</v>
          </cell>
          <cell r="Y462" t="str">
            <v>Sud-Vest Oltenia</v>
          </cell>
          <cell r="Z462">
            <v>283152.42</v>
          </cell>
          <cell r="AA462">
            <v>45209.25</v>
          </cell>
          <cell r="AB462">
            <v>254493.33</v>
          </cell>
          <cell r="AC462">
            <v>216319.33050000001</v>
          </cell>
          <cell r="AD462">
            <v>0</v>
          </cell>
          <cell r="AE462">
            <v>0</v>
          </cell>
          <cell r="AF462">
            <v>38173.999499999976</v>
          </cell>
          <cell r="AG462">
            <v>254493.33</v>
          </cell>
          <cell r="AH462">
            <v>283152.42</v>
          </cell>
          <cell r="AI462">
            <v>26</v>
          </cell>
          <cell r="AJ462" t="str">
            <v>DA</v>
          </cell>
          <cell r="AK462" t="str">
            <v>24.08.2024 11:52:28</v>
          </cell>
          <cell r="AL462"/>
          <cell r="AM462"/>
          <cell r="AN462" t="str">
            <v>ADMIS_ETF</v>
          </cell>
          <cell r="AO462" t="str">
            <v>16.12.2024 14:03:37</v>
          </cell>
          <cell r="AP462"/>
          <cell r="AQ462">
            <v>96</v>
          </cell>
          <cell r="AR462"/>
          <cell r="AS462">
            <v>3</v>
          </cell>
          <cell r="AT462">
            <v>5</v>
          </cell>
          <cell r="AU462">
            <v>5</v>
          </cell>
          <cell r="AV462"/>
          <cell r="AW462" t="str">
            <v>23.01.2025 10:50:56</v>
          </cell>
          <cell r="AX462" t="str">
            <v>23.01.2025 14:15:00</v>
          </cell>
          <cell r="AY462"/>
          <cell r="AZ462"/>
          <cell r="BA462"/>
          <cell r="BB462"/>
          <cell r="BC462"/>
          <cell r="BD462"/>
          <cell r="BE462"/>
          <cell r="BF462"/>
          <cell r="BG462"/>
          <cell r="BH462"/>
          <cell r="BI462"/>
          <cell r="BJ462" t="str">
            <v>Obiectivul general al proiectului „Digitalizarea în folosul CONSMIH TEHNOLOGY SRL” este să sprijine transformarea digitală a firmei prin adoptarea de tehnologii și instrumente
digitale avansate, cu un accent pe soluțiile de comerț electronic. Acest proiect își propune să inoveze modelul de afaceri al firmei și să contribuie semnificativ la creșterea
competitivității economice pe piața regională. Prin implementarea acestui proiect, CONSMIH TEHNOLOGY SRL își propune: • Creșterea competitivității economice prin adoptarea
de tehnologii digitale care să permită accesarea de noi piețe prin instrumente de comerț electronic, facilitând astfel extinderea portofoliului de clienți și creșterea cifrei de
afaceri. • Inovarea modelului de afaceri prin integrarea soluțiilor digitale de ultimă generație, care vor permite o gestionare eficientă a resurselor și o optimizare a proceselor de
afaceri. • Dezvoltarea economică regională prin contribuția la consolidarea unei economii digitale în regiune, util</v>
          </cell>
        </row>
        <row r="463">
          <cell r="K463">
            <v>323957</v>
          </cell>
          <cell r="L463" t="str">
            <v>Dezvoltare durabila si competitiva a BETON LOGISTIC SRL prin inovare</v>
          </cell>
          <cell r="M463">
            <v>11</v>
          </cell>
          <cell r="N463" t="str">
            <v>Cu clarificări primite</v>
          </cell>
          <cell r="O463" t="str">
            <v>CONTRACTARE</v>
          </cell>
          <cell r="P463" t="str">
            <v>ringo.negoita@adroltenia.ro</v>
          </cell>
          <cell r="Q463" t="str">
            <v>27.04.2026 13:16:10</v>
          </cell>
          <cell r="R463" t="str">
            <v>BETON LOGISTIC SRL</v>
          </cell>
          <cell r="S463" t="str">
            <v>26973156</v>
          </cell>
          <cell r="T463" t="str">
            <v>întreprindere mică</v>
          </cell>
          <cell r="U463" t="str">
            <v>Podari, Dolj</v>
          </cell>
          <cell r="V463">
            <v>90</v>
          </cell>
          <cell r="W463"/>
          <cell r="X463" t="str">
            <v>DJ</v>
          </cell>
          <cell r="Y463" t="str">
            <v>Sud-Vest Oltenia</v>
          </cell>
          <cell r="Z463">
            <v>9768464.8599999994</v>
          </cell>
          <cell r="AA463">
            <v>0</v>
          </cell>
          <cell r="AB463">
            <v>7458716.5300000003</v>
          </cell>
          <cell r="AC463">
            <v>6339909.0504999999</v>
          </cell>
          <cell r="AD463">
            <v>2103798.2400000002</v>
          </cell>
          <cell r="AE463">
            <v>1895571.42</v>
          </cell>
          <cell r="AF463">
            <v>1118807.4795000004</v>
          </cell>
          <cell r="AG463">
            <v>7458716.5300000003</v>
          </cell>
          <cell r="AH463">
            <v>11872263.1</v>
          </cell>
          <cell r="AI463">
            <v>11</v>
          </cell>
          <cell r="AJ463" t="str">
            <v>DA</v>
          </cell>
          <cell r="AK463" t="str">
            <v>01.05.2024 12:36:09</v>
          </cell>
          <cell r="AL463"/>
          <cell r="AM463"/>
          <cell r="AN463" t="str">
            <v>ADMIS_ETF</v>
          </cell>
          <cell r="AO463" t="str">
            <v>09.08.2024 13:53:53</v>
          </cell>
          <cell r="AP463"/>
          <cell r="AQ463">
            <v>90</v>
          </cell>
          <cell r="AR463"/>
          <cell r="AS463">
            <v>1</v>
          </cell>
          <cell r="AT463">
            <v>18</v>
          </cell>
          <cell r="AU463">
            <v>30</v>
          </cell>
          <cell r="AV463"/>
          <cell r="AW463" t="str">
            <v>28.01.2025 13:33:52</v>
          </cell>
          <cell r="AX463" t="str">
            <v>28.01.2025 15:10:37</v>
          </cell>
          <cell r="AY463" t="str">
            <v>307</v>
          </cell>
          <cell r="AZ463" t="str">
            <v>24.03.2025 10:30:00</v>
          </cell>
          <cell r="BA463">
            <v>4</v>
          </cell>
          <cell r="BB463"/>
          <cell r="BC463"/>
          <cell r="BD463"/>
          <cell r="BE463">
            <v>55</v>
          </cell>
          <cell r="BF463"/>
          <cell r="BG463"/>
          <cell r="BH463"/>
          <cell r="BI463" t="str">
            <v>21, 23</v>
          </cell>
          <cell r="BJ463" t="str">
            <v>Domeniul de activitate in care se va realiza investitia este identificat la nivel national prin Programul Regional Sud-Vest Oltenia 2021-2027.
Proiectul „Dezvoltare durabila si competitiva a BETON LOGISTIC SRL prin inovare„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BETON LOGISTIC SRL demarează acest proiect pentru a achiziționa utilaje și echipamente moderne esențiale desfășurării activității conform codului CAEN 3832 - Recupera</v>
          </cell>
        </row>
        <row r="464">
          <cell r="K464">
            <v>332564</v>
          </cell>
          <cell r="L464" t="str">
            <v>Dezvoltarea activitatii societatii SKY FASTANDFIXED SRL</v>
          </cell>
          <cell r="M464">
            <v>11</v>
          </cell>
          <cell r="N464" t="str">
            <v>Contract semnat cu modificări</v>
          </cell>
          <cell r="O464" t="str">
            <v>CONTRACTARE</v>
          </cell>
          <cell r="P464" t="str">
            <v>ionut.mircea@adroltenia.ro</v>
          </cell>
          <cell r="Q464" t="str">
            <v>21.04.2026 16:31:55</v>
          </cell>
          <cell r="R464" t="str">
            <v>SKY FASTANDFIXED S.R.L.</v>
          </cell>
          <cell r="S464" t="str">
            <v>39748210</v>
          </cell>
          <cell r="T464" t="str">
            <v>microîntreprindere</v>
          </cell>
          <cell r="U464" t="str">
            <v>Municipiul Slatina, Olt</v>
          </cell>
          <cell r="V464">
            <v>99</v>
          </cell>
          <cell r="W464"/>
          <cell r="X464" t="str">
            <v>OT</v>
          </cell>
          <cell r="Y464" t="str">
            <v>Sud-Vest Oltenia</v>
          </cell>
          <cell r="Z464">
            <v>1641367.45</v>
          </cell>
          <cell r="AA464">
            <v>249632.47</v>
          </cell>
          <cell r="AB464">
            <v>1477230.7</v>
          </cell>
          <cell r="AC464">
            <v>1255646.095</v>
          </cell>
          <cell r="AD464">
            <v>18932.900000000001</v>
          </cell>
          <cell r="AE464">
            <v>3022.9</v>
          </cell>
          <cell r="AF464">
            <v>221584.60499999998</v>
          </cell>
          <cell r="AG464">
            <v>1477230.7</v>
          </cell>
          <cell r="AH464">
            <v>1660300.35</v>
          </cell>
          <cell r="AI464">
            <v>20</v>
          </cell>
          <cell r="AJ464" t="str">
            <v>DA</v>
          </cell>
          <cell r="AK464" t="str">
            <v>09.08.2024 21:23:47</v>
          </cell>
          <cell r="AL464"/>
          <cell r="AM464"/>
          <cell r="AN464" t="str">
            <v>ADMIS_ETF</v>
          </cell>
          <cell r="AO464" t="str">
            <v>11.11.2024 15:18:11</v>
          </cell>
          <cell r="AP464"/>
          <cell r="AQ464">
            <v>99</v>
          </cell>
          <cell r="AR464"/>
          <cell r="AS464">
            <v>1</v>
          </cell>
          <cell r="AT464">
            <v>12</v>
          </cell>
          <cell r="AU464">
            <v>26</v>
          </cell>
          <cell r="AV464"/>
          <cell r="AW464" t="str">
            <v>19.02.2025 13:16:36</v>
          </cell>
          <cell r="AX464" t="str">
            <v>19.02.2025 13:49:08</v>
          </cell>
          <cell r="AY464" t="str">
            <v>542</v>
          </cell>
          <cell r="AZ464" t="str">
            <v>04.06.2025 09:13:00</v>
          </cell>
          <cell r="BA464">
            <v>7</v>
          </cell>
          <cell r="BB464"/>
          <cell r="BC464"/>
          <cell r="BD464"/>
          <cell r="BE464">
            <v>105</v>
          </cell>
          <cell r="BF464"/>
          <cell r="BG464"/>
          <cell r="BH464"/>
          <cell r="BI464" t="str">
            <v>21, 23</v>
          </cell>
          <cell r="BJ464" t="str">
            <v>Obiectivul general al proiectului consta in dezvoltarea activitatii societatii SKY FASTANDFIXED SRL  ca urmare a extinderii activitatii de prestare servicii de asistenta stomatologica, in Municipiul Slatina, judetul Olt, prin realizarea unei investitii in active corporale, necorporale si servicii de specialitate. Atingerea obiectivului general  va determina cresterea competitivitatii solicitantului SKY FASTANDFIXED SRL, in vederea consolidarii pozitiei in domeniul sanatate (domeniu indentificat in Strategia Regionala pentru Specializare Inteligenta – RIS3 Sud-Vest Oltenia 2021-2027), prin oferirea de servicii de asistenta stomatologica de inalta calitate si prin extinderea portofoliului de afaceri al companiei, contribuind astfel la Prioritatea 1 - Competitivitate prin inovare si intreprinderi dinamice, a PR Sud-Vest Oltenia 2021-2027.
Prin investitia in dotarea clinicii stomatologice, proiectul va stimula activitatea economica in regiune, va sprijini dezvoltarea IMM-urilor si va contr</v>
          </cell>
        </row>
        <row r="465">
          <cell r="K465">
            <v>338190</v>
          </cell>
          <cell r="L465" t="str">
            <v>Modernizarea sistemului de transport public de calatori din Municipiul Craiova prin achizitia de autobuze electrice si extinderea sistemului de management al traficului</v>
          </cell>
          <cell r="M465">
            <v>10</v>
          </cell>
          <cell r="N465" t="str">
            <v>Contract semnat cu modificări</v>
          </cell>
          <cell r="O465" t="str">
            <v>CONTRACTARE</v>
          </cell>
          <cell r="P465" t="str">
            <v>sorin.buzatu@adroltenia.ro</v>
          </cell>
          <cell r="Q465" t="str">
            <v>01.04.2026 19:46:09</v>
          </cell>
          <cell r="R465" t="str">
            <v>MUNICIPIUL CRAIOVA</v>
          </cell>
          <cell r="S465" t="str">
            <v>4417214</v>
          </cell>
          <cell r="T465" t="str">
            <v>unitate administrativ teritorială nivel local</v>
          </cell>
          <cell r="U465" t="str">
            <v>Municipiul Craiova, Dolj</v>
          </cell>
          <cell r="V465">
            <v>85</v>
          </cell>
          <cell r="W465"/>
          <cell r="X465" t="str">
            <v>DJ</v>
          </cell>
          <cell r="Y465" t="str">
            <v>Sud-Vest Oltenia</v>
          </cell>
          <cell r="Z465">
            <v>76426909.870000005</v>
          </cell>
          <cell r="AA465">
            <v>12193113.130000001</v>
          </cell>
          <cell r="AB465">
            <v>74898371.670000002</v>
          </cell>
          <cell r="AC465">
            <v>64962873.257663578</v>
          </cell>
          <cell r="AD465">
            <v>150069.71</v>
          </cell>
          <cell r="AE465">
            <v>23960.71</v>
          </cell>
          <cell r="AF465">
            <v>9935498.412336424</v>
          </cell>
          <cell r="AG465">
            <v>0</v>
          </cell>
          <cell r="AH465">
            <v>76576979.579999998</v>
          </cell>
          <cell r="AI465">
            <v>0</v>
          </cell>
          <cell r="AJ465" t="str">
            <v>NU</v>
          </cell>
          <cell r="AK465" t="str">
            <v>20.02.2025 15:58:54</v>
          </cell>
          <cell r="AL465"/>
          <cell r="AM465"/>
          <cell r="AN465" t="str">
            <v>ADMIS_ETF</v>
          </cell>
          <cell r="AO465" t="str">
            <v>20.03.2025 14:10:53</v>
          </cell>
          <cell r="AP465"/>
          <cell r="AQ465">
            <v>85</v>
          </cell>
          <cell r="AR465"/>
          <cell r="AS465">
            <v>1</v>
          </cell>
          <cell r="AT465">
            <v>36</v>
          </cell>
          <cell r="AU465">
            <v>96</v>
          </cell>
          <cell r="AV465"/>
          <cell r="AW465" t="str">
            <v>31.03.2025 13:26:09</v>
          </cell>
          <cell r="AX465" t="str">
            <v>31.03.2025 16:23:29</v>
          </cell>
          <cell r="AY465" t="str">
            <v>657</v>
          </cell>
          <cell r="AZ465" t="str">
            <v>23.07.2025 10:49:00</v>
          </cell>
          <cell r="BA465">
            <v>7</v>
          </cell>
          <cell r="BB465">
            <v>2</v>
          </cell>
          <cell r="BC465"/>
          <cell r="BD465"/>
          <cell r="BE465">
            <v>114</v>
          </cell>
          <cell r="BF465"/>
          <cell r="BG465"/>
          <cell r="BH465"/>
          <cell r="BI465" t="str">
            <v>81</v>
          </cell>
          <cell r="BJ465" t="str">
            <v>Congestionarea traficului, dependența de mașină, și conectivitatea transportului public sunt probleme cu care multe comunități se confruntă în prezent. Din prognozele realizate la nivel national si local rezultă clar tendința de creștere a gradului de motorizare și a numărului de deplasări zilnice. În condițiile în care nu se implementează proiecte care să modifice comportamentul de călătorie al cetățenilor, promovând modurile de deplasare mai puțin poluante: transportul public, bicicleta, mersul pe jos, disfuncționalitățile existente la ora actuală vor lua amploare, conducând la blocarea efectivă a orașului. La nivelul municipiului Craiova, in conformitate cu studiul de trafic elaborat pentru aceasta cerere de finantare, se poate observa ca transportul public este utilizat doar pentru 25,60% dintre deplasări, fiind preferate mersul pe jos și autoturismul propriu. Unul dintre motivele acestui procent redus este faptul că, în lipsa unor măsuri care să prioritizeze transportul public faț</v>
          </cell>
        </row>
        <row r="466">
          <cell r="K466">
            <v>330422</v>
          </cell>
          <cell r="L466" t="str">
            <v>Modernizare centru fitness prin achizitie de echipamente</v>
          </cell>
          <cell r="M466">
            <v>10</v>
          </cell>
          <cell r="N466" t="str">
            <v>Contract semnat cu modificări</v>
          </cell>
          <cell r="O466" t="str">
            <v>CONTRACTARE</v>
          </cell>
          <cell r="P466" t="str">
            <v>ionut.mircea@adroltenia.ro</v>
          </cell>
          <cell r="Q466" t="str">
            <v>17.02.2026 14:44:03</v>
          </cell>
          <cell r="R466" t="str">
            <v>AVA ALIN GYM SRL</v>
          </cell>
          <cell r="S466" t="str">
            <v>37060893</v>
          </cell>
          <cell r="T466" t="str">
            <v>microîntreprindere</v>
          </cell>
          <cell r="U466" t="str">
            <v>Oraş Balş, Olt</v>
          </cell>
          <cell r="V466">
            <v>80</v>
          </cell>
          <cell r="W466"/>
          <cell r="X466" t="str">
            <v>OT</v>
          </cell>
          <cell r="Y466" t="str">
            <v>Sud-Vest Oltenia</v>
          </cell>
          <cell r="Z466">
            <v>1078009.7547991227</v>
          </cell>
          <cell r="AA466">
            <v>187092.60479912281</v>
          </cell>
          <cell r="AB466">
            <v>970208.78</v>
          </cell>
          <cell r="AC466">
            <v>824677.46299999999</v>
          </cell>
          <cell r="AD466">
            <v>20921.495200877202</v>
          </cell>
          <cell r="AE466">
            <v>3631.0052008772009</v>
          </cell>
          <cell r="AF466">
            <v>145531.31700000004</v>
          </cell>
          <cell r="AG466">
            <v>970208.78</v>
          </cell>
          <cell r="AH466">
            <v>1098931.25</v>
          </cell>
          <cell r="AI466">
            <v>11</v>
          </cell>
          <cell r="AJ466" t="str">
            <v>DA</v>
          </cell>
          <cell r="AK466" t="str">
            <v>22.07.2024 20:28:00</v>
          </cell>
          <cell r="AL466"/>
          <cell r="AM466"/>
          <cell r="AN466" t="str">
            <v>ADMIS_ETF</v>
          </cell>
          <cell r="AO466" t="str">
            <v>07.11.2024 15:28:26</v>
          </cell>
          <cell r="AP466" t="str">
            <v>10.12.2024 20:16:57</v>
          </cell>
          <cell r="AQ466">
            <v>80</v>
          </cell>
          <cell r="AR466"/>
          <cell r="AS466">
            <v>1</v>
          </cell>
          <cell r="AT466">
            <v>24</v>
          </cell>
          <cell r="AU466">
            <v>41</v>
          </cell>
          <cell r="AV466"/>
          <cell r="AW466" t="str">
            <v>23.07.2025 11:48:30</v>
          </cell>
          <cell r="AX466" t="str">
            <v>23.07.2025 15:03:33</v>
          </cell>
          <cell r="AY466" t="str">
            <v>756</v>
          </cell>
          <cell r="AZ466" t="str">
            <v>23.10.2025 13:28:00</v>
          </cell>
          <cell r="BA466">
            <v>6</v>
          </cell>
          <cell r="BB466"/>
          <cell r="BC466"/>
          <cell r="BD466"/>
          <cell r="BE466">
            <v>92</v>
          </cell>
          <cell r="BF466"/>
          <cell r="BG466">
            <v>80</v>
          </cell>
          <cell r="BH466" t="str">
            <v>ADMIS_ETF</v>
          </cell>
          <cell r="BI466" t="str">
            <v>21</v>
          </cell>
          <cell r="BJ466"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Modernizare centru fitness prin achizitie de echipamente”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v>
          </cell>
        </row>
        <row r="467">
          <cell r="K467">
            <v>332678</v>
          </cell>
          <cell r="L467" t="str">
            <v>Imbunatatirea competitivitatii si a inovarii in microintreprinderi</v>
          </cell>
          <cell r="M467">
            <v>9</v>
          </cell>
          <cell r="N467" t="str">
            <v>Contract semnat cu modificări</v>
          </cell>
          <cell r="O467" t="str">
            <v>CONTRACTARE</v>
          </cell>
          <cell r="P467" t="str">
            <v>roxana.murgu@adroltenia.ro</v>
          </cell>
          <cell r="Q467" t="str">
            <v>18.03.2026 14:50:50</v>
          </cell>
          <cell r="R467" t="str">
            <v>SMIL32 S.R.L.</v>
          </cell>
          <cell r="S467" t="str">
            <v>39395356</v>
          </cell>
          <cell r="T467" t="str">
            <v>microîntreprindere</v>
          </cell>
          <cell r="U467" t="str">
            <v>Municipiul Craiova, Dolj</v>
          </cell>
          <cell r="V467">
            <v>94</v>
          </cell>
          <cell r="W467"/>
          <cell r="X467" t="str">
            <v>DJ</v>
          </cell>
          <cell r="Y467" t="str">
            <v>Sud-Vest Oltenia</v>
          </cell>
          <cell r="Z467">
            <v>1098211.6099055484</v>
          </cell>
          <cell r="AA467">
            <v>175344.7099055484</v>
          </cell>
          <cell r="AB467">
            <v>988390.45</v>
          </cell>
          <cell r="AC467">
            <v>840131.88249999995</v>
          </cell>
          <cell r="AD467">
            <v>1612.3300944516041</v>
          </cell>
          <cell r="AE467">
            <v>257.43009445160402</v>
          </cell>
          <cell r="AF467">
            <v>148258.5675</v>
          </cell>
          <cell r="AG467">
            <v>988390.45</v>
          </cell>
          <cell r="AH467">
            <v>1099823.94</v>
          </cell>
          <cell r="AI467">
            <v>20</v>
          </cell>
          <cell r="AJ467" t="str">
            <v>DA</v>
          </cell>
          <cell r="AK467" t="str">
            <v>09.08.2024 21:39:43</v>
          </cell>
          <cell r="AL467"/>
          <cell r="AM467"/>
          <cell r="AN467" t="str">
            <v>ADMIS_ETF</v>
          </cell>
          <cell r="AO467" t="str">
            <v>03.12.2024 15:30:52</v>
          </cell>
          <cell r="AP467"/>
          <cell r="AQ467">
            <v>94</v>
          </cell>
          <cell r="AR467"/>
          <cell r="AS467">
            <v>1</v>
          </cell>
          <cell r="AT467">
            <v>24</v>
          </cell>
          <cell r="AU467">
            <v>36</v>
          </cell>
          <cell r="AV467"/>
          <cell r="AW467" t="str">
            <v>19.02.2025 14:18:29</v>
          </cell>
          <cell r="AX467" t="str">
            <v>20.02.2025 15:27:34</v>
          </cell>
          <cell r="AY467" t="str">
            <v>401</v>
          </cell>
          <cell r="AZ467" t="str">
            <v>29.04.2025 10:02:00</v>
          </cell>
          <cell r="BA467">
            <v>4</v>
          </cell>
          <cell r="BB467"/>
          <cell r="BC467"/>
          <cell r="BD467"/>
          <cell r="BE467">
            <v>68</v>
          </cell>
          <cell r="BF467"/>
          <cell r="BG467"/>
          <cell r="BH467"/>
          <cell r="BI467" t="str">
            <v>21, 23</v>
          </cell>
          <cell r="BJ467" t="str">
            <v>Obiectivul general al proiectului il reprezinta cresterea competitivității societatii SMIL32 SRL in domeniul activitatilor de asistenta stomatologica, prin dotarea unei unități noi de prestari servicii, cu accent pe crearea locurilor de muncă de calitate, durabile, prin investitii productive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dedicate”.</v>
          </cell>
        </row>
        <row r="468">
          <cell r="K468">
            <v>323644</v>
          </cell>
          <cell r="L468" t="str">
            <v>Dezvoltarea durabila si competitiva a MARYLEEN S.R.L. prin inovare achizitia unor echipamente si utilaje prin obtinerea de fonduri externe nerambursabile</v>
          </cell>
          <cell r="M468">
            <v>11</v>
          </cell>
          <cell r="N468" t="str">
            <v>Cu solicitare act adițional</v>
          </cell>
          <cell r="O468" t="str">
            <v>CONTRACTARE</v>
          </cell>
          <cell r="P468" t="str">
            <v>cosmina.urdes@adroltenia.ro</v>
          </cell>
          <cell r="Q468" t="str">
            <v>04.05.2026 15:03:19</v>
          </cell>
          <cell r="R468" t="str">
            <v>MARYLEEN SRL</v>
          </cell>
          <cell r="S468" t="str">
            <v>1613550</v>
          </cell>
          <cell r="T468" t="str">
            <v>întreprindere mică</v>
          </cell>
          <cell r="U468" t="str">
            <v>Municipiul Drobeta-Turnu Severin, Mehedinţi</v>
          </cell>
          <cell r="V468">
            <v>91</v>
          </cell>
          <cell r="W468"/>
          <cell r="X468" t="str">
            <v>MH</v>
          </cell>
          <cell r="Y468" t="str">
            <v>Sud-Vest Oltenia</v>
          </cell>
          <cell r="Z468">
            <v>6356153.3099999996</v>
          </cell>
          <cell r="AA468">
            <v>0</v>
          </cell>
          <cell r="AB468">
            <v>4869518.2300000004</v>
          </cell>
          <cell r="AC468">
            <v>4139090.4955000002</v>
          </cell>
          <cell r="AD468">
            <v>1211759.04</v>
          </cell>
          <cell r="AE468">
            <v>1208322.1399999999</v>
          </cell>
          <cell r="AF468">
            <v>730427.73450000025</v>
          </cell>
          <cell r="AG468">
            <v>4869518.2300000004</v>
          </cell>
          <cell r="AH468">
            <v>7567912.3499999996</v>
          </cell>
          <cell r="AI468">
            <v>11</v>
          </cell>
          <cell r="AJ468" t="str">
            <v>DA</v>
          </cell>
          <cell r="AK468" t="str">
            <v>01.05.2024 19:26:16</v>
          </cell>
          <cell r="AL468"/>
          <cell r="AM468"/>
          <cell r="AN468" t="str">
            <v>ADMIS_ETF</v>
          </cell>
          <cell r="AO468" t="str">
            <v>13.08.2024 15:50:52</v>
          </cell>
          <cell r="AP468"/>
          <cell r="AQ468">
            <v>91</v>
          </cell>
          <cell r="AR468"/>
          <cell r="AS468">
            <v>2</v>
          </cell>
          <cell r="AT468">
            <v>18</v>
          </cell>
          <cell r="AU468">
            <v>27</v>
          </cell>
          <cell r="AV468"/>
          <cell r="AW468" t="str">
            <v>14.11.2024 08:57:56</v>
          </cell>
          <cell r="AX468" t="str">
            <v>14.11.2024 13:45:47</v>
          </cell>
          <cell r="AY468" t="str">
            <v>242</v>
          </cell>
          <cell r="AZ468" t="str">
            <v>20.12.2024 11:27:00</v>
          </cell>
          <cell r="BA468">
            <v>3</v>
          </cell>
          <cell r="BB468"/>
          <cell r="BC468"/>
          <cell r="BD468"/>
          <cell r="BE468">
            <v>36</v>
          </cell>
          <cell r="BF468"/>
          <cell r="BG468"/>
          <cell r="BH468"/>
          <cell r="BI468" t="str">
            <v>21</v>
          </cell>
          <cell r="BJ468" t="str">
            <v>Domeniul de activitate in care se va realiza investitia este identificat la nivel national in cadrul Programului Regional Sud-Vest Oltenia 2021-2027.
Proiectul Dezvoltare durabila si competitiva a MARYLEEN SRL prin inovare (achizitia unor echipamente si utilaje prin obtinerea de fonduri externe nerambursabile)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MARYLEEN SRL demarează acest proiect pentru a achiziționa utilaje și echipamen</v>
          </cell>
        </row>
        <row r="469">
          <cell r="K469">
            <v>332048</v>
          </cell>
          <cell r="L469" t="str">
            <v>Inovare si competitivitate prin achizitie de echipamente la SOCCER CLUB BUCOVAT SRL</v>
          </cell>
          <cell r="M469">
            <v>7</v>
          </cell>
          <cell r="N469" t="str">
            <v>Contract semnat</v>
          </cell>
          <cell r="O469" t="str">
            <v>CONTRACTARE</v>
          </cell>
          <cell r="P469" t="str">
            <v>roxana.murgu@adroltenia.ro</v>
          </cell>
          <cell r="Q469" t="str">
            <v>06.06.2025 10:50:48</v>
          </cell>
          <cell r="R469" t="str">
            <v>SOCCER CLUB BUCOVAT S.R.L.</v>
          </cell>
          <cell r="S469" t="str">
            <v>40336361</v>
          </cell>
          <cell r="T469" t="str">
            <v>microîntreprindere</v>
          </cell>
          <cell r="U469" t="str">
            <v>Bucovăţ, Dolj</v>
          </cell>
          <cell r="V469">
            <v>88</v>
          </cell>
          <cell r="W469"/>
          <cell r="X469" t="str">
            <v>DJ</v>
          </cell>
          <cell r="Y469" t="str">
            <v>Sud-Vest Oltenia</v>
          </cell>
          <cell r="Z469">
            <v>1654736.14</v>
          </cell>
          <cell r="AA469">
            <v>264201.57</v>
          </cell>
          <cell r="AB469">
            <v>1489262.51</v>
          </cell>
          <cell r="AC469">
            <v>1265873.1335</v>
          </cell>
          <cell r="AD469">
            <v>0</v>
          </cell>
          <cell r="AE469">
            <v>0</v>
          </cell>
          <cell r="AF469">
            <v>223389.37650000001</v>
          </cell>
          <cell r="AG469">
            <v>1489262.51</v>
          </cell>
          <cell r="AH469">
            <v>1654736.14</v>
          </cell>
          <cell r="AI469">
            <v>9</v>
          </cell>
          <cell r="AJ469" t="str">
            <v>DA</v>
          </cell>
          <cell r="AK469" t="str">
            <v>09.08.2024 20:04:16</v>
          </cell>
          <cell r="AL469"/>
          <cell r="AM469"/>
          <cell r="AN469" t="str">
            <v>ADMIS_ETF</v>
          </cell>
          <cell r="AO469" t="str">
            <v>31.10.2024 15:40:24</v>
          </cell>
          <cell r="AP469"/>
          <cell r="AQ469">
            <v>88</v>
          </cell>
          <cell r="AR469"/>
          <cell r="AS469">
            <v>1</v>
          </cell>
          <cell r="AT469">
            <v>24</v>
          </cell>
          <cell r="AU469">
            <v>38</v>
          </cell>
          <cell r="AV469"/>
          <cell r="AW469" t="str">
            <v>19.02.2025 15:56:39</v>
          </cell>
          <cell r="AX469" t="str">
            <v>25.02.2025 14:06:03</v>
          </cell>
          <cell r="AY469" t="str">
            <v>548</v>
          </cell>
          <cell r="AZ469" t="str">
            <v>05.06.2025 12:55:00</v>
          </cell>
          <cell r="BA469">
            <v>6</v>
          </cell>
          <cell r="BB469">
            <v>1</v>
          </cell>
          <cell r="BC469"/>
          <cell r="BD469"/>
          <cell r="BE469">
            <v>100</v>
          </cell>
          <cell r="BF469"/>
          <cell r="BG469"/>
          <cell r="BH469"/>
          <cell r="BI469" t="str">
            <v>21, 23</v>
          </cell>
          <cell r="BJ469" t="str">
            <v>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v>
          </cell>
        </row>
        <row r="470">
          <cell r="K470">
            <v>359774</v>
          </cell>
          <cell r="L470" t="str">
            <v>CRESTEREA EFICIENTEI ENERGETICE SI GESTIONAREA INTELIGENTA A ENERGIEI CAMINULUI CULTURAL TOPESTI</v>
          </cell>
          <cell r="M470">
            <v>1</v>
          </cell>
          <cell r="N470" t="str">
            <v>În clarificări ETF</v>
          </cell>
          <cell r="O470" t="str">
            <v>EVALUARE</v>
          </cell>
          <cell r="P470"/>
          <cell r="Q470" t="str">
            <v>28.04.2026 16:54:42</v>
          </cell>
          <cell r="R470" t="str">
            <v>ORAŞUL TISMANA</v>
          </cell>
          <cell r="S470" t="str">
            <v>4956189</v>
          </cell>
          <cell r="T470" t="str">
            <v>unitate administrativ teritorială nivel local</v>
          </cell>
          <cell r="U470" t="str">
            <v>Oraş Tismana, Gorj</v>
          </cell>
          <cell r="V470"/>
          <cell r="W470"/>
          <cell r="X470" t="str">
            <v>GJ</v>
          </cell>
          <cell r="Y470" t="str">
            <v>Sud-Vest Oltenia</v>
          </cell>
          <cell r="Z470">
            <v>4767374.1688132519</v>
          </cell>
          <cell r="AA470">
            <v>822052.48881325196</v>
          </cell>
          <cell r="AB470">
            <v>4672026.7</v>
          </cell>
          <cell r="AC470">
            <v>4052268.0392244644</v>
          </cell>
          <cell r="AD470">
            <v>271860.86118674802</v>
          </cell>
          <cell r="AE470">
            <v>47182.461186748027</v>
          </cell>
          <cell r="AF470">
            <v>619758.66077553574</v>
          </cell>
          <cell r="AG470">
            <v>0</v>
          </cell>
          <cell r="AH470">
            <v>5039235.03</v>
          </cell>
          <cell r="AI470">
            <v>0</v>
          </cell>
          <cell r="AJ470" t="str">
            <v>NU</v>
          </cell>
          <cell r="AK470" t="str">
            <v>03.12.2025 11:05:34</v>
          </cell>
          <cell r="AL470"/>
          <cell r="AM470"/>
          <cell r="AN470"/>
          <cell r="AO470"/>
          <cell r="AP470"/>
          <cell r="AQ470"/>
          <cell r="AR470"/>
          <cell r="AS470">
            <v>1</v>
          </cell>
          <cell r="AT470">
            <v>25</v>
          </cell>
          <cell r="AU470">
            <v>62</v>
          </cell>
          <cell r="AV470"/>
          <cell r="AW470"/>
          <cell r="AX470"/>
          <cell r="AY470"/>
          <cell r="AZ470"/>
          <cell r="BA470"/>
          <cell r="BB470"/>
          <cell r="BC470"/>
          <cell r="BD470"/>
          <cell r="BE470"/>
          <cell r="BF470"/>
          <cell r="BG470"/>
          <cell r="BH470"/>
          <cell r="BI470" t="str">
            <v>45</v>
          </cell>
          <cell r="BJ470" t="str">
            <v>Obiectivul general al prezentului proiect il constituie reabilitarea imobilului Caminului
Cultural Topesti in vederea cresterii performantei energetice a constructiei.</v>
          </cell>
        </row>
        <row r="471">
          <cell r="K471">
            <v>350393</v>
          </cell>
          <cell r="L471" t="str">
            <v>CREȘTEREA COMPETITIVITĂȚII FIRMEI ALIN TRANS SRL PRIN ACHIZIȚIA DE ECHIPAMENTE PLAN DE AFACERI</v>
          </cell>
          <cell r="M471">
            <v>1</v>
          </cell>
          <cell r="N471" t="str">
            <v>Respins ETF</v>
          </cell>
          <cell r="O471" t="str">
            <v>EVALUARE</v>
          </cell>
          <cell r="P471"/>
          <cell r="Q471" t="str">
            <v>10.09.2025 15:42:53</v>
          </cell>
          <cell r="R471" t="str">
            <v>ALIN TRANS SRL</v>
          </cell>
          <cell r="S471" t="str">
            <v>19066006</v>
          </cell>
          <cell r="T471" t="str">
            <v>întreprindere mică</v>
          </cell>
          <cell r="U471" t="str">
            <v>Suteşti, Vâlcea</v>
          </cell>
          <cell r="V471">
            <v>23</v>
          </cell>
          <cell r="W471"/>
          <cell r="X471" t="str">
            <v>VL</v>
          </cell>
          <cell r="Y471" t="str">
            <v>Sud-Vest Oltenia</v>
          </cell>
          <cell r="Z471">
            <v>1786156.63</v>
          </cell>
          <cell r="AA471">
            <v>0</v>
          </cell>
          <cell r="AB471">
            <v>1486156.63</v>
          </cell>
          <cell r="AC471">
            <v>1263233.1355000001</v>
          </cell>
          <cell r="AD471">
            <v>445479.48</v>
          </cell>
          <cell r="AE471">
            <v>356311.65</v>
          </cell>
          <cell r="AF471">
            <v>222923.4944999998</v>
          </cell>
          <cell r="AG471">
            <v>0</v>
          </cell>
          <cell r="AH471">
            <v>2231636.11</v>
          </cell>
          <cell r="AI471">
            <v>0</v>
          </cell>
          <cell r="AJ471" t="str">
            <v>NU</v>
          </cell>
          <cell r="AK471" t="str">
            <v>30.06.2025 11:33:37</v>
          </cell>
          <cell r="AL471"/>
          <cell r="AM471"/>
          <cell r="AN471" t="str">
            <v>RESPINS_ETF</v>
          </cell>
          <cell r="AO471" t="str">
            <v>10.09.2025 15:42:53</v>
          </cell>
          <cell r="AP471"/>
          <cell r="AQ471">
            <v>23</v>
          </cell>
          <cell r="AR471"/>
          <cell r="AS471">
            <v>1</v>
          </cell>
          <cell r="AT471">
            <v>13</v>
          </cell>
          <cell r="AU471">
            <v>17</v>
          </cell>
          <cell r="AV471"/>
          <cell r="AW471"/>
          <cell r="AX471"/>
          <cell r="AY471"/>
          <cell r="AZ471"/>
          <cell r="BA471"/>
          <cell r="BB471"/>
          <cell r="BC471"/>
          <cell r="BD471"/>
          <cell r="BE471"/>
          <cell r="BF471"/>
          <cell r="BG471"/>
          <cell r="BH471"/>
          <cell r="BI471" t="str">
            <v>10</v>
          </cell>
          <cell r="BJ471" t="str">
            <v>Imbunătățirea poziției firmei pe piață și capacitatea acesteia de a concura mai eficient cu alte firme din domeniu, prin dotarea cu echipamente moderne și performante PRIN TRANSFER TEHNOLOGIC</v>
          </cell>
        </row>
        <row r="472">
          <cell r="K472">
            <v>331216</v>
          </cell>
          <cell r="L472" t="str">
            <v>DEZVOLTAREA SOCIETATII CARDIO HELP SRL PRIN ACHIZITIA ECHIPAMENTELOR MEDICALE</v>
          </cell>
          <cell r="M472">
            <v>2</v>
          </cell>
          <cell r="N472" t="str">
            <v>Revocat FO</v>
          </cell>
          <cell r="O472" t="str">
            <v>PRECONTRACTARE</v>
          </cell>
          <cell r="P472" t="str">
            <v>marilena.rosu@adroltenia.ro</v>
          </cell>
          <cell r="Q472" t="str">
            <v>11.03.2025 09:03:07</v>
          </cell>
          <cell r="R472" t="str">
            <v>CARDIO HELP SRL</v>
          </cell>
          <cell r="S472" t="str">
            <v>35057298</v>
          </cell>
          <cell r="T472" t="str">
            <v>microîntreprindere</v>
          </cell>
          <cell r="U472" t="str">
            <v>Municipiul Craiova, Dolj</v>
          </cell>
          <cell r="V472">
            <v>87</v>
          </cell>
          <cell r="W472"/>
          <cell r="X472" t="str">
            <v>DJ</v>
          </cell>
          <cell r="Y472" t="str">
            <v>Sud-Vest Oltenia</v>
          </cell>
          <cell r="Z472">
            <v>995413.39</v>
          </cell>
          <cell r="AA472">
            <v>158931.54999999999</v>
          </cell>
          <cell r="AB472">
            <v>895872.05</v>
          </cell>
          <cell r="AC472">
            <v>761491.24250000005</v>
          </cell>
          <cell r="AD472">
            <v>2041.93</v>
          </cell>
          <cell r="AE472">
            <v>326.02</v>
          </cell>
          <cell r="AF472">
            <v>134380.8075</v>
          </cell>
          <cell r="AG472">
            <v>895872.05</v>
          </cell>
          <cell r="AH472">
            <v>997455.32</v>
          </cell>
          <cell r="AI472">
            <v>15</v>
          </cell>
          <cell r="AJ472" t="str">
            <v>DA</v>
          </cell>
          <cell r="AK472" t="str">
            <v>05.08.2024 14:38:50</v>
          </cell>
          <cell r="AL472"/>
          <cell r="AM472"/>
          <cell r="AN472" t="str">
            <v>ADMIS_ETF</v>
          </cell>
          <cell r="AO472" t="str">
            <v>30.10.2024 15:56:25</v>
          </cell>
          <cell r="AP472" t="str">
            <v>20.12.2024 17:24:11</v>
          </cell>
          <cell r="AQ472">
            <v>87</v>
          </cell>
          <cell r="AR472"/>
          <cell r="AS472">
            <v>1</v>
          </cell>
          <cell r="AT472">
            <v>24</v>
          </cell>
          <cell r="AU472">
            <v>33</v>
          </cell>
          <cell r="AV472"/>
          <cell r="AW472" t="str">
            <v>19.02.2025 16:01:17</v>
          </cell>
          <cell r="AX472" t="str">
            <v>25.02.2025 13:53:06</v>
          </cell>
          <cell r="AY472"/>
          <cell r="AZ472"/>
          <cell r="BA472"/>
          <cell r="BB472"/>
          <cell r="BC472"/>
          <cell r="BD472"/>
          <cell r="BE472"/>
          <cell r="BF472"/>
          <cell r="BG472">
            <v>87</v>
          </cell>
          <cell r="BH472" t="str">
            <v>ADMIS_ETF</v>
          </cell>
          <cell r="BI472" t="str">
            <v>21</v>
          </cell>
          <cell r="BJ472"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SOCIETATII CARDIO HELP SRL PRIN ACHIZITIA ECHIPAMENTELOR MEDICALE”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v>
          </cell>
        </row>
        <row r="473">
          <cell r="K473">
            <v>328614</v>
          </cell>
          <cell r="L473" t="str">
            <v>CREȘTEREA COMPETITIVITĂȚII CAMUSDENT SRL PRIN INVESTIȚII ÎN TEHNOLOGIE AVANSATĂ</v>
          </cell>
          <cell r="M473">
            <v>14</v>
          </cell>
          <cell r="N473" t="str">
            <v>Cu act adițional</v>
          </cell>
          <cell r="O473" t="str">
            <v>CONTRACTARE</v>
          </cell>
          <cell r="P473" t="str">
            <v>ionut.mircea@adroltenia.ro</v>
          </cell>
          <cell r="Q473" t="str">
            <v>21.04.2026 16:45:45</v>
          </cell>
          <cell r="R473" t="str">
            <v>CAMUSDENT S.R.L.</v>
          </cell>
          <cell r="S473" t="str">
            <v>34077491</v>
          </cell>
          <cell r="T473" t="str">
            <v>microîntreprindere</v>
          </cell>
          <cell r="U473" t="str">
            <v>Municipiul Craiova, Dolj</v>
          </cell>
          <cell r="V473">
            <v>86</v>
          </cell>
          <cell r="W473"/>
          <cell r="X473" t="str">
            <v>DJ</v>
          </cell>
          <cell r="Y473" t="str">
            <v>Sud-Vest Oltenia</v>
          </cell>
          <cell r="Z473">
            <v>1061061.68</v>
          </cell>
          <cell r="AA473">
            <v>161829.16</v>
          </cell>
          <cell r="AB473">
            <v>954955.51</v>
          </cell>
          <cell r="AC473">
            <v>811712.18350000004</v>
          </cell>
          <cell r="AD473">
            <v>0</v>
          </cell>
          <cell r="AE473">
            <v>0</v>
          </cell>
          <cell r="AF473">
            <v>143243.32649999997</v>
          </cell>
          <cell r="AG473">
            <v>954955.51</v>
          </cell>
          <cell r="AH473">
            <v>1061061.68</v>
          </cell>
          <cell r="AI473">
            <v>15</v>
          </cell>
          <cell r="AJ473" t="str">
            <v>DA</v>
          </cell>
          <cell r="AK473" t="str">
            <v>22.07.2024 19:49:57</v>
          </cell>
          <cell r="AL473"/>
          <cell r="AM473"/>
          <cell r="AN473" t="str">
            <v>ADMIS_ETF</v>
          </cell>
          <cell r="AO473" t="str">
            <v>07.11.2024 15:26:10</v>
          </cell>
          <cell r="AP473"/>
          <cell r="AQ473">
            <v>86</v>
          </cell>
          <cell r="AR473"/>
          <cell r="AS473">
            <v>1</v>
          </cell>
          <cell r="AT473">
            <v>17</v>
          </cell>
          <cell r="AU473">
            <v>37</v>
          </cell>
          <cell r="AV473"/>
          <cell r="AW473" t="str">
            <v>24.02.2025 08:56:30</v>
          </cell>
          <cell r="AX473" t="str">
            <v>26.02.2025 15:18:43</v>
          </cell>
          <cell r="AY473" t="str">
            <v>558</v>
          </cell>
          <cell r="AZ473" t="str">
            <v>10.06.2025 17:00:00</v>
          </cell>
          <cell r="BA473">
            <v>5</v>
          </cell>
          <cell r="BB473"/>
          <cell r="BC473"/>
          <cell r="BD473"/>
          <cell r="BE473">
            <v>105</v>
          </cell>
          <cell r="BF473"/>
          <cell r="BG473"/>
          <cell r="BH473"/>
          <cell r="BI473" t="str">
            <v>21, 23</v>
          </cell>
          <cell r="BJ473" t="str">
            <v>Obiectivul general al proiectului propus de CAMUSDENT SRL este cresterea competitivitatii companiei pe piata serviciilor stomatologice, prin extinderea
capacității operaționale ca urmare a modernizarii tehnologice, a inovarii de serviciu si proces, precum si a dezvoltarii competentelor profesionale ale angajatilor. Obiectivul general al proiectului este in concordanta cu Obiectivele specifice 1.3 si 1.4 ale Prioritatii 1 - Competitivitate prin inovare si intreprinderi dinamice din cadrul Programului Regional Sud-Vest Oltenia 2021-2027.
Scopul proiectului este de a transforma clinica stomatologica într-o entitate mai competitivă și sustenabilă, capabilă să genereze creștere economică prin atragerea unei clientele mai largi și crearea de noi locuri de muncă, prin îmbunătățirea și diversificarea ofertei de servicii stomatologice.</v>
          </cell>
        </row>
        <row r="474">
          <cell r="K474">
            <v>323902</v>
          </cell>
          <cell r="L474" t="str">
            <v>Realizarea unei investitii initiale in vederea captarii tratarii si distributiei apei la ECOABAC SERV SRL</v>
          </cell>
          <cell r="M474">
            <v>7</v>
          </cell>
          <cell r="N474" t="str">
            <v>Reziliat</v>
          </cell>
          <cell r="O474" t="str">
            <v>CONTRACTARE</v>
          </cell>
          <cell r="P474" t="str">
            <v>sorin.buzatu@adroltenia.ro</v>
          </cell>
          <cell r="Q474" t="str">
            <v>26.06.2025 10:01:25</v>
          </cell>
          <cell r="R474" t="str">
            <v>ECOABAC SERV SRL</v>
          </cell>
          <cell r="S474" t="str">
            <v>25677063</v>
          </cell>
          <cell r="T474" t="str">
            <v>întreprindere mică</v>
          </cell>
          <cell r="U474" t="str">
            <v>Municipiul Craiova, Dolj</v>
          </cell>
          <cell r="V474">
            <v>82</v>
          </cell>
          <cell r="W474"/>
          <cell r="X474" t="str">
            <v>DJ</v>
          </cell>
          <cell r="Y474" t="str">
            <v>Sud-Vest Oltenia</v>
          </cell>
          <cell r="Z474">
            <v>4578805.63</v>
          </cell>
          <cell r="AA474">
            <v>0</v>
          </cell>
          <cell r="AB474">
            <v>3501354.22</v>
          </cell>
          <cell r="AC474">
            <v>2976151.0869999998</v>
          </cell>
          <cell r="AD474">
            <v>1146647.6599999999</v>
          </cell>
          <cell r="AE474">
            <v>914148.01</v>
          </cell>
          <cell r="AF474">
            <v>525203.13300000038</v>
          </cell>
          <cell r="AG474">
            <v>3501354.22</v>
          </cell>
          <cell r="AH474">
            <v>5725453.29</v>
          </cell>
          <cell r="AI474">
            <v>10</v>
          </cell>
          <cell r="AJ474" t="str">
            <v>DA</v>
          </cell>
          <cell r="AK474" t="str">
            <v>29.04.2024 21:55:38</v>
          </cell>
          <cell r="AL474"/>
          <cell r="AM474"/>
          <cell r="AN474" t="str">
            <v>ADMIS_ETF</v>
          </cell>
          <cell r="AO474" t="str">
            <v>21.08.2024 15:23:13</v>
          </cell>
          <cell r="AP474" t="str">
            <v>21.10.2024 14:12:18</v>
          </cell>
          <cell r="AQ474">
            <v>82</v>
          </cell>
          <cell r="AR474"/>
          <cell r="AS474">
            <v>2</v>
          </cell>
          <cell r="AT474">
            <v>12</v>
          </cell>
          <cell r="AU474">
            <v>27</v>
          </cell>
          <cell r="AV474"/>
          <cell r="AW474" t="str">
            <v>29.01.2025 16:16:39</v>
          </cell>
          <cell r="AX474" t="str">
            <v>30.01.2025 15:55:43</v>
          </cell>
          <cell r="AY474" t="str">
            <v>377</v>
          </cell>
          <cell r="AZ474" t="str">
            <v>16.04.2025 16:36:00</v>
          </cell>
          <cell r="BA474">
            <v>4</v>
          </cell>
          <cell r="BB474"/>
          <cell r="BC474"/>
          <cell r="BD474"/>
          <cell r="BE474">
            <v>77</v>
          </cell>
          <cell r="BF474"/>
          <cell r="BG474">
            <v>82</v>
          </cell>
          <cell r="BH474" t="str">
            <v>ADMIS_ETF</v>
          </cell>
          <cell r="BI474" t="str">
            <v>21, 23</v>
          </cell>
          <cell r="BJ474" t="str">
            <v>Obiectivul general al proiectului de investitie propus de ECOABAC SERV SRL vizează : dezvoltarea firmei prin achizitia de echipamente mai eficiente energetic, prietenoase cu
mediul, dezvoltare care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diverisificarea  serviciilor, prin intraraea pe piata captarii, tratarii si distributia apei.</v>
          </cell>
        </row>
        <row r="475">
          <cell r="K475">
            <v>339154</v>
          </cell>
          <cell r="L475" t="str">
            <v>DEMOLARE CLĂDIRE EXISTENTĂ C1 ȘI CONSTRUIRE GRĂDINIȚĂ CU 2 GRUPE LOCALIATEA PRUNIȘOR COMUNA PRUNIȘOR JUDEȚUL MEHEDINȚI</v>
          </cell>
          <cell r="M475">
            <v>12</v>
          </cell>
          <cell r="N475" t="str">
            <v>Contract semnat cu modificări</v>
          </cell>
          <cell r="O475" t="str">
            <v>CONTRACTARE</v>
          </cell>
          <cell r="P475" t="str">
            <v>sorin.georcotina@adroltenia.ro</v>
          </cell>
          <cell r="Q475" t="str">
            <v>02.12.2025 16:13:54</v>
          </cell>
          <cell r="R475" t="str">
            <v>COMUNA PRUNISOR</v>
          </cell>
          <cell r="S475" t="str">
            <v>4484485</v>
          </cell>
          <cell r="T475" t="str">
            <v>Autoritati publice centrale sau locale</v>
          </cell>
          <cell r="U475" t="str">
            <v>Prunişor, Mehedinţi</v>
          </cell>
          <cell r="V475">
            <v>69</v>
          </cell>
          <cell r="W475"/>
          <cell r="X475" t="str">
            <v>MH</v>
          </cell>
          <cell r="Y475" t="str">
            <v>Sud-Vest Oltenia</v>
          </cell>
          <cell r="Z475">
            <v>6656898.6706999997</v>
          </cell>
          <cell r="AA475">
            <v>1147402.4206999999</v>
          </cell>
          <cell r="AB475">
            <v>6523760.6900000004</v>
          </cell>
          <cell r="AC475">
            <v>3994139.20242</v>
          </cell>
          <cell r="AD475">
            <v>1067429.4293</v>
          </cell>
          <cell r="AE475">
            <v>184450.02929999999</v>
          </cell>
          <cell r="AF475">
            <v>2529621.4875800004</v>
          </cell>
          <cell r="AG475">
            <v>0</v>
          </cell>
          <cell r="AH475">
            <v>7724328.0999999996</v>
          </cell>
          <cell r="AI475">
            <v>0</v>
          </cell>
          <cell r="AJ475" t="str">
            <v>NU</v>
          </cell>
          <cell r="AK475" t="str">
            <v>27.03.2025 10:57:38</v>
          </cell>
          <cell r="AL475"/>
          <cell r="AM475"/>
          <cell r="AN475" t="str">
            <v>ADMIS_ETF</v>
          </cell>
          <cell r="AO475" t="str">
            <v>19.06.2025 13:47:38</v>
          </cell>
          <cell r="AP475"/>
          <cell r="AQ475">
            <v>69</v>
          </cell>
          <cell r="AR475"/>
          <cell r="AS475">
            <v>4</v>
          </cell>
          <cell r="AT475">
            <v>36</v>
          </cell>
          <cell r="AU475">
            <v>45</v>
          </cell>
          <cell r="AV475"/>
          <cell r="AW475" t="str">
            <v>04.07.2025 10:14:39</v>
          </cell>
          <cell r="AX475" t="str">
            <v>04.07.2025 12:53:04</v>
          </cell>
          <cell r="AY475" t="str">
            <v>668</v>
          </cell>
          <cell r="AZ475" t="str">
            <v>03.09.2025 17:00:00</v>
          </cell>
          <cell r="BA475">
            <v>6</v>
          </cell>
          <cell r="BB475">
            <v>1</v>
          </cell>
          <cell r="BC475"/>
          <cell r="BD475"/>
          <cell r="BE475">
            <v>62</v>
          </cell>
          <cell r="BF475"/>
          <cell r="BG475"/>
          <cell r="BH475"/>
          <cell r="BI475" t="str">
            <v>121</v>
          </cell>
          <cell r="BJ475" t="str">
            <v>Obiectivul general al proiectului este construirea unei grădinițe noi în comunitatea locală.
Proiectul  are ca scop asigurarea unui mediu educațional sigur, atractiv și prietenos pentru copiii de vârstă preșcolară, contribuind astfel la dezvoltarea armonioasă a acestora și la creșterea accesului la educație timpurie de calitate. Prin realizarea acestei grădinițe, ne propunem să oferim un spațiu adecvat, echipat la standarde europene, care să stimuleze creativitatea, socializarea și învățarea prin joc, într-un cadru modern și adaptat nevoilor actuale ale copiilor.
Totodată, proiectul vizează sprijinirea familiilor din comunitate, facilitând integrarea copiilor într-un sistem educațional performant, reducând astfel decalajele de acces la educație. Prin crearea unui mediu educațional de înaltă calitate, această investiție va contribui pe termen lung la dezvoltarea comunității locale, oferind premisele unei educații solide încă din primii ani de viață.</v>
          </cell>
        </row>
        <row r="476">
          <cell r="K476">
            <v>331728</v>
          </cell>
          <cell r="L476" t="str">
            <v>ACHIZITIE ECHIPAMENTE PENTRU PRODUCTIA AMBALAJE CARTON</v>
          </cell>
          <cell r="M476">
            <v>16</v>
          </cell>
          <cell r="N476" t="str">
            <v>Cu cerere de clarificări</v>
          </cell>
          <cell r="O476" t="str">
            <v>CONTRACTARE</v>
          </cell>
          <cell r="P476" t="str">
            <v>ionut.mircea@adroltenia.ro</v>
          </cell>
          <cell r="Q476" t="str">
            <v>30.04.2026 14:22:50</v>
          </cell>
          <cell r="R476" t="str">
            <v>PRODUCTIE CUTII SRL</v>
          </cell>
          <cell r="S476" t="str">
            <v>37881350</v>
          </cell>
          <cell r="T476" t="str">
            <v>Angajator privat</v>
          </cell>
          <cell r="U476" t="str">
            <v>Municipiul Craiova, Dolj</v>
          </cell>
          <cell r="V476">
            <v>83</v>
          </cell>
          <cell r="W476"/>
          <cell r="X476" t="str">
            <v>DJ</v>
          </cell>
          <cell r="Y476" t="str">
            <v>Sud-Vest Oltenia</v>
          </cell>
          <cell r="Z476">
            <v>1629315.8848000001</v>
          </cell>
          <cell r="AA476">
            <v>246243.92480000001</v>
          </cell>
          <cell r="AB476">
            <v>1466384.29</v>
          </cell>
          <cell r="AC476">
            <v>1246426.6465</v>
          </cell>
          <cell r="AD476">
            <v>11685.895200000001</v>
          </cell>
          <cell r="AE476">
            <v>1865.8152</v>
          </cell>
          <cell r="AF476">
            <v>219957.64350000001</v>
          </cell>
          <cell r="AG476">
            <v>1466384.29</v>
          </cell>
          <cell r="AH476">
            <v>1641001.78</v>
          </cell>
          <cell r="AI476">
            <v>11</v>
          </cell>
          <cell r="AJ476" t="str">
            <v>DA</v>
          </cell>
          <cell r="AK476" t="str">
            <v>09.08.2024 14:10:52</v>
          </cell>
          <cell r="AL476"/>
          <cell r="AM476"/>
          <cell r="AN476" t="str">
            <v>ADMIS_ETF</v>
          </cell>
          <cell r="AO476" t="str">
            <v>17.10.2024 14:11:04</v>
          </cell>
          <cell r="AP476"/>
          <cell r="AQ476">
            <v>83</v>
          </cell>
          <cell r="AR476"/>
          <cell r="AS476"/>
          <cell r="AT476">
            <v>12</v>
          </cell>
          <cell r="AU476">
            <v>23</v>
          </cell>
          <cell r="AV476"/>
          <cell r="AW476" t="str">
            <v>21.02.2025 10:27:22</v>
          </cell>
          <cell r="AX476" t="str">
            <v>27.02.2025 09:12:31</v>
          </cell>
          <cell r="AY476" t="str">
            <v>526</v>
          </cell>
          <cell r="AZ476" t="str">
            <v>30.05.2025 11:38:00</v>
          </cell>
          <cell r="BA476">
            <v>6</v>
          </cell>
          <cell r="BB476"/>
          <cell r="BC476"/>
          <cell r="BD476"/>
          <cell r="BE476">
            <v>93</v>
          </cell>
          <cell r="BF476"/>
          <cell r="BG476"/>
          <cell r="BH476"/>
          <cell r="BI476" t="str">
            <v>21</v>
          </cell>
          <cell r="BJ476" t="str">
            <v>Obiectivul general al proiectului este să contribuim la consolidarea poziției pe piață a unei microîntreprinderi inovatoare. Această întreprindere va utiliza în principal resurse umane locale în domeniul productiei de ambalaje din carton,domeniu competitiv identificat în Programul Regional Sud-Vest Oltenia 2021-2027.
Cum vom atinge acest obiectiv?
1.	Dezvoltarea lntreprinderii:
	Investiții în utilaje moderne pentru îmbunătățirea semnificativă a productivitatii si a calitatii produselor realizate.
	Diversificarea produselor prin  utilizarea unor  tehnologii noi, cum ar fi inscriptionarea / personalizarea cutiilor de carton produse
2.	Inovație și eficiență:
	Adoptarea inovatiilor de produs si de proces printr-un flux automatizat de lucru si prin utilizarea unui software performant
	Concentrarea pe utilizarea resurselor locale și dezvoltarea competențelor angajatilor prin formarea in domeniul Operator masini CNC.
3.	Contribuția la dezvoltarea regională:
	Sprijinirea dezvoltării econ</v>
          </cell>
        </row>
        <row r="477">
          <cell r="K477">
            <v>314372</v>
          </cell>
          <cell r="L477" t="str">
            <v>Renovare integrată a imobilului Călimănești-Căciulata</v>
          </cell>
          <cell r="M477">
            <v>13</v>
          </cell>
          <cell r="N477" t="str">
            <v>Contract semnat cu modificări</v>
          </cell>
          <cell r="O477" t="str">
            <v>CONTRACTARE</v>
          </cell>
          <cell r="P477" t="str">
            <v>sorin.buzatu@adroltenia.ro</v>
          </cell>
          <cell r="Q477" t="str">
            <v>29.11.2024 14:35:16</v>
          </cell>
          <cell r="R477" t="str">
            <v>Serviciul Român de Informații prin Unitatea Militară 0929 București</v>
          </cell>
          <cell r="S477" t="str">
            <v>13624359</v>
          </cell>
          <cell r="T477" t="str">
            <v>autoritate a administrației publice centrale finanțată integral de la bugetul de stat sau BAS</v>
          </cell>
          <cell r="U477" t="str">
            <v>Municipiul Bucureşti, Bucureşti</v>
          </cell>
          <cell r="V477">
            <v>77</v>
          </cell>
          <cell r="W477" t="str">
            <v>SERVICIUL ROMÂN DE INFORMAŢII prin Spitalul Clinic de Urgenţă "Prof. Dr. Agrippa Ionescu" (U.M. 0521 BUCUREŞTI)-8372077,SERVICIUL ROMÂN DE INFORMAȚII - UM 0472 BUCUREȘTI-4204291,Serviciul Român de Informații prin Unitatea Militară 0461 București-4204224</v>
          </cell>
          <cell r="X477" t="str">
            <v>VL</v>
          </cell>
          <cell r="Y477" t="str">
            <v>Sud-Vest Oltenia</v>
          </cell>
          <cell r="Z477">
            <v>39400111.941465065</v>
          </cell>
          <cell r="AA477">
            <v>6287277.5314650647</v>
          </cell>
          <cell r="AB477">
            <v>33490095.114982206</v>
          </cell>
          <cell r="AC477">
            <v>33490095.114982206</v>
          </cell>
          <cell r="AD477">
            <v>37251469.678534932</v>
          </cell>
          <cell r="AE477">
            <v>5947713.648534935</v>
          </cell>
          <cell r="AF477">
            <v>0</v>
          </cell>
          <cell r="AG477">
            <v>0</v>
          </cell>
          <cell r="AH477">
            <v>76651581.620000005</v>
          </cell>
          <cell r="AI477">
            <v>0</v>
          </cell>
          <cell r="AJ477" t="str">
            <v>NU</v>
          </cell>
          <cell r="AK477" t="str">
            <v>26.01.2024 18:38:09</v>
          </cell>
          <cell r="AL477"/>
          <cell r="AM477"/>
          <cell r="AN477" t="str">
            <v>ADMIS_ETF</v>
          </cell>
          <cell r="AO477" t="str">
            <v>04.04.2024 15:23:19</v>
          </cell>
          <cell r="AP477"/>
          <cell r="AQ477">
            <v>77</v>
          </cell>
          <cell r="AR477"/>
          <cell r="AS477">
            <v>4</v>
          </cell>
          <cell r="AT477">
            <v>24</v>
          </cell>
          <cell r="AU477">
            <v>48</v>
          </cell>
          <cell r="AV477">
            <v>1</v>
          </cell>
          <cell r="AW477" t="str">
            <v>05.04.2024 08:38:16</v>
          </cell>
          <cell r="AX477" t="str">
            <v>08.04.2024 15:10:09</v>
          </cell>
          <cell r="AY477" t="str">
            <v>35</v>
          </cell>
          <cell r="AZ477" t="str">
            <v>06.06.2024 14:56:00</v>
          </cell>
          <cell r="BA477">
            <v>4</v>
          </cell>
          <cell r="BB477"/>
          <cell r="BC477"/>
          <cell r="BD477"/>
          <cell r="BE477">
            <v>59</v>
          </cell>
          <cell r="BF477"/>
          <cell r="BG477"/>
          <cell r="BH477"/>
          <cell r="BI477" t="str">
            <v>42</v>
          </cell>
          <cell r="BJ477" t="str">
            <v>Obiectivul general al proiectului vizează creșterea eficienței energetice în clădirile publice în strictă corelare cu măsurile prevăzute în raportul de audit energetic (lucrări de reabilitare termică a elementelor de anvelopă a clădirii, lucrări de reabilitare/modernizare termică a sistemului de încălzire/a sistemului de furnizare a apei calde de consum, instalarea unor sisteme alternative de producere a energiei electrice și termice pentru consum propriu, lucrări de instalare/reabilitare/modernizare a sistemelor de climatizare, ventilare naturală și ventilare mecanică pentru asigurarea calității aerului interior, lucrări de reabilitare/modernizare/înlocuire a instalației de iluminat).</v>
          </cell>
        </row>
        <row r="478">
          <cell r="K478">
            <v>328590</v>
          </cell>
          <cell r="L478" t="str">
            <v>Dezvoltarea cabinetului medical A-Z DERMA ESTETIC MEDICAL SRL</v>
          </cell>
          <cell r="M478">
            <v>10</v>
          </cell>
          <cell r="N478" t="str">
            <v>Cu cerere de clarificări</v>
          </cell>
          <cell r="O478" t="str">
            <v>CONTRACTARE</v>
          </cell>
          <cell r="P478" t="str">
            <v>cristian.ionescu@adroltenia.ro</v>
          </cell>
          <cell r="Q478" t="str">
            <v>04.05.2026 15:41:09</v>
          </cell>
          <cell r="R478" t="str">
            <v>A-Z DERMA ESTETIC MEDICAL S.R.L.</v>
          </cell>
          <cell r="S478" t="str">
            <v>42200403</v>
          </cell>
          <cell r="T478" t="str">
            <v>microîntreprindere</v>
          </cell>
          <cell r="U478" t="str">
            <v>Municipiul Craiova, Dolj</v>
          </cell>
          <cell r="V478">
            <v>84</v>
          </cell>
          <cell r="W478"/>
          <cell r="X478" t="str">
            <v>DJ</v>
          </cell>
          <cell r="Y478" t="str">
            <v>Sud-Vest Oltenia</v>
          </cell>
          <cell r="Z478">
            <v>746123.79239995102</v>
          </cell>
          <cell r="AA478">
            <v>119129.01239995103</v>
          </cell>
          <cell r="AB478">
            <v>671511.4</v>
          </cell>
          <cell r="AC478">
            <v>570784.68999999994</v>
          </cell>
          <cell r="AD478">
            <v>556.04760004897855</v>
          </cell>
          <cell r="AE478">
            <v>88.777600048978584</v>
          </cell>
          <cell r="AF478">
            <v>100726.71000000008</v>
          </cell>
          <cell r="AG478">
            <v>671511.4</v>
          </cell>
          <cell r="AH478">
            <v>746679.84</v>
          </cell>
          <cell r="AI478">
            <v>13</v>
          </cell>
          <cell r="AJ478" t="str">
            <v>DA</v>
          </cell>
          <cell r="AK478" t="str">
            <v>18.07.2024 16:15:38</v>
          </cell>
          <cell r="AL478"/>
          <cell r="AM478"/>
          <cell r="AN478" t="str">
            <v>ADMIS_ETF</v>
          </cell>
          <cell r="AO478" t="str">
            <v>15.11.2024 13:30:02</v>
          </cell>
          <cell r="AP478" t="str">
            <v>30.12.2024 16:11:51</v>
          </cell>
          <cell r="AQ478">
            <v>84</v>
          </cell>
          <cell r="AR478"/>
          <cell r="AS478">
            <v>1</v>
          </cell>
          <cell r="AT478">
            <v>12</v>
          </cell>
          <cell r="AU478">
            <v>24</v>
          </cell>
          <cell r="AV478"/>
          <cell r="AW478" t="str">
            <v>21.02.2025 10:03:20</v>
          </cell>
          <cell r="AX478" t="str">
            <v>27.02.2025 11:10:49</v>
          </cell>
          <cell r="AY478" t="str">
            <v>450</v>
          </cell>
          <cell r="AZ478" t="str">
            <v>14.05.2025 15:30:00</v>
          </cell>
          <cell r="BA478">
            <v>4</v>
          </cell>
          <cell r="BB478"/>
          <cell r="BC478"/>
          <cell r="BD478"/>
          <cell r="BE478">
            <v>77</v>
          </cell>
          <cell r="BF478"/>
          <cell r="BG478">
            <v>84</v>
          </cell>
          <cell r="BH478" t="str">
            <v>ADMIS_ETF</v>
          </cell>
          <cell r="BI478" t="str">
            <v>21, 23</v>
          </cell>
          <cell r="BJ478" t="str">
            <v>Domeniul de activitate in care se va realiza investitia este identificat la nivel national prin Programul Regional Sud-Vest Oltenia 2021-2027.
Proiectul „Dezvoltarea cabinetului medical A-Z DERMA ESTETIC MEDICAL SRL „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dedicate”.   
A-Z DERMA ESTETIC MEDICAL SRL demarează</v>
          </cell>
        </row>
        <row r="479">
          <cell r="K479">
            <v>323071</v>
          </cell>
          <cell r="L479" t="str">
            <v>Dotarea Spitalului Balneomedcenter cu echipamente de diagnostic si terapie de inalta performanta</v>
          </cell>
          <cell r="M479">
            <v>15</v>
          </cell>
          <cell r="N479" t="str">
            <v>Contract semnat cu modificări</v>
          </cell>
          <cell r="O479" t="str">
            <v>CONTRACTARE</v>
          </cell>
          <cell r="P479" t="str">
            <v>ringo.negoita@adroltenia.ro</v>
          </cell>
          <cell r="Q479" t="str">
            <v>02.04.2026 05:42:08</v>
          </cell>
          <cell r="R479" t="str">
            <v>BALNEOMEDCENTER S.A.</v>
          </cell>
          <cell r="S479" t="str">
            <v>15849951</v>
          </cell>
          <cell r="T479" t="str">
            <v>întreprindere mijlocie</v>
          </cell>
          <cell r="U479" t="str">
            <v>Municipiul Râmnicu Vâlcea, Vâlcea</v>
          </cell>
          <cell r="V479">
            <v>90</v>
          </cell>
          <cell r="W479"/>
          <cell r="X479" t="str">
            <v>VL</v>
          </cell>
          <cell r="Y479" t="str">
            <v>Sud-Vest Oltenia</v>
          </cell>
          <cell r="Z479">
            <v>10694080.330505725</v>
          </cell>
          <cell r="AA479">
            <v>1795773.8305057255</v>
          </cell>
          <cell r="AB479">
            <v>7462285.6200000001</v>
          </cell>
          <cell r="AC479">
            <v>6342942.7769999998</v>
          </cell>
          <cell r="AD479">
            <v>21886.109494274533</v>
          </cell>
          <cell r="AE479">
            <v>3798.4094942745346</v>
          </cell>
          <cell r="AF479">
            <v>1119342.8430000003</v>
          </cell>
          <cell r="AG479">
            <v>7462285.6200000001</v>
          </cell>
          <cell r="AH479">
            <v>10715966.439999999</v>
          </cell>
          <cell r="AI479">
            <v>13</v>
          </cell>
          <cell r="AJ479" t="str">
            <v>DA</v>
          </cell>
          <cell r="AK479" t="str">
            <v>24.04.2024 16:20:56</v>
          </cell>
          <cell r="AL479"/>
          <cell r="AM479"/>
          <cell r="AN479" t="str">
            <v>ADMIS_ETF</v>
          </cell>
          <cell r="AO479" t="str">
            <v>17.07.2024 15:56:43</v>
          </cell>
          <cell r="AP479" t="str">
            <v>28.08.2024 16:11:42</v>
          </cell>
          <cell r="AQ479">
            <v>89</v>
          </cell>
          <cell r="AR479"/>
          <cell r="AS479">
            <v>2</v>
          </cell>
          <cell r="AT479">
            <v>24</v>
          </cell>
          <cell r="AU479">
            <v>35</v>
          </cell>
          <cell r="AV479"/>
          <cell r="AW479" t="str">
            <v>14.11.2024 09:04:32</v>
          </cell>
          <cell r="AX479" t="str">
            <v>14.11.2024 15:10:33</v>
          </cell>
          <cell r="AY479" t="str">
            <v>271</v>
          </cell>
          <cell r="AZ479" t="str">
            <v>19.02.2025 17:11:00</v>
          </cell>
          <cell r="BA479">
            <v>7</v>
          </cell>
          <cell r="BB479">
            <v>1</v>
          </cell>
          <cell r="BC479"/>
          <cell r="BD479"/>
          <cell r="BE479">
            <v>98</v>
          </cell>
          <cell r="BF479"/>
          <cell r="BG479">
            <v>90</v>
          </cell>
          <cell r="BH479" t="str">
            <v>ADMIS_ETF</v>
          </cell>
          <cell r="BI479" t="str">
            <v>21</v>
          </cell>
          <cell r="BJ479" t="str">
            <v>Obiectivul general al proiectului este îmbunătățirea competitivității și a inovării în compania Balneomed Center, ca urmare a achizitionarii de tehnologii avansate, dezvoltarea de competențe profesionale/recalificarea în ceea ce privește adoptarea tehnologiilor avansate în domeniul Sanatatii umane.</v>
          </cell>
        </row>
        <row r="480">
          <cell r="K480">
            <v>316986</v>
          </cell>
          <cell r="L480" t="str">
            <v>Restaurare amenajare si punere in valoare a Centrului civic oras Balcesti</v>
          </cell>
          <cell r="M480">
            <v>2</v>
          </cell>
          <cell r="N480" t="str">
            <v>Respins ETF</v>
          </cell>
          <cell r="O480" t="str">
            <v>EVALUARE</v>
          </cell>
          <cell r="P480"/>
          <cell r="Q480" t="str">
            <v>29.08.2024 12:38:48</v>
          </cell>
          <cell r="R480" t="str">
            <v>ORAŞ BĂLCEŞTI</v>
          </cell>
          <cell r="S480" t="str">
            <v>2541720</v>
          </cell>
          <cell r="T480" t="str">
            <v>unitate administrativ teritorială nivel oraș</v>
          </cell>
          <cell r="U480" t="str">
            <v>Oraş Bălceşti, Vâlcea</v>
          </cell>
          <cell r="V480">
            <v>73</v>
          </cell>
          <cell r="W480"/>
          <cell r="X480" t="str">
            <v>VL</v>
          </cell>
          <cell r="Y480" t="str">
            <v>Sud-Vest Oltenia</v>
          </cell>
          <cell r="Z480">
            <v>24103917.73</v>
          </cell>
          <cell r="AA480">
            <v>3828194.47</v>
          </cell>
          <cell r="AB480">
            <v>23621842.359999999</v>
          </cell>
          <cell r="AC480">
            <v>20488330.038755141</v>
          </cell>
          <cell r="AD480">
            <v>0</v>
          </cell>
          <cell r="AE480">
            <v>0</v>
          </cell>
          <cell r="AF480">
            <v>3133512.3212448582</v>
          </cell>
          <cell r="AG480">
            <v>0</v>
          </cell>
          <cell r="AH480">
            <v>24103917.73</v>
          </cell>
          <cell r="AI480">
            <v>0</v>
          </cell>
          <cell r="AJ480" t="str">
            <v>NU</v>
          </cell>
          <cell r="AK480" t="str">
            <v>01.04.2024 11:10:10</v>
          </cell>
          <cell r="AL480"/>
          <cell r="AM480"/>
          <cell r="AN480" t="str">
            <v>RESPINS_ETF</v>
          </cell>
          <cell r="AO480" t="str">
            <v>08.07.2024 15:59:59</v>
          </cell>
          <cell r="AP480"/>
          <cell r="AQ480">
            <v>73</v>
          </cell>
          <cell r="AR480"/>
          <cell r="AS480">
            <v>2</v>
          </cell>
          <cell r="AT480">
            <v>36</v>
          </cell>
          <cell r="AU480">
            <v>48</v>
          </cell>
          <cell r="AV480"/>
          <cell r="AW480"/>
          <cell r="AX480"/>
          <cell r="AY480"/>
          <cell r="AZ480"/>
          <cell r="BA480"/>
          <cell r="BB480"/>
          <cell r="BC480"/>
          <cell r="BD480"/>
          <cell r="BE480"/>
          <cell r="BF480"/>
          <cell r="BG480">
            <v>73</v>
          </cell>
          <cell r="BH480" t="str">
            <v>RESPINS_ETF</v>
          </cell>
          <cell r="BI480" t="str">
            <v>165</v>
          </cell>
          <cell r="BJ480" t="str">
            <v>Obiectivul general al proiectului il constituie “ Restaurarea, amenajarea si punerea in valoare a Centrului civic al orasului Balcesti”. Ca aspecte integrante ale obiectivului principal se pot enumera:
1. Dezvoltare urbană durabilă;
2. Dezvoltarea infrastructurii locale;
3. Modernizarea şi dezvoltarea infrastructurii sociale (sănătate, educație, servicii sociale);
4. Dezvoltarea resurselor umane în sprijinul unei ocupări durabile şi a incluziunii sociale;
5. Protecţia mediului</v>
          </cell>
        </row>
        <row r="481">
          <cell r="K481">
            <v>331902</v>
          </cell>
          <cell r="L481" t="str">
            <v>SPALATORIE AUTOSELF SERVICE</v>
          </cell>
          <cell r="M481">
            <v>9</v>
          </cell>
          <cell r="N481" t="str">
            <v>Contract semnat</v>
          </cell>
          <cell r="O481" t="str">
            <v>CONTRACTARE</v>
          </cell>
          <cell r="P481" t="str">
            <v>cristian.nedeloiu@adroltenia.ro</v>
          </cell>
          <cell r="Q481" t="str">
            <v>22.04.2026 12:25:22</v>
          </cell>
          <cell r="R481" t="str">
            <v>PLAY STATION HOUSE SRL</v>
          </cell>
          <cell r="S481" t="str">
            <v>32511895</v>
          </cell>
          <cell r="T481" t="str">
            <v>microîntreprindere</v>
          </cell>
          <cell r="U481" t="str">
            <v>Amărăştii de Jos, Dolj</v>
          </cell>
          <cell r="V481">
            <v>78</v>
          </cell>
          <cell r="W481"/>
          <cell r="X481" t="str">
            <v>OT</v>
          </cell>
          <cell r="Y481" t="str">
            <v>Sud-Vest Oltenia</v>
          </cell>
          <cell r="Z481">
            <v>1340141.2439173709</v>
          </cell>
          <cell r="AA481">
            <v>221689.00391737084</v>
          </cell>
          <cell r="AB481">
            <v>1206127.26</v>
          </cell>
          <cell r="AC481">
            <v>1025208.171</v>
          </cell>
          <cell r="AD481">
            <v>21468.20608262916</v>
          </cell>
          <cell r="AE481">
            <v>3725.886082629158</v>
          </cell>
          <cell r="AF481">
            <v>180919.08900000004</v>
          </cell>
          <cell r="AG481">
            <v>1206127.26</v>
          </cell>
          <cell r="AH481">
            <v>1361609.45</v>
          </cell>
          <cell r="AI481">
            <v>5</v>
          </cell>
          <cell r="AJ481" t="str">
            <v>DA</v>
          </cell>
          <cell r="AK481" t="str">
            <v>09.08.2024 13:23:30</v>
          </cell>
          <cell r="AL481"/>
          <cell r="AM481"/>
          <cell r="AN481" t="str">
            <v>ADMIS_ETF</v>
          </cell>
          <cell r="AO481" t="str">
            <v>22.10.2024 15:38:46</v>
          </cell>
          <cell r="AP481" t="str">
            <v>12.12.2024 16:37:52</v>
          </cell>
          <cell r="AQ481">
            <v>78</v>
          </cell>
          <cell r="AR481"/>
          <cell r="AS481">
            <v>1</v>
          </cell>
          <cell r="AT481">
            <v>12</v>
          </cell>
          <cell r="AU481">
            <v>12</v>
          </cell>
          <cell r="AV481"/>
          <cell r="AW481" t="str">
            <v>23.07.2025 11:33:11</v>
          </cell>
          <cell r="AX481" t="str">
            <v>29.07.2025 15:10:48</v>
          </cell>
          <cell r="AY481" t="str">
            <v>781</v>
          </cell>
          <cell r="AZ481" t="str">
            <v>13.11.2025 15:48:00</v>
          </cell>
          <cell r="BA481">
            <v>9</v>
          </cell>
          <cell r="BB481">
            <v>2</v>
          </cell>
          <cell r="BC481"/>
          <cell r="BD481"/>
          <cell r="BE481">
            <v>108</v>
          </cell>
          <cell r="BF481"/>
          <cell r="BG481">
            <v>78</v>
          </cell>
          <cell r="BH481" t="str">
            <v>ADMIS_ETF</v>
          </cell>
          <cell r="BI481" t="str">
            <v>21, 23</v>
          </cell>
          <cell r="BJ481" t="str">
            <v>Obiectivul General al Proiectului / Scopul Proiectului
Obiectiv General:
Obiectivul general al proiectului este dezvoltarea și operarea unei spălătorii auto self-service moderne în Craiova, județul Dolj, care să ofere servicii de spălare auto de înaltă calitate, accesibile și prietenoase cu mediul. Prin această investiție, se urmărește crearea unui model de afacere durabil și eficient, care să răspundă cerințelor actuale ale pieței și să contribuie la dezvoltarea economică locală. Proiectul are ca scop principal îmbunătățirea infrastructurii de servicii auto din regiune, oferind soluții moderne și sustenabile pentru clienți, reducând în același timp impactul negativ asupra mediului prin utilizarea tehnologiilor verzi.
Obiective Specifice ale Proiectului
Obiectiv Specific 1: Implementarea unei infrastructuri de spălătorie auto moderne și eficiente
Descriere: Proiectul vizează achiziționarea și instalarea unor echipamente de ultimă generație pentru spălătoria auto self-service, inclus</v>
          </cell>
        </row>
        <row r="482">
          <cell r="K482">
            <v>305532</v>
          </cell>
          <cell r="L482" t="str">
            <v>Investiții în clădirile publice în vederea asigurării creșterii eficienței energetice și măsuri pentru utilizarea unor surse regenerabile de energie- Școala Generală Eșelnița</v>
          </cell>
          <cell r="M482">
            <v>15</v>
          </cell>
          <cell r="N482" t="str">
            <v>Contract semnat cu modificări</v>
          </cell>
          <cell r="O482" t="str">
            <v>CONTRACTARE</v>
          </cell>
          <cell r="P482" t="str">
            <v>cosmina.urdes@adroltenia.ro</v>
          </cell>
          <cell r="Q482" t="str">
            <v>17.02.2026 15:06:26</v>
          </cell>
          <cell r="R482" t="str">
            <v>COMUNA ESELNITA</v>
          </cell>
          <cell r="S482" t="str">
            <v>4337301</v>
          </cell>
          <cell r="T482" t="str">
            <v>unitate administrativ teritorială nivel comună</v>
          </cell>
          <cell r="U482" t="str">
            <v>Eşelniţa, Mehedinţi</v>
          </cell>
          <cell r="V482">
            <v>58</v>
          </cell>
          <cell r="W482"/>
          <cell r="X482" t="str">
            <v>MH</v>
          </cell>
          <cell r="Y482" t="str">
            <v>Sud-Vest Oltenia</v>
          </cell>
          <cell r="Z482">
            <v>8930667.6780999992</v>
          </cell>
          <cell r="AA482">
            <v>1415558.1781000001</v>
          </cell>
          <cell r="AB482">
            <v>8752054.3100000005</v>
          </cell>
          <cell r="AC482">
            <v>7591067.5183920525</v>
          </cell>
          <cell r="AD482">
            <v>5950.0118999999058</v>
          </cell>
          <cell r="AE482">
            <v>950.00189999990596</v>
          </cell>
          <cell r="AF482">
            <v>1160986.791607948</v>
          </cell>
          <cell r="AG482">
            <v>0</v>
          </cell>
          <cell r="AH482">
            <v>8936617.6899999995</v>
          </cell>
          <cell r="AI482">
            <v>0</v>
          </cell>
          <cell r="AJ482" t="str">
            <v>NU</v>
          </cell>
          <cell r="AK482" t="str">
            <v>25.01.2024 10:38:30</v>
          </cell>
          <cell r="AL482"/>
          <cell r="AM482"/>
          <cell r="AN482" t="str">
            <v>ADMIS_ETF</v>
          </cell>
          <cell r="AO482" t="str">
            <v>05.04.2024 14:34:38</v>
          </cell>
          <cell r="AP482"/>
          <cell r="AQ482">
            <v>58</v>
          </cell>
          <cell r="AR482"/>
          <cell r="AS482">
            <v>3</v>
          </cell>
          <cell r="AT482">
            <v>24</v>
          </cell>
          <cell r="AU482">
            <v>36</v>
          </cell>
          <cell r="AV482"/>
          <cell r="AW482" t="str">
            <v>11.06.2024 14:29:45</v>
          </cell>
          <cell r="AX482" t="str">
            <v>13.06.2024 16:20:45</v>
          </cell>
          <cell r="AY482" t="str">
            <v>104/29.08.2024</v>
          </cell>
          <cell r="AZ482" t="str">
            <v>29.08.2024 14:59:00</v>
          </cell>
          <cell r="BA482">
            <v>6</v>
          </cell>
          <cell r="BB482"/>
          <cell r="BC482"/>
          <cell r="BD482"/>
          <cell r="BE482">
            <v>77</v>
          </cell>
          <cell r="BF482"/>
          <cell r="BG482"/>
          <cell r="BH482"/>
          <cell r="BI482" t="str">
            <v>44</v>
          </cell>
          <cell r="BJ482" t="str">
            <v>Obiectivul general al proiectului este îmbunătăţirea performanţei energetice a Scolii Gimnaziale Eșelnița şi scăderea consumurilor de energie şi a emisiilor de dioxid de carbon.
Acest obiectiv implică implementarea unor măsuri care să reducă consumul de energie, să optimizeze utilizarea resurselor și să minimizeze amprenta de carbon a școlii. 
Modificările si lucrările propuse au la baza cerinţele privind exploatarea
corespunzătoare a construcţiei cu creşterea eficientei energetice prin:
-Lucrari de reabilitare termica a elementelor cladirii:
-asigurarea unui nivel ridicat de etanseitate la aer a cladirii, atat prin montarea adecvata a 
tamplariei termoizolante in anvelopa cladirii, cat si prin aplicarea de tehnologii adecvate de 
reducere a permeabilitatii la aer a elementelor de anvelopa opace si asigurarea continuitatii 
stratului etanş la nivelul anvelopei cladirii;
-izolarea termica a fatadelor, prin inlocuirea tamplariei exterioare existente, inclusiv a celei 
aferente accesului</v>
          </cell>
        </row>
        <row r="483">
          <cell r="K483">
            <v>310860</v>
          </cell>
          <cell r="L483" t="str">
            <v>Reabilitare Parc Aluniș</v>
          </cell>
          <cell r="M483">
            <v>14</v>
          </cell>
          <cell r="N483" t="str">
            <v>Cu act adițional</v>
          </cell>
          <cell r="O483" t="str">
            <v>CONTRACTARE</v>
          </cell>
          <cell r="P483" t="str">
            <v>cosmina.urdes@adroltenia.ro</v>
          </cell>
          <cell r="Q483" t="str">
            <v>03.12.2025 14:14:31</v>
          </cell>
          <cell r="R483" t="str">
            <v>MUNICIPIUL DROBETA TURNU SEVERIN</v>
          </cell>
          <cell r="S483" t="str">
            <v>4426581</v>
          </cell>
          <cell r="T483" t="str">
            <v>unitate administrativ teritorială nivel municipiu reședință de județ</v>
          </cell>
          <cell r="U483" t="str">
            <v>Municipiul Drobeta-Turnu Severin, Mehedinţi</v>
          </cell>
          <cell r="V483">
            <v>91</v>
          </cell>
          <cell r="W483"/>
          <cell r="X483" t="str">
            <v>MH</v>
          </cell>
          <cell r="Y483" t="str">
            <v>Sud-Vest Oltenia</v>
          </cell>
          <cell r="Z483">
            <v>32574870.016438577</v>
          </cell>
          <cell r="AA483">
            <v>5612399.3064385792</v>
          </cell>
          <cell r="AB483">
            <v>31923372.620000001</v>
          </cell>
          <cell r="AC483">
            <v>27688639.471071687</v>
          </cell>
          <cell r="AD483">
            <v>3718115.8035614211</v>
          </cell>
          <cell r="AE483">
            <v>619913.32356142101</v>
          </cell>
          <cell r="AF483">
            <v>4234733.1489283144</v>
          </cell>
          <cell r="AG483">
            <v>0</v>
          </cell>
          <cell r="AH483">
            <v>36292985.82</v>
          </cell>
          <cell r="AI483">
            <v>0</v>
          </cell>
          <cell r="AJ483" t="str">
            <v>NU</v>
          </cell>
          <cell r="AK483" t="str">
            <v>05.02.2024 17:00:58</v>
          </cell>
          <cell r="AL483"/>
          <cell r="AM483"/>
          <cell r="AN483" t="str">
            <v>ADMIS_ETF</v>
          </cell>
          <cell r="AO483" t="str">
            <v>17.07.2024 15:55:32</v>
          </cell>
          <cell r="AP483"/>
          <cell r="AQ483">
            <v>91</v>
          </cell>
          <cell r="AR483"/>
          <cell r="AS483">
            <v>3</v>
          </cell>
          <cell r="AT483">
            <v>32</v>
          </cell>
          <cell r="AU483">
            <v>68</v>
          </cell>
          <cell r="AV483"/>
          <cell r="AW483" t="str">
            <v>19.07.2024 13:59:02</v>
          </cell>
          <cell r="AX483" t="str">
            <v>19.07.2024 15:44:08</v>
          </cell>
          <cell r="AY483" t="str">
            <v>152/25.09.2024</v>
          </cell>
          <cell r="AZ483" t="str">
            <v>25.09.2024 16:29:00</v>
          </cell>
          <cell r="BA483">
            <v>6</v>
          </cell>
          <cell r="BB483"/>
          <cell r="BC483"/>
          <cell r="BD483"/>
          <cell r="BE483">
            <v>69</v>
          </cell>
          <cell r="BF483"/>
          <cell r="BG483"/>
          <cell r="BH483"/>
          <cell r="BI483" t="str">
            <v>168</v>
          </cell>
          <cell r="BJ483" t="str">
            <v>Revitalizarea orașelor este unul dintre obiectivele cadrului de finanțare 2021-2027 și face parte din arhitectura Obiectivului de politică 2 - O Europă mai verde.
Regenerarea spațiilor urbane degradate și transformarea acestora în spații verzi și spații de recreere a devenit o preocupare a managementului orașelor, deoarece acestea nu înseamnă numai elemente esențiale ale planificării urbane sau arhitecturii urbane, dar mai ales crearea unui mediu sănătos și sustenabil pentru comunitățile locale. Nevoia spațiilor publice de calitate a dus la promovarea de politici publice locale care să ducă la îmbunătățirea calității vieții în comunitățile urbane. Regenerarea urbană se petrece azi în contextul competiției orașelor pentru atragerea de finanțări publice și private și de reinventare a economiei locale.
Proiectul are în vedere îmbunătățirii calității spațiului urban prin regenerarea terenurilor dezafectate prin realizarea/modernizarea spațiilor verzi, reconfigurarea și valorificarea spații</v>
          </cell>
        </row>
        <row r="484">
          <cell r="K484">
            <v>343295</v>
          </cell>
          <cell r="L484" t="str">
            <v>Construire Grădiniță cu program normal sat Izvoru Comuna Găneasa județul Olt</v>
          </cell>
          <cell r="M484">
            <v>6</v>
          </cell>
          <cell r="N484" t="str">
            <v>Contract semnat</v>
          </cell>
          <cell r="O484" t="str">
            <v>CONTRACTARE</v>
          </cell>
          <cell r="P484" t="str">
            <v>diana.troaca@adroltenia.ro</v>
          </cell>
          <cell r="Q484" t="str">
            <v>02.12.2025 16:10:58</v>
          </cell>
          <cell r="R484" t="str">
            <v>COMUNA GANEASA</v>
          </cell>
          <cell r="S484" t="str">
            <v>5209858</v>
          </cell>
          <cell r="T484" t="str">
            <v>unitate administrativ teritorială nivel comună</v>
          </cell>
          <cell r="U484" t="str">
            <v>Găneasa, Olt</v>
          </cell>
          <cell r="V484">
            <v>76</v>
          </cell>
          <cell r="W484"/>
          <cell r="X484" t="str">
            <v>OT</v>
          </cell>
          <cell r="Y484" t="str">
            <v>Sud-Vest Oltenia</v>
          </cell>
          <cell r="Z484">
            <v>5545531.6181847565</v>
          </cell>
          <cell r="AA484">
            <v>885421.01818475686</v>
          </cell>
          <cell r="AB484">
            <v>5434620.9699999997</v>
          </cell>
          <cell r="AC484">
            <v>3327318.9709108542</v>
          </cell>
          <cell r="AD484">
            <v>360963.15181524312</v>
          </cell>
          <cell r="AE484">
            <v>52757.551815243132</v>
          </cell>
          <cell r="AF484">
            <v>2107301.9990891456</v>
          </cell>
          <cell r="AG484">
            <v>0</v>
          </cell>
          <cell r="AH484">
            <v>5906494.7699999996</v>
          </cell>
          <cell r="AI484">
            <v>0</v>
          </cell>
          <cell r="AJ484" t="str">
            <v>NU</v>
          </cell>
          <cell r="AK484" t="str">
            <v>17.04.2025 17:53:04</v>
          </cell>
          <cell r="AL484"/>
          <cell r="AM484"/>
          <cell r="AN484" t="str">
            <v>ADMIS_ETF</v>
          </cell>
          <cell r="AO484" t="str">
            <v>11.06.2025 13:33:59</v>
          </cell>
          <cell r="AP484"/>
          <cell r="AQ484">
            <v>76</v>
          </cell>
          <cell r="AR484"/>
          <cell r="AS484">
            <v>1</v>
          </cell>
          <cell r="AT484">
            <v>36</v>
          </cell>
          <cell r="AU484">
            <v>40</v>
          </cell>
          <cell r="AV484"/>
          <cell r="AW484" t="str">
            <v>04.07.2025 10:14:39</v>
          </cell>
          <cell r="AX484" t="str">
            <v>04.07.2025 12:32:46</v>
          </cell>
          <cell r="AY484" t="str">
            <v>659</v>
          </cell>
          <cell r="AZ484" t="str">
            <v>30.07.2025 12:58:00</v>
          </cell>
          <cell r="BA484">
            <v>4</v>
          </cell>
          <cell r="BB484"/>
          <cell r="BC484"/>
          <cell r="BD484"/>
          <cell r="BE484">
            <v>27</v>
          </cell>
          <cell r="BF484"/>
          <cell r="BG484"/>
          <cell r="BH484"/>
          <cell r="BI484" t="str">
            <v>121</v>
          </cell>
          <cell r="BJ484" t="str">
            <v>Creșterea accesului la educație de calitate, inclusiv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v>
          </cell>
        </row>
        <row r="485">
          <cell r="K485">
            <v>329512</v>
          </cell>
          <cell r="L485" t="str">
            <v>Alternative Sustenabile pentru Transportul Local în Orașul Corabia</v>
          </cell>
          <cell r="M485">
            <v>16</v>
          </cell>
          <cell r="N485" t="str">
            <v>Contract semnat cu modificări</v>
          </cell>
          <cell r="O485" t="str">
            <v>CONTRACTARE</v>
          </cell>
          <cell r="P485" t="str">
            <v>sorin.trana@adroltenia.ro</v>
          </cell>
          <cell r="Q485" t="str">
            <v>07.04.2026 16:27:10</v>
          </cell>
          <cell r="R485" t="str">
            <v>ORASUL CORABIA</v>
          </cell>
          <cell r="S485" t="str">
            <v>4716810</v>
          </cell>
          <cell r="T485" t="str">
            <v>unitate administrativ teritorială nivel local</v>
          </cell>
          <cell r="U485" t="str">
            <v>Oraş Corabia, Olt</v>
          </cell>
          <cell r="V485">
            <v>88</v>
          </cell>
          <cell r="W485"/>
          <cell r="X485" t="str">
            <v>OT</v>
          </cell>
          <cell r="Y485" t="str">
            <v>Sud-Vest Oltenia</v>
          </cell>
          <cell r="Z485">
            <v>19171583.920000002</v>
          </cell>
          <cell r="AA485">
            <v>3306536.65</v>
          </cell>
          <cell r="AB485">
            <v>18788152.210000001</v>
          </cell>
          <cell r="AC485">
            <v>16295846.275808087</v>
          </cell>
          <cell r="AD485">
            <v>143964.4</v>
          </cell>
          <cell r="AE485">
            <v>24324.400000000001</v>
          </cell>
          <cell r="AF485">
            <v>2492305.9341919143</v>
          </cell>
          <cell r="AG485">
            <v>0</v>
          </cell>
          <cell r="AH485">
            <v>19315548.32</v>
          </cell>
          <cell r="AI485">
            <v>0</v>
          </cell>
          <cell r="AJ485" t="str">
            <v>NU</v>
          </cell>
          <cell r="AK485" t="str">
            <v>08.07.2024 19:41:15</v>
          </cell>
          <cell r="AL485"/>
          <cell r="AM485"/>
          <cell r="AN485" t="str">
            <v>ADMIS_ETF</v>
          </cell>
          <cell r="AO485" t="str">
            <v>09.09.2024 16:55:03</v>
          </cell>
          <cell r="AP485"/>
          <cell r="AQ485">
            <v>88</v>
          </cell>
          <cell r="AR485"/>
          <cell r="AS485">
            <v>2</v>
          </cell>
          <cell r="AT485">
            <v>24</v>
          </cell>
          <cell r="AU485">
            <v>41</v>
          </cell>
          <cell r="AV485"/>
          <cell r="AW485" t="str">
            <v>21.10.2024 13:31:40</v>
          </cell>
          <cell r="AX485" t="str">
            <v>21.10.2024 16:36:12</v>
          </cell>
          <cell r="AY485" t="str">
            <v>248</v>
          </cell>
          <cell r="AZ485" t="str">
            <v>30.12.2024 11:39:00</v>
          </cell>
          <cell r="BA485">
            <v>6</v>
          </cell>
          <cell r="BB485">
            <v>1</v>
          </cell>
          <cell r="BC485"/>
          <cell r="BD485"/>
          <cell r="BE485">
            <v>70</v>
          </cell>
          <cell r="BF485"/>
          <cell r="BG485"/>
          <cell r="BH485"/>
          <cell r="BI485" t="str">
            <v>81, 83, 84, 86</v>
          </cell>
          <cell r="BJ485" t="str">
            <v>Obiectivul general al proiectului "Alternative Sustenabile pentru Transportul Local în Orașul Corabia" vizează creșterea mobilității urbane durabile  în Orașul Corabia prin dezvoltarea unui sistem de transport public modern integrat și dezvoltarea transportului nemotorizat, accesibil și durabil. 
Scopul proiectului este de a contribui la reducerea emisiilor de carbon prin scăderea impactului transportului local asupra mediului.
Obiectivul general al proiectului susține Obiectivul specific 2.8 – PROMOVAREA MOBILITĂȚII URBANE MULTIMODALE SUSTENABILE, CA PARTE A TRANZIȚIEI CĂTRE O ECONOMIE CU ZERO EMISII DE DIOXID DE CARBON.
Prin intermediul acestui proiect vor fi sprijinite activități specifice realizării de investiții pentru creșterea mobilității urbane în Orașul Corabia prin dezvoltarea unui sistem de transport modern integrat, accesibil si durabil, care sa contribuie la reducerea emisiilor de carbon, prin: 
-	înființarea si dezvoltarea transportului public local;
-	dezvoltarea rețele</v>
          </cell>
        </row>
        <row r="486">
          <cell r="K486">
            <v>355804</v>
          </cell>
          <cell r="L486" t="str">
            <v>CREȘTEREA EFICIENȚEI ENERGETICE A GRĂDINIȚEI CU PROGRAM NORMAL NR. 1 PIELEȘTI CF 48160-C1</v>
          </cell>
          <cell r="M486">
            <v>3</v>
          </cell>
          <cell r="N486" t="str">
            <v>Admis ETF</v>
          </cell>
          <cell r="O486" t="str">
            <v>EVALUARE</v>
          </cell>
          <cell r="P486"/>
          <cell r="Q486" t="str">
            <v>09.12.2025 14:43:06</v>
          </cell>
          <cell r="R486" t="str">
            <v>UAT COMUNA PIELESTI</v>
          </cell>
          <cell r="S486" t="str">
            <v>4553992</v>
          </cell>
          <cell r="T486" t="str">
            <v>unitate administrativ teritorială nivel local</v>
          </cell>
          <cell r="U486" t="str">
            <v>Pieleşti, Dolj</v>
          </cell>
          <cell r="V486">
            <v>63</v>
          </cell>
          <cell r="W486"/>
          <cell r="X486" t="str">
            <v>DJ</v>
          </cell>
          <cell r="Y486" t="str">
            <v>Sud-Vest Oltenia</v>
          </cell>
          <cell r="Z486">
            <v>5665949.4349489529</v>
          </cell>
          <cell r="AA486">
            <v>968057.7749489526</v>
          </cell>
          <cell r="AB486">
            <v>5552630.4400000004</v>
          </cell>
          <cell r="AC486">
            <v>4816057.0146355852</v>
          </cell>
          <cell r="AD486">
            <v>222409.95505104741</v>
          </cell>
          <cell r="AE486">
            <v>38600.075051047395</v>
          </cell>
          <cell r="AF486">
            <v>736573.42536441516</v>
          </cell>
          <cell r="AG486">
            <v>0</v>
          </cell>
          <cell r="AH486">
            <v>5888359.3899999997</v>
          </cell>
          <cell r="AI486">
            <v>0</v>
          </cell>
          <cell r="AJ486" t="str">
            <v>NU</v>
          </cell>
          <cell r="AK486" t="str">
            <v>07.11.2025 14:11:51</v>
          </cell>
          <cell r="AL486"/>
          <cell r="AM486"/>
          <cell r="AN486" t="str">
            <v>ADMIS_ETF</v>
          </cell>
          <cell r="AO486" t="str">
            <v>09.12.2025 14:43:06</v>
          </cell>
          <cell r="AP486"/>
          <cell r="AQ486">
            <v>63</v>
          </cell>
          <cell r="AR486"/>
          <cell r="AS486">
            <v>2</v>
          </cell>
          <cell r="AT486">
            <v>24</v>
          </cell>
          <cell r="AU486">
            <v>32</v>
          </cell>
          <cell r="AV486"/>
          <cell r="AW486"/>
          <cell r="AX486"/>
          <cell r="AY486"/>
          <cell r="AZ486"/>
          <cell r="BA486"/>
          <cell r="BB486"/>
          <cell r="BC486"/>
          <cell r="BD486"/>
          <cell r="BE486"/>
          <cell r="BF486"/>
          <cell r="BG486"/>
          <cell r="BH486"/>
          <cell r="BI486" t="str">
            <v>45</v>
          </cell>
          <cell r="BJ486" t="str">
            <v>Creșterea eficienței energetice și îmbunătățirea condițiilor de învățare în cadrul Grădiniței cu Program Normal Nr. 1 din Comuna Pielești, prin realizarea lucrărilor de reabilitare energetică și modernizare a infrastructurii educaționale, contribuind la reducerea consumului de energie, la protecția mediului și la creșterea calității serviciilor educaționale oferite copiilor din mediul rural.</v>
          </cell>
        </row>
        <row r="487">
          <cell r="K487">
            <v>319850</v>
          </cell>
          <cell r="L487" t="str">
            <v>Alternative Sustenabile pentru Transportul Local în Orașul Corabia</v>
          </cell>
          <cell r="M487">
            <v>3</v>
          </cell>
          <cell r="N487" t="str">
            <v>Respins ETF</v>
          </cell>
          <cell r="O487" t="str">
            <v>EVALUARE</v>
          </cell>
          <cell r="P487"/>
          <cell r="Q487" t="str">
            <v>14.06.2024 14:51:01</v>
          </cell>
          <cell r="R487" t="str">
            <v>ORASUL CORABIA</v>
          </cell>
          <cell r="S487" t="str">
            <v>4716810</v>
          </cell>
          <cell r="T487" t="str">
            <v>unitate administrativ teritorială nivel local</v>
          </cell>
          <cell r="U487" t="str">
            <v>Oraş Corabia, Olt</v>
          </cell>
          <cell r="V487">
            <v>75</v>
          </cell>
          <cell r="W487"/>
          <cell r="X487" t="str">
            <v>OT</v>
          </cell>
          <cell r="Y487" t="str">
            <v>Sud-Vest Oltenia</v>
          </cell>
          <cell r="Z487">
            <v>20499374.510000002</v>
          </cell>
          <cell r="AA487">
            <v>3259312</v>
          </cell>
          <cell r="AB487">
            <v>20089387.02</v>
          </cell>
          <cell r="AC487">
            <v>17424468.298138577</v>
          </cell>
          <cell r="AD487">
            <v>142371.6</v>
          </cell>
          <cell r="AE487">
            <v>22731.599999999999</v>
          </cell>
          <cell r="AF487">
            <v>2664918.7218614221</v>
          </cell>
          <cell r="AG487">
            <v>0</v>
          </cell>
          <cell r="AH487">
            <v>20641746.109999999</v>
          </cell>
          <cell r="AI487">
            <v>0</v>
          </cell>
          <cell r="AJ487" t="str">
            <v>NU</v>
          </cell>
          <cell r="AK487" t="str">
            <v>15.05.2024 10:07:45</v>
          </cell>
          <cell r="AL487"/>
          <cell r="AM487"/>
          <cell r="AN487" t="str">
            <v>RESPINS_ETF</v>
          </cell>
          <cell r="AO487" t="str">
            <v>14.06.2024 14:51:01</v>
          </cell>
          <cell r="AP487"/>
          <cell r="AQ487">
            <v>75</v>
          </cell>
          <cell r="AR487"/>
          <cell r="AS487">
            <v>2</v>
          </cell>
          <cell r="AT487">
            <v>18</v>
          </cell>
          <cell r="AU487">
            <v>27</v>
          </cell>
          <cell r="AV487"/>
          <cell r="AW487"/>
          <cell r="AX487"/>
          <cell r="AY487"/>
          <cell r="AZ487"/>
          <cell r="BA487"/>
          <cell r="BB487"/>
          <cell r="BC487"/>
          <cell r="BD487"/>
          <cell r="BE487"/>
          <cell r="BF487"/>
          <cell r="BG487"/>
          <cell r="BH487"/>
          <cell r="BI487"/>
          <cell r="BJ487" t="str">
            <v>Obiectivul general al proiectului "Alternative Sustenabile pentru Transportul Local în Orașul Corabia" vizează creșterea mobilității urbane durabile  în Orașul Corabia prin dezvoltarea unui sistem de transport public modern integrat și dezvoltarea transportului nemotorizat, accesibil și durabil. 
Scopul proiectului este de a contribui la reducerea emisiilor de carbon prin scăderea impactului transportului local asupra mediului.
Obiectivul general al proiectului susține Obiectivul specific 2.8 – PROMOVAREA MOBILITĂȚII URBANE MULTIMODALE SUSTENABILE, CA PARTE A TRANZIȚIEI CĂTRE O ECONOMIE CU ZERO EMISII DE DIOXID DE CARBON.
Prin intermediul acestui proiect vor fi sprijinite activități specifice realizării de investiții pentru creșterea mobilității urbane în Orașul Corabia prin dezvoltarea unui sistem de transport modern integrat, accesibil si durabil, care sa contribuie la reducerea emisiilor de carbon, prin: 
-	înființarea si dezvoltarea transportului public local;
-	dezvoltarea rețele</v>
          </cell>
        </row>
        <row r="488">
          <cell r="K488">
            <v>357183</v>
          </cell>
          <cell r="L488" t="str">
            <v>MODERNIZAREAREABILITAREA SI DOTAREA CONACULUI SANDULESCUFOSTA PRIMARIE COMUNA ALUNUJUDETUL VALCEA versiunea 2</v>
          </cell>
          <cell r="M488">
            <v>2</v>
          </cell>
          <cell r="N488" t="str">
            <v>În consolidare ETF</v>
          </cell>
          <cell r="O488" t="str">
            <v>EVALUARE</v>
          </cell>
          <cell r="P488"/>
          <cell r="Q488" t="str">
            <v>04.05.2026 00:20:41</v>
          </cell>
          <cell r="R488" t="str">
            <v>COMUNA ALUNU</v>
          </cell>
          <cell r="S488" t="str">
            <v>2541363</v>
          </cell>
          <cell r="T488" t="str">
            <v>Autoritati publice centrale sau locale</v>
          </cell>
          <cell r="U488" t="str">
            <v>Alunu, Vâlcea</v>
          </cell>
          <cell r="V488"/>
          <cell r="W488"/>
          <cell r="X488" t="str">
            <v>VL</v>
          </cell>
          <cell r="Y488" t="str">
            <v>Sud-Vest Oltenia</v>
          </cell>
          <cell r="Z488">
            <v>8170083.7400000002</v>
          </cell>
          <cell r="AA488">
            <v>1408185.69</v>
          </cell>
          <cell r="AB488">
            <v>8006682.0700000003</v>
          </cell>
          <cell r="AC488">
            <v>6944571.1716877753</v>
          </cell>
          <cell r="AD488">
            <v>0</v>
          </cell>
          <cell r="AE488">
            <v>0</v>
          </cell>
          <cell r="AF488">
            <v>1062110.898312225</v>
          </cell>
          <cell r="AG488">
            <v>0</v>
          </cell>
          <cell r="AH488">
            <v>8170083.7400000002</v>
          </cell>
          <cell r="AI488">
            <v>0</v>
          </cell>
          <cell r="AJ488" t="str">
            <v>NU</v>
          </cell>
          <cell r="AK488" t="str">
            <v>03.12.2025 09:26:12</v>
          </cell>
          <cell r="AL488"/>
          <cell r="AM488"/>
          <cell r="AN488"/>
          <cell r="AO488"/>
          <cell r="AP488"/>
          <cell r="AQ488"/>
          <cell r="AR488"/>
          <cell r="AS488">
            <v>1</v>
          </cell>
          <cell r="AT488">
            <v>46</v>
          </cell>
          <cell r="AU488">
            <v>68</v>
          </cell>
          <cell r="AV488"/>
          <cell r="AW488"/>
          <cell r="AX488"/>
          <cell r="AY488"/>
          <cell r="AZ488"/>
          <cell r="BA488"/>
          <cell r="BB488"/>
          <cell r="BC488"/>
          <cell r="BD488"/>
          <cell r="BE488"/>
          <cell r="BF488"/>
          <cell r="BG488"/>
          <cell r="BH488"/>
          <cell r="BI488" t="str">
            <v>45</v>
          </cell>
          <cell r="BJ488" t="str">
            <v>Modernizarea, reabilitarea și dotarea Conacului Săndulescu, monument istoric de importanță locală, în vederea conservării valorii sale culturale și arhitecturale, precum și a integrării acestuia în circuitul socio-cultural și turistic al comunității. Proiectul urmărește asigurarea unor condiții optime pentru protejarea patrimoniului construit, creșterea accesibilității publicului și valorificarea durabilă a resurselor culturale locale.</v>
          </cell>
        </row>
        <row r="489">
          <cell r="K489">
            <v>325259</v>
          </cell>
          <cell r="L489" t="str">
            <v>Imbunatatirea serviciilor recreative in Orasul Bals - Componenta A Construire Centru Multifunctional in orașul Bals județul Olt si Imbunatatirea spatiului public in Orasul Bals- Componenta B Amenajare zona de agrement Balta Gării si drum de acces strada Nufărului</v>
          </cell>
          <cell r="M489">
            <v>13</v>
          </cell>
          <cell r="N489" t="str">
            <v>Contract semnat cu modificări</v>
          </cell>
          <cell r="O489" t="str">
            <v>CONTRACTARE</v>
          </cell>
          <cell r="P489" t="str">
            <v>ovidiu.istinie@adroltenia.ro</v>
          </cell>
          <cell r="Q489" t="str">
            <v>13.03.2026 12:29:29</v>
          </cell>
          <cell r="R489" t="str">
            <v>ORASUL BALS</v>
          </cell>
          <cell r="S489" t="str">
            <v>4286437</v>
          </cell>
          <cell r="T489" t="str">
            <v>unitate administrativ teritorială nivel oraș</v>
          </cell>
          <cell r="U489" t="str">
            <v>Oraş Balş, Olt</v>
          </cell>
          <cell r="V489">
            <v>0</v>
          </cell>
          <cell r="W489"/>
          <cell r="X489" t="str">
            <v>OT</v>
          </cell>
          <cell r="Y489" t="str">
            <v>Sud-Vest Oltenia</v>
          </cell>
          <cell r="Z489">
            <v>11025318.78249863</v>
          </cell>
          <cell r="AA489">
            <v>1738430.7324986302</v>
          </cell>
          <cell r="AB489">
            <v>10804812.4</v>
          </cell>
          <cell r="AC489">
            <v>9371520.965123836</v>
          </cell>
          <cell r="AD489">
            <v>21670.197501369912</v>
          </cell>
          <cell r="AE489">
            <v>3459.947501369913</v>
          </cell>
          <cell r="AF489">
            <v>1433291.4348761644</v>
          </cell>
          <cell r="AG489">
            <v>0</v>
          </cell>
          <cell r="AH489">
            <v>11046988.98</v>
          </cell>
          <cell r="AI489">
            <v>0</v>
          </cell>
          <cell r="AJ489" t="str">
            <v>NU</v>
          </cell>
          <cell r="AK489" t="str">
            <v>04.06.2024 15:38:14</v>
          </cell>
          <cell r="AL489"/>
          <cell r="AM489"/>
          <cell r="AN489" t="str">
            <v>ADMIS_ETF</v>
          </cell>
          <cell r="AO489" t="str">
            <v>03.07.2024 15:33:52</v>
          </cell>
          <cell r="AP489"/>
          <cell r="AQ489">
            <v>0</v>
          </cell>
          <cell r="AR489"/>
          <cell r="AS489">
            <v>2</v>
          </cell>
          <cell r="AT489">
            <v>29</v>
          </cell>
          <cell r="AU489">
            <v>36</v>
          </cell>
          <cell r="AV489"/>
          <cell r="AW489" t="str">
            <v>09.07.2024 14:05:10</v>
          </cell>
          <cell r="AX489" t="str">
            <v>09.07.2024 16:34:56</v>
          </cell>
          <cell r="AY489" t="str">
            <v>75</v>
          </cell>
          <cell r="AZ489" t="str">
            <v>07.08.2024 15:40:00</v>
          </cell>
          <cell r="BA489">
            <v>3</v>
          </cell>
          <cell r="BB489"/>
          <cell r="BC489"/>
          <cell r="BD489"/>
          <cell r="BE489">
            <v>29</v>
          </cell>
          <cell r="BF489"/>
          <cell r="BG489"/>
          <cell r="BH489"/>
          <cell r="BI489" t="str">
            <v>166, 168</v>
          </cell>
          <cell r="BJ489" t="str">
            <v>Obiectivul general al proiectului il constituie dezvoltarea echilibrata si cresterea atractivitatii orasului Bals pentru locuitorii sai si pentru populatia zonelor din proximitate, respectiv imbunatatirea calitatii vietii. Prezentul proiect se va realiza intr-o zona cu mari deficiente de mediu, intrucat zona de agrement in aer liber nu este in prezent igienizata corespunzator. Pe terenul neproductiv exista depozitate gunoaie menajere, iar lacul este colmatat pe o suprafața foarte mare. Atingerea obiectivului general se va realiza ca urmare a indeplinirii tuturor obiectivelor specifice enuntate mai jos. 
Proiectul etapa I, prin obiectivul general enuntat, respectiv de dezvoltare echilibrata si crestere a atractivitatii orasului Bals pentru locuitorii sai si pentru populatia zonelor din proximitate, respectiv imbunatatirea calitatii vietii acestora este in concordanta cu POR 2014-2020 Prioritatea 9b Oferirea de sprijin pentru revitalizarea fizica, economica si sociala a comunitatilor def</v>
          </cell>
        </row>
        <row r="490">
          <cell r="K490">
            <v>318440</v>
          </cell>
          <cell r="L490" t="str">
            <v>Creșterea eficienței energetice și gestionarea inteligentă a energiei pentru corp C1 Liceul Tehnologic Piatra Olt și Corp C6 Centrala termică oraș Piatra-Olt județul Olt</v>
          </cell>
          <cell r="M490">
            <v>5</v>
          </cell>
          <cell r="N490" t="str">
            <v>Respins ETF</v>
          </cell>
          <cell r="O490" t="str">
            <v>EVALUARE</v>
          </cell>
          <cell r="P490"/>
          <cell r="Q490" t="str">
            <v>15.05.2024 16:22:35</v>
          </cell>
          <cell r="R490" t="str">
            <v>ORASUL PIATRA-OLT</v>
          </cell>
          <cell r="S490" t="str">
            <v>4491237</v>
          </cell>
          <cell r="T490" t="str">
            <v>unitate administrativ teritorială nivel oraș</v>
          </cell>
          <cell r="U490" t="str">
            <v>Oraş Piatra-Olt, Olt</v>
          </cell>
          <cell r="V490">
            <v>40</v>
          </cell>
          <cell r="W490"/>
          <cell r="X490" t="str">
            <v>OT</v>
          </cell>
          <cell r="Y490" t="str">
            <v>Sud-Vest Oltenia</v>
          </cell>
          <cell r="Z490">
            <v>13156209.720000001</v>
          </cell>
          <cell r="AA490">
            <v>2099772.98</v>
          </cell>
          <cell r="AB490">
            <v>12893085.52</v>
          </cell>
          <cell r="AC490">
            <v>7893725.863048655</v>
          </cell>
          <cell r="AD490">
            <v>3933765.72</v>
          </cell>
          <cell r="AE490">
            <v>613446.79</v>
          </cell>
          <cell r="AF490">
            <v>4999359.6569513446</v>
          </cell>
          <cell r="AG490">
            <v>0</v>
          </cell>
          <cell r="AH490">
            <v>17089975.440000001</v>
          </cell>
          <cell r="AI490">
            <v>0</v>
          </cell>
          <cell r="AJ490" t="str">
            <v>NU</v>
          </cell>
          <cell r="AK490" t="str">
            <v>26.01.2024 15:21:06</v>
          </cell>
          <cell r="AL490"/>
          <cell r="AM490"/>
          <cell r="AN490" t="str">
            <v>RESPINS_ETF</v>
          </cell>
          <cell r="AO490" t="str">
            <v>15.05.2024 16:22:35</v>
          </cell>
          <cell r="AP490"/>
          <cell r="AQ490">
            <v>40</v>
          </cell>
          <cell r="AR490"/>
          <cell r="AS490">
            <v>4</v>
          </cell>
          <cell r="AT490">
            <v>23</v>
          </cell>
          <cell r="AU490">
            <v>33</v>
          </cell>
          <cell r="AV490"/>
          <cell r="AW490"/>
          <cell r="AX490"/>
          <cell r="AY490"/>
          <cell r="AZ490"/>
          <cell r="BA490"/>
          <cell r="BB490"/>
          <cell r="BC490"/>
          <cell r="BD490"/>
          <cell r="BE490"/>
          <cell r="BF490"/>
          <cell r="BG490"/>
          <cell r="BH490"/>
          <cell r="BI490" t="str">
            <v>122</v>
          </cell>
          <cell r="BJ490" t="str">
            <v>Îmbunătățirea accesului la servicii favorabile incluziunii și de calitate în educație prin modernizarea infrastructurii școlare, modernizarea clădirii liceului și reabilitarea clădirii centralei termice a liceului</v>
          </cell>
        </row>
        <row r="491">
          <cell r="K491">
            <v>323035</v>
          </cell>
          <cell r="L491" t="str">
            <v>Imbunatatirea competitivitatii si inovarii societatii Mander Forest SRL</v>
          </cell>
          <cell r="M491">
            <v>3</v>
          </cell>
          <cell r="N491" t="str">
            <v>Revocat BO</v>
          </cell>
          <cell r="O491" t="str">
            <v>PRECONTRACTARE</v>
          </cell>
          <cell r="P491" t="str">
            <v>andreea.nedelcu@adroltenia.ro</v>
          </cell>
          <cell r="Q491" t="str">
            <v>10.04.2025 16:02:31</v>
          </cell>
          <cell r="R491" t="str">
            <v>MANDER FOREST SOCIETATE CU RĂSPUNDERE LIMITATĂ</v>
          </cell>
          <cell r="S491" t="str">
            <v>29795967</v>
          </cell>
          <cell r="T491" t="str">
            <v>microîntreprindere</v>
          </cell>
          <cell r="U491" t="str">
            <v>Oraş Brezoi, Vâlcea</v>
          </cell>
          <cell r="V491">
            <v>90</v>
          </cell>
          <cell r="W491"/>
          <cell r="X491" t="str">
            <v>VL</v>
          </cell>
          <cell r="Y491" t="str">
            <v>Sud-Vest Oltenia</v>
          </cell>
          <cell r="Z491">
            <v>3819085.62</v>
          </cell>
          <cell r="AA491">
            <v>0</v>
          </cell>
          <cell r="AB491">
            <v>3006730.64</v>
          </cell>
          <cell r="AC491">
            <v>2555721.0440000002</v>
          </cell>
          <cell r="AD491">
            <v>725626.26</v>
          </cell>
          <cell r="AE491">
            <v>725626.26</v>
          </cell>
          <cell r="AF491">
            <v>451009.5959999999</v>
          </cell>
          <cell r="AG491">
            <v>3006730.64</v>
          </cell>
          <cell r="AH491">
            <v>4544711.88</v>
          </cell>
          <cell r="AI491">
            <v>16</v>
          </cell>
          <cell r="AJ491" t="str">
            <v>DA</v>
          </cell>
          <cell r="AK491" t="str">
            <v>02.05.2024 09:25:46</v>
          </cell>
          <cell r="AL491"/>
          <cell r="AM491"/>
          <cell r="AN491" t="str">
            <v>ADMIS_ETF</v>
          </cell>
          <cell r="AO491" t="str">
            <v>29.08.2024 15:50:25</v>
          </cell>
          <cell r="AP491"/>
          <cell r="AQ491">
            <v>90</v>
          </cell>
          <cell r="AR491"/>
          <cell r="AS491">
            <v>1</v>
          </cell>
          <cell r="AT491">
            <v>18</v>
          </cell>
          <cell r="AU491">
            <v>28</v>
          </cell>
          <cell r="AV491"/>
          <cell r="AW491" t="str">
            <v>28.01.2025 13:41:42</v>
          </cell>
          <cell r="AX491" t="str">
            <v>28.01.2025 15:08:25</v>
          </cell>
          <cell r="AY491"/>
          <cell r="AZ491"/>
          <cell r="BA491"/>
          <cell r="BB491"/>
          <cell r="BC491"/>
          <cell r="BD491"/>
          <cell r="BE491"/>
          <cell r="BF491"/>
          <cell r="BG491"/>
          <cell r="BH491"/>
          <cell r="BI491" t="str">
            <v>21</v>
          </cell>
          <cell r="BJ491" t="str">
            <v>Obiectivul principal al proiectului de investitii este de a asigura imbunatatire competitivitatii si inovarii societatii MANDER FOREST, prin diversificarea productiei societatii in vederea producerii de panouri modulare din lemn cu izolatie printr-o investitie in utilaje tehnice, software si servicii ce contribuie la creșterea și dezvoltarea durabilă a societatii si internationalizarea acesteia, reducând impactul asupra mediului.
Obiectivul general al proiectului contribuie la atingerea indicatorului RCR19 – intreprinderi cu cifra de afaceri crescuta, prin asigurarea unei cresteri cu 47.49% a CA in anul fiscal urmator finalizarii investitiei fata de CA din anul 2023. Proiectul contribuie la atingerea indicatorului RCR98 – Angajati care finalizeaza programe de formare prin formarea a 12 angajati in vederea obtinerii competentelor necesare pentru operarea echipamentelor achizitonare si dezvoltarea de competente tehnice si digitale. 
Totodata proiectul este un proiect care proune atat in</v>
          </cell>
        </row>
        <row r="492">
          <cell r="K492">
            <v>322332</v>
          </cell>
          <cell r="L492" t="str">
            <v>Imbunatatirea competivitatii societatii prin modernizare si achizitie de echipamente</v>
          </cell>
          <cell r="M492">
            <v>3</v>
          </cell>
          <cell r="N492" t="str">
            <v>Respins ETF</v>
          </cell>
          <cell r="O492" t="str">
            <v>EVALUARE</v>
          </cell>
          <cell r="P492"/>
          <cell r="Q492" t="str">
            <v>18.06.2024 16:03:39</v>
          </cell>
          <cell r="R492" t="str">
            <v>NECCI RESTAURANT S.R.L.</v>
          </cell>
          <cell r="S492" t="str">
            <v>37943002</v>
          </cell>
          <cell r="T492" t="str">
            <v>Angajator privat</v>
          </cell>
          <cell r="U492" t="str">
            <v>Oraş Horezu, Vâlcea</v>
          </cell>
          <cell r="V492">
            <v>84</v>
          </cell>
          <cell r="W492"/>
          <cell r="X492" t="str">
            <v>VL</v>
          </cell>
          <cell r="Y492" t="str">
            <v>Sud-Vest Oltenia</v>
          </cell>
          <cell r="Z492">
            <v>1176995.1981000009</v>
          </cell>
          <cell r="AA492">
            <v>187922.83810000078</v>
          </cell>
          <cell r="AB492">
            <v>902863.38</v>
          </cell>
          <cell r="AC492">
            <v>767433.87300000002</v>
          </cell>
          <cell r="AD492">
            <v>1.1899999221330001E-2</v>
          </cell>
          <cell r="AE492">
            <v>1.89999922133E-3</v>
          </cell>
          <cell r="AF492">
            <v>135429.50699999998</v>
          </cell>
          <cell r="AG492">
            <v>902863.38</v>
          </cell>
          <cell r="AH492">
            <v>1176995.21</v>
          </cell>
          <cell r="AI492">
            <v>46</v>
          </cell>
          <cell r="AJ492" t="str">
            <v>DA</v>
          </cell>
          <cell r="AK492" t="str">
            <v>03.04.2024 22:33:12</v>
          </cell>
          <cell r="AL492"/>
          <cell r="AM492"/>
          <cell r="AN492" t="str">
            <v>RESPINS_ETF</v>
          </cell>
          <cell r="AO492" t="str">
            <v>18.06.2024 16:03:39</v>
          </cell>
          <cell r="AP492"/>
          <cell r="AQ492">
            <v>84</v>
          </cell>
          <cell r="AR492"/>
          <cell r="AS492">
            <v>2</v>
          </cell>
          <cell r="AT492">
            <v>16</v>
          </cell>
          <cell r="AU492">
            <v>16</v>
          </cell>
          <cell r="AV492"/>
          <cell r="AW492"/>
          <cell r="AX492"/>
          <cell r="AY492"/>
          <cell r="AZ492"/>
          <cell r="BA492"/>
          <cell r="BB492"/>
          <cell r="BC492"/>
          <cell r="BD492"/>
          <cell r="BE492"/>
          <cell r="BF492"/>
          <cell r="BG492"/>
          <cell r="BH492"/>
          <cell r="BI492" t="str">
            <v>21, 23</v>
          </cell>
          <cell r="BJ492" t="str">
            <v>Obiectivul general al proiectului este de a extinde și îmbunătăți capacitățile NECCI RESTAURANT SRL în sectorul ospitalier, vizând îmbunătățirea competitivității și a inovării prin achiziționarea de echipamente tehnologice moderne și mobilier caracteristic facilităților de cazare, adaptate nevoilor și cerințelor clienților, urmărind totodată dezvoltarea de competențe profesionale pentru personalul angajat.</v>
          </cell>
        </row>
        <row r="493">
          <cell r="K493">
            <v>309180</v>
          </cell>
          <cell r="L493" t="str">
            <v>Reabilitare și modernizare Centrul Administrativ D.G.A.S.P.C. Mehedinți în vederea creșterii eficienței energetice</v>
          </cell>
          <cell r="M493">
            <v>19</v>
          </cell>
          <cell r="N493" t="str">
            <v>Contract semnat cu modificări</v>
          </cell>
          <cell r="O493" t="str">
            <v>CONTRACTARE</v>
          </cell>
          <cell r="P493" t="str">
            <v>sorin.buzatu@adroltenia.ro</v>
          </cell>
          <cell r="Q493" t="str">
            <v>16.03.2026 13:06:30</v>
          </cell>
          <cell r="R493" t="str">
            <v>DIRECTIA GENERALA DE ASISTENTA SOCIALA SI PROTECTIA COPILULUI MEHEDINTI</v>
          </cell>
          <cell r="S493" t="str">
            <v>10099816</v>
          </cell>
          <cell r="T493" t="str">
            <v>instituții publice aflate în subordinea sau sub coordonarea consiliului județean</v>
          </cell>
          <cell r="U493" t="str">
            <v>Municipiul Drobeta-Turnu Severin, Mehedinţi</v>
          </cell>
          <cell r="V493">
            <v>68</v>
          </cell>
          <cell r="W493"/>
          <cell r="X493" t="str">
            <v>MH</v>
          </cell>
          <cell r="Y493" t="str">
            <v>Sud-Vest Oltenia</v>
          </cell>
          <cell r="Z493">
            <v>11977277.369999999</v>
          </cell>
          <cell r="AA493">
            <v>2036985.65</v>
          </cell>
          <cell r="AB493">
            <v>11737731.82</v>
          </cell>
          <cell r="AC493">
            <v>10180685.753780337</v>
          </cell>
          <cell r="AD493">
            <v>5950</v>
          </cell>
          <cell r="AE493">
            <v>950</v>
          </cell>
          <cell r="AF493">
            <v>1557046.0662196632</v>
          </cell>
          <cell r="AG493">
            <v>0</v>
          </cell>
          <cell r="AH493">
            <v>11983227.369999999</v>
          </cell>
          <cell r="AI493">
            <v>0</v>
          </cell>
          <cell r="AJ493" t="str">
            <v>NU</v>
          </cell>
          <cell r="AK493" t="str">
            <v>26.01.2024 19:49:03</v>
          </cell>
          <cell r="AL493"/>
          <cell r="AM493"/>
          <cell r="AN493" t="str">
            <v>RESPINS_ETF</v>
          </cell>
          <cell r="AO493" t="str">
            <v>03.04.2024 11:20:22</v>
          </cell>
          <cell r="AP493" t="str">
            <v>23.05.2024 16:29:50</v>
          </cell>
          <cell r="AQ493">
            <v>48</v>
          </cell>
          <cell r="AR493"/>
          <cell r="AS493">
            <v>3</v>
          </cell>
          <cell r="AT493">
            <v>25</v>
          </cell>
          <cell r="AU493">
            <v>32</v>
          </cell>
          <cell r="AV493"/>
          <cell r="AW493" t="str">
            <v>11.06.2024 14:29:45</v>
          </cell>
          <cell r="AX493" t="str">
            <v>12.06.2024 15:59:51</v>
          </cell>
          <cell r="AY493" t="str">
            <v>73/01.08.2024</v>
          </cell>
          <cell r="AZ493" t="str">
            <v>01.08.2024 15:29:00</v>
          </cell>
          <cell r="BA493">
            <v>6</v>
          </cell>
          <cell r="BB493"/>
          <cell r="BC493"/>
          <cell r="BD493"/>
          <cell r="BE493">
            <v>50</v>
          </cell>
          <cell r="BF493"/>
          <cell r="BG493">
            <v>68</v>
          </cell>
          <cell r="BH493" t="str">
            <v>ADMIS_ETF</v>
          </cell>
          <cell r="BI493" t="str">
            <v>45</v>
          </cell>
          <cell r="BJ493" t="str">
            <v>Creșterea eficienței energetice a corpului Centrului administrativ DGASPC Mehedinți prin aplicarea unor măsuri de creștere a eficienței energetice în vederea reducerii consumului de energie primară și a emisiilor de CO2, asigurând totodată îmbunătățirea confortului, sănătății și siguranței personalului propriu și a celor care solicită  informații și servicii specifici.
 Obiectivele specifice ale proiectului sunt:
OS 1 Scăderea anuală estimată a gazelor cu efect de seră (echivalent kg CO2/m2 an) cu minim 70%
OS 2 Reducerea consumului anual specific de energie primară din surse neregenerabile pentru încălzirea spațiilor Centrului administrative DGASPC Mehedinți cu un procent de minim 87%, concomitent cu creșterea consumului de energie primară din surse regenerabile;
OS 3 Reducerea consumului anual de energie primară în clădirea Centrului administrative DGASPC Mehedinți, prin implementarea unor măsuri de creștere a eficienței energetice cu un procent de minim 57%;
OS 4 Creșterea numărulu</v>
          </cell>
        </row>
        <row r="494">
          <cell r="K494">
            <v>329540</v>
          </cell>
          <cell r="L494" t="str">
            <v>Dezvoltarea activității PREMIUM ESTETIC DENTAL STUDIO S.R.L. prin achiziția de echipamente</v>
          </cell>
          <cell r="M494">
            <v>6</v>
          </cell>
          <cell r="N494" t="str">
            <v>Contract semnat</v>
          </cell>
          <cell r="O494" t="str">
            <v>CONTRACTARE</v>
          </cell>
          <cell r="P494" t="str">
            <v>roxana.murgu@adroltenia.ro</v>
          </cell>
          <cell r="Q494" t="str">
            <v>04.11.2025 09:36:51</v>
          </cell>
          <cell r="R494" t="str">
            <v>PREMIUM ESTETIC DENTAL STUDIO S.R.L.</v>
          </cell>
          <cell r="S494" t="str">
            <v>40856984</v>
          </cell>
          <cell r="T494" t="str">
            <v>microîntreprindere</v>
          </cell>
          <cell r="U494" t="str">
            <v>Municipiul Craiova, Dolj</v>
          </cell>
          <cell r="V494">
            <v>81</v>
          </cell>
          <cell r="W494"/>
          <cell r="X494" t="str">
            <v>DJ</v>
          </cell>
          <cell r="Y494" t="str">
            <v>Sud-Vest Oltenia</v>
          </cell>
          <cell r="Z494">
            <v>1237345.6544107329</v>
          </cell>
          <cell r="AA494">
            <v>214745.9444107328</v>
          </cell>
          <cell r="AB494">
            <v>1113611.0900000001</v>
          </cell>
          <cell r="AC494">
            <v>946569.42649999994</v>
          </cell>
          <cell r="AD494">
            <v>27813.725589267207</v>
          </cell>
          <cell r="AE494">
            <v>4827.1755892672063</v>
          </cell>
          <cell r="AF494">
            <v>167041.66350000014</v>
          </cell>
          <cell r="AG494">
            <v>1113611.0900000001</v>
          </cell>
          <cell r="AH494">
            <v>1265159.3799999999</v>
          </cell>
          <cell r="AI494">
            <v>35</v>
          </cell>
          <cell r="AJ494" t="str">
            <v>DA</v>
          </cell>
          <cell r="AK494" t="str">
            <v>09.08.2024 20:04:17</v>
          </cell>
          <cell r="AL494"/>
          <cell r="AM494"/>
          <cell r="AN494" t="str">
            <v>ADMIS_ETF</v>
          </cell>
          <cell r="AO494" t="str">
            <v>05.11.2024 15:15:32</v>
          </cell>
          <cell r="AP494"/>
          <cell r="AQ494">
            <v>81</v>
          </cell>
          <cell r="AR494"/>
          <cell r="AS494">
            <v>1</v>
          </cell>
          <cell r="AT494">
            <v>12</v>
          </cell>
          <cell r="AU494">
            <v>29</v>
          </cell>
          <cell r="AV494"/>
          <cell r="AW494" t="str">
            <v>23.07.2025 11:33:11</v>
          </cell>
          <cell r="AX494" t="str">
            <v>23.07.2025 14:36:47</v>
          </cell>
          <cell r="AY494" t="str">
            <v>759</v>
          </cell>
          <cell r="AZ494" t="str">
            <v>27.10.2025 14:18:00</v>
          </cell>
          <cell r="BA494">
            <v>9</v>
          </cell>
          <cell r="BB494">
            <v>5</v>
          </cell>
          <cell r="BC494"/>
          <cell r="BD494"/>
          <cell r="BE494">
            <v>96</v>
          </cell>
          <cell r="BF494"/>
          <cell r="BG494"/>
          <cell r="BH494"/>
          <cell r="BI494" t="str">
            <v>21, 23</v>
          </cell>
          <cell r="BJ494" t="str">
            <v>Obiectivul general al proiectului este dezvoltarea activității PREMIUM ESTETIC DENTAL STUDIO SRL prin extinderea gamei de servicii oferite, ca urmare a investiției în achiziționarea de echipamente performante.</v>
          </cell>
        </row>
        <row r="495">
          <cell r="K495">
            <v>340960</v>
          </cell>
          <cell r="L495" t="str">
            <v>Reabilitare și extindere Grădinița cu Program Prelungit Lumea Copiilor</v>
          </cell>
          <cell r="M495">
            <v>13</v>
          </cell>
          <cell r="N495" t="str">
            <v>Cu cerere documente justificative</v>
          </cell>
          <cell r="O495" t="str">
            <v>CONTRACTARE</v>
          </cell>
          <cell r="P495" t="str">
            <v>elena.sirbu@adroltenia.ro</v>
          </cell>
          <cell r="Q495" t="str">
            <v>03.05.2026 21:07:13</v>
          </cell>
          <cell r="R495" t="str">
            <v>MUNICIPIUL TG - JIU</v>
          </cell>
          <cell r="S495" t="str">
            <v>4956065</v>
          </cell>
          <cell r="T495" t="str">
            <v>unitate administrativ teritorială nivel municipiu reședință de județ</v>
          </cell>
          <cell r="U495" t="str">
            <v>Municipiul Târgu Jiu, Gorj</v>
          </cell>
          <cell r="V495">
            <v>51</v>
          </cell>
          <cell r="W495"/>
          <cell r="X495" t="str">
            <v>GJ</v>
          </cell>
          <cell r="Y495" t="str">
            <v>Sud-Vest Oltenia</v>
          </cell>
          <cell r="Z495">
            <v>7427253.299981812</v>
          </cell>
          <cell r="AA495">
            <v>1289027.4299818119</v>
          </cell>
          <cell r="AB495">
            <v>7278708.2300000004</v>
          </cell>
          <cell r="AC495">
            <v>4456351.9799890872</v>
          </cell>
          <cell r="AD495">
            <v>2770708.5300181881</v>
          </cell>
          <cell r="AE495">
            <v>465011.89001818816</v>
          </cell>
          <cell r="AF495">
            <v>2822356.2500109132</v>
          </cell>
          <cell r="AG495">
            <v>0</v>
          </cell>
          <cell r="AH495">
            <v>10197961.83</v>
          </cell>
          <cell r="AI495">
            <v>0</v>
          </cell>
          <cell r="AJ495" t="str">
            <v>NU</v>
          </cell>
          <cell r="AK495" t="str">
            <v>16.04.2025 15:56:01</v>
          </cell>
          <cell r="AL495"/>
          <cell r="AM495"/>
          <cell r="AN495" t="str">
            <v>ADMIS_ETF</v>
          </cell>
          <cell r="AO495" t="str">
            <v>02.06.2025 15:47:43</v>
          </cell>
          <cell r="AP495"/>
          <cell r="AQ495">
            <v>51</v>
          </cell>
          <cell r="AR495"/>
          <cell r="AS495">
            <v>2</v>
          </cell>
          <cell r="AT495">
            <v>36</v>
          </cell>
          <cell r="AU495">
            <v>48</v>
          </cell>
          <cell r="AV495"/>
          <cell r="AW495" t="str">
            <v>04.07.2025 10:14:39</v>
          </cell>
          <cell r="AX495" t="str">
            <v>04.07.2025 12:35:49</v>
          </cell>
          <cell r="AY495" t="str">
            <v>733</v>
          </cell>
          <cell r="AZ495" t="str">
            <v>14.10.2025 10:28:00</v>
          </cell>
          <cell r="BA495">
            <v>9</v>
          </cell>
          <cell r="BB495">
            <v>2</v>
          </cell>
          <cell r="BC495"/>
          <cell r="BD495"/>
          <cell r="BE495">
            <v>102</v>
          </cell>
          <cell r="BF495"/>
          <cell r="BG495"/>
          <cell r="BH495"/>
          <cell r="BI495" t="str">
            <v>121</v>
          </cell>
          <cell r="BJ495" t="str">
            <v>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 pentru Grădinița cu Program Prelungit Lumea Copiilor din municipiul Targu jiu.</v>
          </cell>
        </row>
        <row r="496">
          <cell r="K496">
            <v>324436</v>
          </cell>
          <cell r="L496" t="str">
            <v>Modernizare drum județean DJ 642Stoenești intersecție DN6-Giuvărăști limită județul Teleorman</v>
          </cell>
          <cell r="M496">
            <v>11</v>
          </cell>
          <cell r="N496" t="str">
            <v>Contract semnat cu modificări</v>
          </cell>
          <cell r="O496" t="str">
            <v>CONTRACTARE</v>
          </cell>
          <cell r="P496" t="str">
            <v>ovidiu.istinie@adroltenia.ro</v>
          </cell>
          <cell r="Q496" t="str">
            <v>06.08.2025 13:35:26</v>
          </cell>
          <cell r="R496" t="str">
            <v>JUDETUL OLT</v>
          </cell>
          <cell r="S496" t="str">
            <v>4394706</v>
          </cell>
          <cell r="T496" t="str">
            <v>unitate administrativ teritorială nivel județean</v>
          </cell>
          <cell r="U496" t="str">
            <v>Municipiul Slatina, Olt</v>
          </cell>
          <cell r="V496">
            <v>0</v>
          </cell>
          <cell r="W496" t="str">
            <v>COMUNA BABICIU-4394579,COMUNA CILIENI-5102346,COMUNA GIUVARASTI-5148343,COMUNA GOSTAVATU-4394560,COMUNA IZBICENI-5139868,COMUNA RUSANESTI-5139809,COMUNA SCARISOARA-4491164,COMUNA STOENESTI-4394730,COMUNA TIA MARE-5139833</v>
          </cell>
          <cell r="X496" t="str">
            <v>OT</v>
          </cell>
          <cell r="Y496" t="str">
            <v>Sud-Vest Oltenia</v>
          </cell>
          <cell r="Z496">
            <v>9897960.7997135278</v>
          </cell>
          <cell r="AA496">
            <v>1509095.929713527</v>
          </cell>
          <cell r="AB496">
            <v>9700001.5800000001</v>
          </cell>
          <cell r="AC496">
            <v>8413266.679756498</v>
          </cell>
          <cell r="AD496">
            <v>13853386.850286473</v>
          </cell>
          <cell r="AE496">
            <v>2211885.3002864732</v>
          </cell>
          <cell r="AF496">
            <v>1286734.9002435021</v>
          </cell>
          <cell r="AG496">
            <v>0</v>
          </cell>
          <cell r="AH496">
            <v>23751347.649999999</v>
          </cell>
          <cell r="AI496">
            <v>0</v>
          </cell>
          <cell r="AJ496" t="str">
            <v>NU</v>
          </cell>
          <cell r="AK496" t="str">
            <v>23.05.2024 10:59:55</v>
          </cell>
          <cell r="AL496"/>
          <cell r="AM496"/>
          <cell r="AN496" t="str">
            <v>ADMIS_ETF</v>
          </cell>
          <cell r="AO496" t="str">
            <v>13.06.2024 15:49:56</v>
          </cell>
          <cell r="AP496"/>
          <cell r="AQ496">
            <v>0</v>
          </cell>
          <cell r="AR496"/>
          <cell r="AS496">
            <v>2</v>
          </cell>
          <cell r="AT496">
            <v>18</v>
          </cell>
          <cell r="AU496">
            <v>125</v>
          </cell>
          <cell r="AV496"/>
          <cell r="AW496" t="str">
            <v>19.06.2024 16:01:39</v>
          </cell>
          <cell r="AX496" t="str">
            <v>19.06.2024 16:47:12</v>
          </cell>
          <cell r="AY496" t="str">
            <v>62</v>
          </cell>
          <cell r="AZ496" t="str">
            <v>18.07.2024 14:45:00</v>
          </cell>
          <cell r="BA496">
            <v>3</v>
          </cell>
          <cell r="BB496"/>
          <cell r="BC496"/>
          <cell r="BD496"/>
          <cell r="BE496">
            <v>29</v>
          </cell>
          <cell r="BF496"/>
          <cell r="BG496"/>
          <cell r="BH496"/>
          <cell r="BI496" t="str">
            <v>93</v>
          </cell>
          <cell r="BJ496" t="str">
            <v>Obiectivul general al proiectului îl reprezinta îmbunatatirea infrastructurii transfrontaliere regionale/ locale (din regiunea Dunarii) si a accesului la zonele rurale, prin asigurarea unei infrastructuri de transport regionale si locale ( inter-judetene) moderne si durabile, precum si a tuturor celorlalte conditii privind dezvoltarea sistematica a economiei si îmbunatatirea calitatii vietii, în scopul reducerii timpului de deplasare si fluidizarii traficului, prin conectarea la reteaua TEN-T .</v>
          </cell>
        </row>
        <row r="497">
          <cell r="K497">
            <v>330507</v>
          </cell>
          <cell r="L497" t="str">
            <v>DEZVOLTAREA SOCIETATII S.C. GALILEO SURVEYORS S.R.L. PRIN INVESTITII PRODUCTIVE</v>
          </cell>
          <cell r="M497">
            <v>7</v>
          </cell>
          <cell r="N497" t="str">
            <v>Contract semnat</v>
          </cell>
          <cell r="O497" t="str">
            <v>CONTRACTARE</v>
          </cell>
          <cell r="P497" t="str">
            <v>cristian.ionescu@adroltenia.ro</v>
          </cell>
          <cell r="Q497" t="str">
            <v>22.04.2026 12:25:39</v>
          </cell>
          <cell r="R497" t="str">
            <v>GALILEO SURVEYORS S.R.L.</v>
          </cell>
          <cell r="S497" t="str">
            <v>40157323</v>
          </cell>
          <cell r="T497" t="str">
            <v>microîntreprindere</v>
          </cell>
          <cell r="U497" t="str">
            <v>Bălăneşti, Gorj</v>
          </cell>
          <cell r="V497">
            <v>79</v>
          </cell>
          <cell r="W497"/>
          <cell r="X497" t="str">
            <v>GJ</v>
          </cell>
          <cell r="Y497" t="str">
            <v>Sud-Vest Oltenia</v>
          </cell>
          <cell r="Z497">
            <v>1142270.8799999999</v>
          </cell>
          <cell r="AA497">
            <v>0</v>
          </cell>
          <cell r="AB497">
            <v>1028043.79</v>
          </cell>
          <cell r="AC497">
            <v>873837.22149999999</v>
          </cell>
          <cell r="AD497">
            <v>276972.61</v>
          </cell>
          <cell r="AE497">
            <v>245620.81</v>
          </cell>
          <cell r="AF497">
            <v>154206.56850000005</v>
          </cell>
          <cell r="AG497">
            <v>1028043.79</v>
          </cell>
          <cell r="AH497">
            <v>1419243.49</v>
          </cell>
          <cell r="AI497">
            <v>25</v>
          </cell>
          <cell r="AJ497" t="str">
            <v>DA</v>
          </cell>
          <cell r="AK497" t="str">
            <v>10.08.2024 09:50:43</v>
          </cell>
          <cell r="AL497"/>
          <cell r="AM497"/>
          <cell r="AN497" t="str">
            <v>ADMIS_ETF</v>
          </cell>
          <cell r="AO497" t="str">
            <v>26.11.2024 15:03:18</v>
          </cell>
          <cell r="AP497"/>
          <cell r="AQ497">
            <v>79</v>
          </cell>
          <cell r="AR497"/>
          <cell r="AS497">
            <v>1</v>
          </cell>
          <cell r="AT497">
            <v>12</v>
          </cell>
          <cell r="AU497">
            <v>34</v>
          </cell>
          <cell r="AV497"/>
          <cell r="AW497" t="str">
            <v>23.07.2025 11:33:11</v>
          </cell>
          <cell r="AX497" t="str">
            <v>29.07.2025 13:27:58</v>
          </cell>
          <cell r="AY497" t="str">
            <v>761</v>
          </cell>
          <cell r="AZ497" t="str">
            <v>28.10.2025 15:25:00</v>
          </cell>
          <cell r="BA497">
            <v>6</v>
          </cell>
          <cell r="BB497"/>
          <cell r="BC497"/>
          <cell r="BD497"/>
          <cell r="BE497">
            <v>92</v>
          </cell>
          <cell r="BF497"/>
          <cell r="BG497"/>
          <cell r="BH497"/>
          <cell r="BI497" t="str">
            <v>21, 23</v>
          </cell>
          <cell r="BJ497" t="str">
            <v>Obiectivul general al proiectului "DEZVOLTAREA SOCIETATII S.C. GALILEO SURVEYORS S.R.L. PRIN INVESTITII PRODUCTIVE" este de a stimula creșterea competitivității și eficienței operaționale a companiei prin modernizarea infrastructurii tehnologice și creșterea competențelor digitale ale angajaților.</v>
          </cell>
        </row>
        <row r="498">
          <cell r="K498">
            <v>323550</v>
          </cell>
          <cell r="L498" t="str">
            <v>Construire hală secție de confecții și structuri metalice și achiziție echipamente de lucru SC NOVARA T IMPEX SRL</v>
          </cell>
          <cell r="M498">
            <v>3</v>
          </cell>
          <cell r="N498" t="str">
            <v>Respins ETF</v>
          </cell>
          <cell r="O498" t="str">
            <v>EVALUARE</v>
          </cell>
          <cell r="P498"/>
          <cell r="Q498" t="str">
            <v>23.10.2024 09:34:25</v>
          </cell>
          <cell r="R498" t="str">
            <v>NOVARA T IMPEX S.R.L.</v>
          </cell>
          <cell r="S498" t="str">
            <v>11736925</v>
          </cell>
          <cell r="T498" t="str">
            <v>întreprindere mijlocie</v>
          </cell>
          <cell r="U498" t="str">
            <v>Municipiul Craiova, Dolj</v>
          </cell>
          <cell r="V498">
            <v>70</v>
          </cell>
          <cell r="W498"/>
          <cell r="X498" t="str">
            <v>DJ</v>
          </cell>
          <cell r="Y498" t="str">
            <v>Sud-Vest Oltenia</v>
          </cell>
          <cell r="Z498">
            <v>3129171.7</v>
          </cell>
          <cell r="AA498">
            <v>0</v>
          </cell>
          <cell r="AB498">
            <v>2214054.4900000002</v>
          </cell>
          <cell r="AC498">
            <v>1881946.3165</v>
          </cell>
          <cell r="AD498">
            <v>574390.39</v>
          </cell>
          <cell r="AE498">
            <v>572390.39</v>
          </cell>
          <cell r="AF498">
            <v>332108.17350000027</v>
          </cell>
          <cell r="AG498">
            <v>2214054.4900000002</v>
          </cell>
          <cell r="AH498">
            <v>3703562.09</v>
          </cell>
          <cell r="AI498">
            <v>33</v>
          </cell>
          <cell r="AJ498" t="str">
            <v>DA</v>
          </cell>
          <cell r="AK498" t="str">
            <v>02.05.2024 09:07:39</v>
          </cell>
          <cell r="AL498"/>
          <cell r="AM498"/>
          <cell r="AN498" t="str">
            <v>RESPINS_ETF</v>
          </cell>
          <cell r="AO498" t="str">
            <v>05.09.2024 15:35:30</v>
          </cell>
          <cell r="AP498"/>
          <cell r="AQ498">
            <v>70</v>
          </cell>
          <cell r="AR498"/>
          <cell r="AS498">
            <v>3</v>
          </cell>
          <cell r="AT498">
            <v>12</v>
          </cell>
          <cell r="AU498">
            <v>12</v>
          </cell>
          <cell r="AV498"/>
          <cell r="AW498"/>
          <cell r="AX498"/>
          <cell r="AY498"/>
          <cell r="AZ498"/>
          <cell r="BA498"/>
          <cell r="BB498"/>
          <cell r="BC498"/>
          <cell r="BD498"/>
          <cell r="BE498"/>
          <cell r="BF498"/>
          <cell r="BG498">
            <v>70</v>
          </cell>
          <cell r="BH498" t="str">
            <v>RESPINS_ETF</v>
          </cell>
          <cell r="BI498" t="str">
            <v>21</v>
          </cell>
          <cell r="BJ498" t="str">
            <v>Construire hala de productie structuri metalice si achizitia de utilaje si echipamente necesare desfasurarii activitatii de productie.
Scopul proiectului este dezvoltarea sustenabila a capacitatii de productie in cadrul societatii NOVATA T IMPEX SRL.    
Obiectivul principal îl reprezintă sprijinirea microîntreprinderilor și întreprinderilor mici si mijlocii care își desfășoară activitatea în regiunea de dezvoltare Sud-Vest Oltenia, prin acordarea de finanțări nerambursabile pentru realizarea de investiții în domeniile de activitate eligibile si anume cod 2511 - Fabricarea de construcţii metalice şi părţi componente ale structurilor metalice.
Prin implementarea acestui proiect ne dorim sa realizam constructia unei hale si achizitia urmatoarelor utilaje si echipamente pentru desfasurarea activitatii: Nacela electrica tip foarfeca, Nacela electrica articulata, Pod rulant cu sarcina de 5 to si deschiderea de 19 m, Masina debitare cnc cu laser, Masina debitare cnc cu Plasma, Masina de debi</v>
          </cell>
        </row>
        <row r="499">
          <cell r="K499">
            <v>331431</v>
          </cell>
          <cell r="L499" t="str">
            <v>Dezvoltarea activitatii societatii DEMIS PRIM DIRECT SRL</v>
          </cell>
          <cell r="M499">
            <v>10</v>
          </cell>
          <cell r="N499" t="str">
            <v>Contract semnat cu modificări</v>
          </cell>
          <cell r="O499" t="str">
            <v>CONTRACTARE</v>
          </cell>
          <cell r="P499" t="str">
            <v>bogdan.badea@adroltenia.ro</v>
          </cell>
          <cell r="Q499" t="str">
            <v>15.09.2025 12:42:38</v>
          </cell>
          <cell r="R499" t="str">
            <v>DEMIS PRIM DIRECT SRL</v>
          </cell>
          <cell r="S499" t="str">
            <v>34306064</v>
          </cell>
          <cell r="T499" t="str">
            <v>microîntreprindere</v>
          </cell>
          <cell r="U499" t="str">
            <v>Oraş Scorniceşti, Olt</v>
          </cell>
          <cell r="V499">
            <v>90</v>
          </cell>
          <cell r="W499"/>
          <cell r="X499" t="str">
            <v>OT</v>
          </cell>
          <cell r="Y499" t="str">
            <v>Sud-Vest Oltenia</v>
          </cell>
          <cell r="Z499">
            <v>1539943.46</v>
          </cell>
          <cell r="AA499">
            <v>0</v>
          </cell>
          <cell r="AB499">
            <v>1385949.11</v>
          </cell>
          <cell r="AC499">
            <v>1178056.7435000001</v>
          </cell>
          <cell r="AD499">
            <v>357708.39</v>
          </cell>
          <cell r="AE499">
            <v>302986.42</v>
          </cell>
          <cell r="AF499">
            <v>207892.3665</v>
          </cell>
          <cell r="AG499">
            <v>1385949.11</v>
          </cell>
          <cell r="AH499">
            <v>1897651.85</v>
          </cell>
          <cell r="AI499">
            <v>23</v>
          </cell>
          <cell r="AJ499" t="str">
            <v>DA</v>
          </cell>
          <cell r="AK499" t="str">
            <v>30.07.2024 15:17:07</v>
          </cell>
          <cell r="AL499"/>
          <cell r="AM499"/>
          <cell r="AN499" t="str">
            <v>ADMIS_ETF</v>
          </cell>
          <cell r="AO499" t="str">
            <v>12.11.2024 14:59:10</v>
          </cell>
          <cell r="AP499"/>
          <cell r="AQ499">
            <v>90</v>
          </cell>
          <cell r="AR499"/>
          <cell r="AS499">
            <v>1</v>
          </cell>
          <cell r="AT499">
            <v>24</v>
          </cell>
          <cell r="AU499">
            <v>36</v>
          </cell>
          <cell r="AV499"/>
          <cell r="AW499" t="str">
            <v>19.02.2025 14:48:59</v>
          </cell>
          <cell r="AX499" t="str">
            <v>24.02.2025 15:40:02</v>
          </cell>
          <cell r="AY499" t="str">
            <v>507</v>
          </cell>
          <cell r="AZ499" t="str">
            <v>27.05.2025 14:07:00</v>
          </cell>
          <cell r="BA499">
            <v>7</v>
          </cell>
          <cell r="BB499"/>
          <cell r="BC499"/>
          <cell r="BD499"/>
          <cell r="BE499">
            <v>92</v>
          </cell>
          <cell r="BF499"/>
          <cell r="BG499"/>
          <cell r="BH499"/>
          <cell r="BI499" t="str">
            <v>21, 23</v>
          </cell>
          <cell r="BJ499" t="str">
            <v>Obiectivul general al proiectului il constituie cresterea competatitivitatii intreprinderii DEMIS PRIM DIRECT SRL prin realizarea unei investitii initiale in domeniul fabricarii de mobilier. Proiectul initiat de DEMIS PRIM DIRECT SRL consta in dotarea cu active corporale si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DEMIS PRIM DIRECT SRL este in conformitate cu obiectivul de politică: O Europă mai competitivă și mai inteligentă, prin promovarea unei transformări econ</v>
          </cell>
        </row>
        <row r="500">
          <cell r="K500">
            <v>359637</v>
          </cell>
          <cell r="L500" t="str">
            <v>Cresterea eficientei energetice si utilizarea energiei regenerabile la Gradinita Orasului Bechet</v>
          </cell>
          <cell r="M500">
            <v>3</v>
          </cell>
          <cell r="N500" t="str">
            <v>Proiect necesită clarificări în evaluarea tehnico-financiara</v>
          </cell>
          <cell r="O500" t="str">
            <v>EVALUARE</v>
          </cell>
          <cell r="P500"/>
          <cell r="Q500" t="str">
            <v>29.04.2026 23:27:44</v>
          </cell>
          <cell r="R500" t="str">
            <v>ORAŞ BECHET</v>
          </cell>
          <cell r="S500" t="str">
            <v>4941390</v>
          </cell>
          <cell r="T500" t="str">
            <v>unitate administrativ teritorială nivel comună</v>
          </cell>
          <cell r="U500" t="str">
            <v>Oraş Bechet, Dolj</v>
          </cell>
          <cell r="V500"/>
          <cell r="W500"/>
          <cell r="X500" t="str">
            <v>DJ</v>
          </cell>
          <cell r="Y500" t="str">
            <v>Sud-Vest Oltenia</v>
          </cell>
          <cell r="Z500">
            <v>8035401.4796312135</v>
          </cell>
          <cell r="AA500">
            <v>1386625.1996312134</v>
          </cell>
          <cell r="AB500">
            <v>7874693.4500000002</v>
          </cell>
          <cell r="AC500">
            <v>6830091.2504948471</v>
          </cell>
          <cell r="AD500">
            <v>981428.06036878645</v>
          </cell>
          <cell r="AE500">
            <v>170330.49036878644</v>
          </cell>
          <cell r="AF500">
            <v>1044602.1995051531</v>
          </cell>
          <cell r="AG500">
            <v>0</v>
          </cell>
          <cell r="AH500">
            <v>9016829.5399999991</v>
          </cell>
          <cell r="AI500">
            <v>0</v>
          </cell>
          <cell r="AJ500" t="str">
            <v>NU</v>
          </cell>
          <cell r="AK500" t="str">
            <v>02.12.2025 21:32:39</v>
          </cell>
          <cell r="AL500"/>
          <cell r="AM500"/>
          <cell r="AN500"/>
          <cell r="AO500"/>
          <cell r="AP500"/>
          <cell r="AQ500"/>
          <cell r="AR500"/>
          <cell r="AS500">
            <v>3</v>
          </cell>
          <cell r="AT500">
            <v>43</v>
          </cell>
          <cell r="AU500">
            <v>57</v>
          </cell>
          <cell r="AV500"/>
          <cell r="AW500"/>
          <cell r="AX500"/>
          <cell r="AY500"/>
          <cell r="AZ500"/>
          <cell r="BA500"/>
          <cell r="BB500"/>
          <cell r="BC500"/>
          <cell r="BD500"/>
          <cell r="BE500"/>
          <cell r="BF500"/>
          <cell r="BG500"/>
          <cell r="BH500"/>
          <cell r="BI500" t="str">
            <v>45</v>
          </cell>
          <cell r="BJ500" t="str">
            <v>Obiectivul general al proiectului vizeaza cresterea eficientei energetice a cladirilor publice din orasul Bechet, apartinand sectorului Educatie, prin derularea de lucrari de interventie specifice, pentru imbunatatirea performantelor energetice ale cladirii Gradinitei orasului bechet. Obiectivul general sustine Prioritatea 3 – Eficienta energetica si infrastructura verde, Obiectivul specific 2.1/b(i) – Promovarea masurilor de eficienta energetica si reducerea emisiilor de gaze cu efect de sera, Operatiunea A – Investitii in cladirile publice in vederea asigurarii/cresterii eficientei energetice si masuri pentru utilizarea unor surse regenerabile de energie.</v>
          </cell>
        </row>
        <row r="501">
          <cell r="K501">
            <v>318681</v>
          </cell>
          <cell r="L501" t="str">
            <v>Eficientizarea energetica dispensarului uman din comuna Giubega judetul Dolj</v>
          </cell>
          <cell r="M501">
            <v>3</v>
          </cell>
          <cell r="N501" t="str">
            <v>Respins ETF</v>
          </cell>
          <cell r="O501" t="str">
            <v>EVALUARE</v>
          </cell>
          <cell r="P501"/>
          <cell r="Q501" t="str">
            <v>17.05.2024 17:32:10</v>
          </cell>
          <cell r="R501" t="str">
            <v>COMUNA GIUBEGA</v>
          </cell>
          <cell r="S501" t="str">
            <v>4553429</v>
          </cell>
          <cell r="T501" t="str">
            <v>unitate administrativ teritorială nivel comună</v>
          </cell>
          <cell r="U501" t="str">
            <v>Giubega, Dolj</v>
          </cell>
          <cell r="V501">
            <v>67</v>
          </cell>
          <cell r="W501"/>
          <cell r="X501" t="str">
            <v>DJ</v>
          </cell>
          <cell r="Y501" t="str">
            <v>Sud-Vest Oltenia</v>
          </cell>
          <cell r="Z501">
            <v>5116671.92038</v>
          </cell>
          <cell r="AA501">
            <v>812475.95037999994</v>
          </cell>
          <cell r="AB501">
            <v>5014338.4800000004</v>
          </cell>
          <cell r="AC501">
            <v>4349171.1277435785</v>
          </cell>
          <cell r="AD501">
            <v>577088.50962000003</v>
          </cell>
          <cell r="AE501">
            <v>92140.17962000001</v>
          </cell>
          <cell r="AF501">
            <v>665167.35225642193</v>
          </cell>
          <cell r="AG501">
            <v>0</v>
          </cell>
          <cell r="AH501">
            <v>5693760.4299999997</v>
          </cell>
          <cell r="AI501">
            <v>0</v>
          </cell>
          <cell r="AJ501" t="str">
            <v>NU</v>
          </cell>
          <cell r="AK501" t="str">
            <v>25.01.2024 16:53:28</v>
          </cell>
          <cell r="AL501"/>
          <cell r="AM501"/>
          <cell r="AN501" t="str">
            <v>RESPINS_ETF</v>
          </cell>
          <cell r="AO501" t="str">
            <v>29.03.2024 15:10:50</v>
          </cell>
          <cell r="AP501"/>
          <cell r="AQ501">
            <v>67</v>
          </cell>
          <cell r="AR501"/>
          <cell r="AS501">
            <v>2</v>
          </cell>
          <cell r="AT501">
            <v>24</v>
          </cell>
          <cell r="AU501">
            <v>28</v>
          </cell>
          <cell r="AV501"/>
          <cell r="AW501"/>
          <cell r="AX501"/>
          <cell r="AY501"/>
          <cell r="AZ501"/>
          <cell r="BA501"/>
          <cell r="BB501"/>
          <cell r="BC501"/>
          <cell r="BD501"/>
          <cell r="BE501"/>
          <cell r="BF501"/>
          <cell r="BG501">
            <v>67</v>
          </cell>
          <cell r="BH501" t="str">
            <v>RESPINS_ETF</v>
          </cell>
          <cell r="BI501"/>
          <cell r="BJ501" t="str">
            <v>Prin implementarea investiției propuse, clădirea dispensarului uman din comuna Giubega, judetul Dolj, va suporta o transformare semnificativa care să îndeplinească standardele de calitate actuale și să respecte legislația în vigoare. Lucrările de construcție și instalații vor contribui la reducerea consumului de energie și a emisiilor de dioxid de carbon pe durata de exploatare a clădirii, prin adoptarea unor soluții eficiente din punct de vedere energetic. Proiectul vizează, de asemenea, schimbarea aspectului clădirii prin refacerea finisajelor exterioare cu materiale moderne și ecologice, în armonie cu mediul înconjurător și specificul zonei. Se anticipază că acest demers va îmbunătăți starea de bine a locuitorilor localității, oferindu-le o clădire nouă, modernă și colorată, adaptată la caracteristicile locale. Obiectivul principal al investiției este să implementeze soluții pentru economisirea și gestionarea inteligentă a energiei în clădirile publice. Această necesitate devine imp</v>
          </cell>
        </row>
        <row r="502">
          <cell r="K502">
            <v>333686</v>
          </cell>
          <cell r="L502" t="str">
            <v>DIGITALIZARE SI OPTIMIZAREA GESTIONARII STOCURILOR SI VANZARILOR PENTRU HABIT TRADING S.R.L.</v>
          </cell>
          <cell r="M502">
            <v>4</v>
          </cell>
          <cell r="N502" t="str">
            <v>Revocat BO</v>
          </cell>
          <cell r="O502" t="str">
            <v>PRECONTRACTARE</v>
          </cell>
          <cell r="P502" t="str">
            <v>mihaela.colceriu@adroltenia.ro</v>
          </cell>
          <cell r="Q502" t="str">
            <v>14.04.2025 16:38:56</v>
          </cell>
          <cell r="R502" t="str">
            <v>HABIT TRADING S.R.L.</v>
          </cell>
          <cell r="S502" t="str">
            <v>44235726</v>
          </cell>
          <cell r="T502" t="str">
            <v>microîntreprindere</v>
          </cell>
          <cell r="U502" t="str">
            <v>Municipiul Slatina, Olt</v>
          </cell>
          <cell r="V502">
            <v>87</v>
          </cell>
          <cell r="W502"/>
          <cell r="X502" t="str">
            <v>OT</v>
          </cell>
          <cell r="Y502" t="str">
            <v>Sud-Vest Oltenia</v>
          </cell>
          <cell r="Z502">
            <v>413975.82</v>
          </cell>
          <cell r="AA502">
            <v>0</v>
          </cell>
          <cell r="AB502">
            <v>372578.24</v>
          </cell>
          <cell r="AC502">
            <v>316691.50400000002</v>
          </cell>
          <cell r="AD502">
            <v>76388.479999999996</v>
          </cell>
          <cell r="AE502">
            <v>75573.58</v>
          </cell>
          <cell r="AF502">
            <v>55886.735999999975</v>
          </cell>
          <cell r="AG502">
            <v>372578.24</v>
          </cell>
          <cell r="AH502">
            <v>490364.3</v>
          </cell>
          <cell r="AI502">
            <v>3</v>
          </cell>
          <cell r="AJ502" t="str">
            <v>DA</v>
          </cell>
          <cell r="AK502" t="str">
            <v>24.08.2024 11:08:51</v>
          </cell>
          <cell r="AL502"/>
          <cell r="AM502"/>
          <cell r="AN502" t="str">
            <v>ADMIS_ETF</v>
          </cell>
          <cell r="AO502" t="str">
            <v>07.11.2024 15:32:37</v>
          </cell>
          <cell r="AP502"/>
          <cell r="AQ502">
            <v>87</v>
          </cell>
          <cell r="AR502"/>
          <cell r="AS502">
            <v>2</v>
          </cell>
          <cell r="AT502">
            <v>9</v>
          </cell>
          <cell r="AU502">
            <v>17</v>
          </cell>
          <cell r="AV502"/>
          <cell r="AW502" t="str">
            <v>27.01.2025 11:21:36</v>
          </cell>
          <cell r="AX502" t="str">
            <v>27.01.2025 16:04:29</v>
          </cell>
          <cell r="AY502"/>
          <cell r="AZ502"/>
          <cell r="BA502"/>
          <cell r="BB502"/>
          <cell r="BC502"/>
          <cell r="BD502"/>
          <cell r="BE502"/>
          <cell r="BF502"/>
          <cell r="BG502"/>
          <cell r="BH502"/>
          <cell r="BI502" t="str">
            <v>13</v>
          </cell>
          <cell r="BJ502" t="str">
            <v>La HABIT TRADING SRL urmarim continuu imbunatirea managementului calitatii, urmarind si sustinand in activitatea noastra folosirea  optima a resurselor. Totodata, ne implicam in permanenta in protejarea mediului inconjurator si in imbunatatirea  performantelor de lucru ale angajatilor nostri.
Pentru a-si mentine pozitia pe piata comertului electronic, in mod continuu compania noastra adopta idei noi, investind in  resurse, implementand tehnologii noi si folosind materiale de ultima generatie, cu scopul final de a realiza produse de mobilier, la standarde ridicate de calitate.
În urma unei analize minuțioase a problemelor și a oportunităților existente, în vederea realizării obiectivelor stabilite, HABIT TRADING SRL își propune, cu ajutorul finanțării nerambursabile, să:
- doteze tehnologic (corespunzător activității prestate și cerințelor pieței) sediul, astfel încât să poată accesa si crește, atât din punct de vedere al resurselor umane alocate activității, precum și al cantității de</v>
          </cell>
        </row>
        <row r="503">
          <cell r="K503">
            <v>323888</v>
          </cell>
          <cell r="L503" t="str">
            <v>DEZVOLTAREA FIRMEI MISO MEDICAL SRL PRIN ACHIZITIA DE ECHIPAMENTE MEDICALE</v>
          </cell>
          <cell r="M503">
            <v>2</v>
          </cell>
          <cell r="N503" t="str">
            <v>Respins ETF</v>
          </cell>
          <cell r="O503" t="str">
            <v>EVALUARE</v>
          </cell>
          <cell r="P503"/>
          <cell r="Q503" t="str">
            <v>21.08.2024 17:09:04</v>
          </cell>
          <cell r="R503" t="str">
            <v>MISO MEDICAL SRL</v>
          </cell>
          <cell r="S503" t="str">
            <v>34807898</v>
          </cell>
          <cell r="T503" t="str">
            <v>microîntreprindere</v>
          </cell>
          <cell r="U503" t="str">
            <v>Municipiul Craiova, Dolj</v>
          </cell>
          <cell r="V503">
            <v>87</v>
          </cell>
          <cell r="W503"/>
          <cell r="X503" t="str">
            <v>DJ</v>
          </cell>
          <cell r="Y503" t="str">
            <v>Sud-Vest Oltenia</v>
          </cell>
          <cell r="Z503">
            <v>1698664.88</v>
          </cell>
          <cell r="AA503">
            <v>260198.6</v>
          </cell>
          <cell r="AB503">
            <v>1298831.9099999999</v>
          </cell>
          <cell r="AC503">
            <v>1104007.1235</v>
          </cell>
          <cell r="AD503">
            <v>0</v>
          </cell>
          <cell r="AE503">
            <v>0</v>
          </cell>
          <cell r="AF503">
            <v>194824.78649999993</v>
          </cell>
          <cell r="AG503">
            <v>1298831.9099999999</v>
          </cell>
          <cell r="AH503">
            <v>1698664.88</v>
          </cell>
          <cell r="AI503">
            <v>16</v>
          </cell>
          <cell r="AJ503" t="str">
            <v>DA</v>
          </cell>
          <cell r="AK503" t="str">
            <v>01.05.2024 16:52:59</v>
          </cell>
          <cell r="AL503"/>
          <cell r="AM503"/>
          <cell r="AN503" t="str">
            <v>RESPINS_ETF</v>
          </cell>
          <cell r="AO503" t="str">
            <v>19.07.2024 16:23:33</v>
          </cell>
          <cell r="AP503"/>
          <cell r="AQ503">
            <v>87</v>
          </cell>
          <cell r="AR503"/>
          <cell r="AS503">
            <v>1</v>
          </cell>
          <cell r="AT503">
            <v>12</v>
          </cell>
          <cell r="AU503">
            <v>12</v>
          </cell>
          <cell r="AV503"/>
          <cell r="AW503"/>
          <cell r="AX503"/>
          <cell r="AY503"/>
          <cell r="AZ503"/>
          <cell r="BA503"/>
          <cell r="BB503"/>
          <cell r="BC503"/>
          <cell r="BD503"/>
          <cell r="BE503"/>
          <cell r="BF503"/>
          <cell r="BG503">
            <v>87</v>
          </cell>
          <cell r="BH503" t="str">
            <v>RESPINS_ETF</v>
          </cell>
          <cell r="BI503"/>
          <cell r="BJ503" t="str">
            <v>Obiectivul general al proiectului este reprezentat de îmbunătățirea competitivității și a inovării clinicii MISO MEDICAL SRL prin investiții in echipamente medicale, prin crearea unui loc de munca nou și prin dezvoltarea de competențe profesionale în ceea ce privește adoptarea tehnologiilor avansate în domeniul medicinei de prevenție. 
Prin realizarea obiectivului general, societatea contribuie la realizarea obiectivelor specifice Prioritatii 1: Competitivitate prin inovare și întreprinderi dinamice, respectiv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1.4 - Dezvoltarea competențelor pentru specializare inteligentă, tranziție industrială și antreprenoriat (FEDR).
Obiectul general se va realiza prin realizarea obiectivelor specifice</v>
          </cell>
        </row>
        <row r="504">
          <cell r="K504">
            <v>321900</v>
          </cell>
          <cell r="L504" t="str">
            <v>Reabilitarea si punerea în valoare a monumentului istoric categoria B casa din strada Jiețului nr. 19 actuala Şcoală Populară de Arte şi Meserii Cornetti</v>
          </cell>
          <cell r="M504">
            <v>9</v>
          </cell>
          <cell r="N504" t="str">
            <v>Contract semnat cu modificări</v>
          </cell>
          <cell r="O504" t="str">
            <v>CONTRACTARE</v>
          </cell>
          <cell r="P504" t="str">
            <v>anamaria.iunian@adroltenia.ro</v>
          </cell>
          <cell r="Q504" t="str">
            <v>01.04.2026 18:55:46</v>
          </cell>
          <cell r="R504" t="str">
            <v>JUDEŢUL DOLJ</v>
          </cell>
          <cell r="S504" t="str">
            <v>4417150</v>
          </cell>
          <cell r="T504" t="str">
            <v>unitate administrativ teritorială nivel județean</v>
          </cell>
          <cell r="U504" t="str">
            <v>Municipiul Craiova, Dolj</v>
          </cell>
          <cell r="V504">
            <v>73</v>
          </cell>
          <cell r="W504"/>
          <cell r="X504" t="str">
            <v>DJ</v>
          </cell>
          <cell r="Y504" t="str">
            <v>Sud-Vest Oltenia</v>
          </cell>
          <cell r="Z504">
            <v>20783410.703999486</v>
          </cell>
          <cell r="AA504">
            <v>3299236.3739994862</v>
          </cell>
          <cell r="AB504">
            <v>20367742.5</v>
          </cell>
          <cell r="AC504">
            <v>17665899.071027812</v>
          </cell>
          <cell r="AD504">
            <v>7055383.7460005134</v>
          </cell>
          <cell r="AE504">
            <v>1126489.8460005138</v>
          </cell>
          <cell r="AF504">
            <v>2701843.4289721884</v>
          </cell>
          <cell r="AG504">
            <v>0</v>
          </cell>
          <cell r="AH504">
            <v>27838794.449999999</v>
          </cell>
          <cell r="AI504">
            <v>0</v>
          </cell>
          <cell r="AJ504" t="str">
            <v>NU</v>
          </cell>
          <cell r="AK504" t="str">
            <v>27.08.2024 14:47:42</v>
          </cell>
          <cell r="AL504"/>
          <cell r="AM504"/>
          <cell r="AN504" t="str">
            <v>ADMIS_ETF</v>
          </cell>
          <cell r="AO504" t="str">
            <v>06.12.2024 15:14:07</v>
          </cell>
          <cell r="AP504"/>
          <cell r="AQ504">
            <v>73</v>
          </cell>
          <cell r="AR504"/>
          <cell r="AS504">
            <v>2</v>
          </cell>
          <cell r="AT504">
            <v>46</v>
          </cell>
          <cell r="AU504">
            <v>96</v>
          </cell>
          <cell r="AV504"/>
          <cell r="AW504" t="str">
            <v>02.04.2025 11:52:06</v>
          </cell>
          <cell r="AX504" t="str">
            <v>02.04.2025 16:22:47</v>
          </cell>
          <cell r="AY504" t="str">
            <v>608</v>
          </cell>
          <cell r="AZ504" t="str">
            <v>23.06.2025 13:29:00</v>
          </cell>
          <cell r="BA504">
            <v>6</v>
          </cell>
          <cell r="BB504"/>
          <cell r="BC504"/>
          <cell r="BD504"/>
          <cell r="BE504">
            <v>82</v>
          </cell>
          <cell r="BF504"/>
          <cell r="BG504"/>
          <cell r="BH504"/>
          <cell r="BI504" t="str">
            <v>166</v>
          </cell>
          <cell r="BJ504" t="str">
            <v>Proiectul „Reabilitarea si punerea in valoare a monumentului istoric categoria B din strada Jietului nr.19 – actuala Scoala Populara de Arte si Meserii Cornetti” are ca obiectiv general protejarea, dezvoltarea integrata si promovarea patrimoniului cultural si a serviciilor culturale din Craiova si zona functionala urbana inconjuratoare, in vederea impulsionarii dezvoltarii locale prin cresterea numarului de vizitatori si introducerea sa in circuitul turistic.
Proiectul are un caracter integrat avand in vedere ca:
a) Implica diferite sectoare: 
•Cultural si istoric: Proiectul urmareste restaurarea si punerea in valoare a unei cladiri monument istoric din centrul Craiovei, salvandu-l de la procesul de degradare cu care se confrunta in prezent si oferind publicului spre cunoastere un element de patrimoniu cultural definitoriu pentru identitatea culturala si istorica locala.
•Educativ: proiectul are o functie importanta din punct de vedere al educatiei in special pentru publicul tanar, da</v>
          </cell>
        </row>
        <row r="505">
          <cell r="K505">
            <v>331818</v>
          </cell>
          <cell r="L505" t="str">
            <v>DEZVOLTAREA SOCIETĂȚII WANDERMA CLINIC SRL PRIN ACHIZIȚIA DE ACTIVE</v>
          </cell>
          <cell r="M505">
            <v>14</v>
          </cell>
          <cell r="N505" t="str">
            <v>Cu act adițional</v>
          </cell>
          <cell r="O505" t="str">
            <v>CONTRACTARE</v>
          </cell>
          <cell r="P505" t="str">
            <v>cristian.ionescu@adroltenia.ro</v>
          </cell>
          <cell r="Q505" t="str">
            <v>24.04.2026 09:52:55</v>
          </cell>
          <cell r="R505" t="str">
            <v>WANDERMA CLINIC S.R.L.</v>
          </cell>
          <cell r="S505" t="str">
            <v>47356781</v>
          </cell>
          <cell r="T505" t="str">
            <v>microîntreprindere</v>
          </cell>
          <cell r="U505" t="str">
            <v>Municipiul Craiova, Dolj</v>
          </cell>
          <cell r="V505">
            <v>86</v>
          </cell>
          <cell r="W505"/>
          <cell r="X505" t="str">
            <v>DJ</v>
          </cell>
          <cell r="Y505" t="str">
            <v>Sud-Vest Oltenia</v>
          </cell>
          <cell r="Z505">
            <v>1085416.1299999999</v>
          </cell>
          <cell r="AA505">
            <v>0</v>
          </cell>
          <cell r="AB505">
            <v>976874.52</v>
          </cell>
          <cell r="AC505">
            <v>830343.34199999995</v>
          </cell>
          <cell r="AD505">
            <v>215289.72</v>
          </cell>
          <cell r="AE505">
            <v>207675.71</v>
          </cell>
          <cell r="AF505">
            <v>146531.17800000007</v>
          </cell>
          <cell r="AG505">
            <v>976874.52</v>
          </cell>
          <cell r="AH505">
            <v>1300705.8500000001</v>
          </cell>
          <cell r="AI505">
            <v>17</v>
          </cell>
          <cell r="AJ505" t="str">
            <v>DA</v>
          </cell>
          <cell r="AK505" t="str">
            <v>01.08.2024 11:53:06</v>
          </cell>
          <cell r="AL505"/>
          <cell r="AM505"/>
          <cell r="AN505" t="str">
            <v>ADMIS_ETF</v>
          </cell>
          <cell r="AO505" t="str">
            <v>12.11.2024 15:30:13</v>
          </cell>
          <cell r="AP505" t="str">
            <v>11.01.2025 13:09:38</v>
          </cell>
          <cell r="AQ505">
            <v>86</v>
          </cell>
          <cell r="AR505"/>
          <cell r="AS505">
            <v>1</v>
          </cell>
          <cell r="AT505">
            <v>15</v>
          </cell>
          <cell r="AU505">
            <v>26</v>
          </cell>
          <cell r="AV505"/>
          <cell r="AW505" t="str">
            <v>21.02.2025 09:36:13</v>
          </cell>
          <cell r="AX505" t="str">
            <v>26.02.2025 10:55:58</v>
          </cell>
          <cell r="AY505" t="str">
            <v>411</v>
          </cell>
          <cell r="AZ505" t="str">
            <v>30.04.2025 12:58:00</v>
          </cell>
          <cell r="BA505">
            <v>9</v>
          </cell>
          <cell r="BB505"/>
          <cell r="BC505"/>
          <cell r="BD505"/>
          <cell r="BE505">
            <v>64</v>
          </cell>
          <cell r="BF505"/>
          <cell r="BG505">
            <v>86</v>
          </cell>
          <cell r="BH505" t="str">
            <v>ADMIS_ETF</v>
          </cell>
          <cell r="BI505" t="str">
            <v>21, 23</v>
          </cell>
          <cell r="BJ505"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WANDERMA CLINIC SRL PRIN ACHIZIȚIA DE  ACTIVE ”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v>
          </cell>
        </row>
        <row r="506">
          <cell r="K506">
            <v>359156</v>
          </cell>
          <cell r="L506" t="str">
            <v>Reabilitare și modernizare Școala Gimnazială Alice Voinescu</v>
          </cell>
          <cell r="M506">
            <v>2</v>
          </cell>
          <cell r="N506" t="str">
            <v>În ETF după clarificare</v>
          </cell>
          <cell r="O506" t="str">
            <v>EVALUARE</v>
          </cell>
          <cell r="P506"/>
          <cell r="Q506" t="str">
            <v>30.04.2026 14:47:23</v>
          </cell>
          <cell r="R506" t="str">
            <v>MUNICIPIUL DROBETA TURNU SEVERIN</v>
          </cell>
          <cell r="S506" t="str">
            <v>4426581</v>
          </cell>
          <cell r="T506" t="str">
            <v>unitate administrativ teritorială nivel municipiu reședință de județ</v>
          </cell>
          <cell r="U506" t="str">
            <v>Municipiul Drobeta-Turnu Severin, Mehedinţi</v>
          </cell>
          <cell r="V506"/>
          <cell r="W506"/>
          <cell r="X506" t="str">
            <v>MH</v>
          </cell>
          <cell r="Y506" t="str">
            <v>Sud-Vest Oltenia</v>
          </cell>
          <cell r="Z506">
            <v>10789881.847959006</v>
          </cell>
          <cell r="AA506">
            <v>1860014.2779590066</v>
          </cell>
          <cell r="AB506">
            <v>10574084.210000001</v>
          </cell>
          <cell r="AC506">
            <v>9171399.5611082111</v>
          </cell>
          <cell r="AD506">
            <v>4006154.4320409936</v>
          </cell>
          <cell r="AE506">
            <v>692602.26204099343</v>
          </cell>
          <cell r="AF506">
            <v>1402684.6488917898</v>
          </cell>
          <cell r="AG506">
            <v>0</v>
          </cell>
          <cell r="AH506">
            <v>14796036.279999999</v>
          </cell>
          <cell r="AI506">
            <v>0</v>
          </cell>
          <cell r="AJ506" t="str">
            <v>NU</v>
          </cell>
          <cell r="AK506" t="str">
            <v>03.12.2025 11:05:19</v>
          </cell>
          <cell r="AL506"/>
          <cell r="AM506"/>
          <cell r="AN506"/>
          <cell r="AO506"/>
          <cell r="AP506"/>
          <cell r="AQ506"/>
          <cell r="AR506"/>
          <cell r="AS506">
            <v>1</v>
          </cell>
          <cell r="AT506">
            <v>36</v>
          </cell>
          <cell r="AU506">
            <v>41</v>
          </cell>
          <cell r="AV506"/>
          <cell r="AW506"/>
          <cell r="AX506"/>
          <cell r="AY506"/>
          <cell r="AZ506"/>
          <cell r="BA506"/>
          <cell r="BB506"/>
          <cell r="BC506"/>
          <cell r="BD506"/>
          <cell r="BE506"/>
          <cell r="BF506"/>
          <cell r="BG506"/>
          <cell r="BH506"/>
          <cell r="BI506" t="str">
            <v>44</v>
          </cell>
          <cell r="BJ506" t="str">
            <v>Obiectivul general al proiectului îl reprezintă creșterea performanței energetice a infrastructurii educaționale din Municipiul Drobeta Turnu Severin, astfel încât procesul de învățământ să se desfășoare la standarde europene și să fie sprijinită participarea elevilor la actul educațional. În contextul situației actuale din România, eficiența energetică constituie un instrument esențial al dezvoltării durabile, deoarece contribuie la accelerarea îndeplinirii unor obiective strategice: întărirea securității în alimentarea cu energie, diminuarea consumului de energie primară, reducerea emisiilor de gaze cu efect de seră într-o manieră sustenabilă, creșterea competitivității economice, rentabilizarea investițiilor prin economiile generate, impulsionarea dezvoltării economice, crearea de noi locuri de muncă și scăderea costurilor aferente energiei.
În acest sens, eficiența energetică devine o condiție indispensabilă pentru ca România să atingă ținte ambițioase în domeniul energiei la costu</v>
          </cell>
        </row>
        <row r="507">
          <cell r="K507">
            <v>323164</v>
          </cell>
          <cell r="L507" t="str">
            <v>IMBUNATATIREA COMPETITIVITATII SI A INOVARII SOCIETATII S.C. MID GROUP S.R.L. PRIN DIVERSIFICAREA ACTIVITATII IN DOMENIUL RECICLARII</v>
          </cell>
          <cell r="M507">
            <v>7</v>
          </cell>
          <cell r="N507" t="str">
            <v>Contract semnat cu modificări</v>
          </cell>
          <cell r="O507" t="str">
            <v>CONTRACTARE</v>
          </cell>
          <cell r="P507" t="str">
            <v>nicolae.nicola@adroltenia.ro</v>
          </cell>
          <cell r="Q507" t="str">
            <v>10.11.2025 10:47:19</v>
          </cell>
          <cell r="R507" t="str">
            <v>MID GROUP SRL</v>
          </cell>
          <cell r="S507" t="str">
            <v>17528591</v>
          </cell>
          <cell r="T507" t="str">
            <v>întreprindere mijlocie</v>
          </cell>
          <cell r="U507" t="str">
            <v>Municipiul Râmnicu Vâlcea, Vâlcea</v>
          </cell>
          <cell r="V507">
            <v>97</v>
          </cell>
          <cell r="W507"/>
          <cell r="X507" t="str">
            <v>VL</v>
          </cell>
          <cell r="Y507" t="str">
            <v>Sud-Vest Oltenia</v>
          </cell>
          <cell r="Z507">
            <v>8948887.6899999995</v>
          </cell>
          <cell r="AA507">
            <v>0</v>
          </cell>
          <cell r="AB507">
            <v>6430542.79</v>
          </cell>
          <cell r="AC507">
            <v>5465961.3715000004</v>
          </cell>
          <cell r="AD507">
            <v>1699186.67</v>
          </cell>
          <cell r="AE507">
            <v>1699186.67</v>
          </cell>
          <cell r="AF507">
            <v>964581.41849999968</v>
          </cell>
          <cell r="AG507">
            <v>6430542.79</v>
          </cell>
          <cell r="AH507">
            <v>10648074.359999999</v>
          </cell>
          <cell r="AI507">
            <v>12</v>
          </cell>
          <cell r="AJ507" t="str">
            <v>DA</v>
          </cell>
          <cell r="AK507" t="str">
            <v>01.05.2024 16:18:38</v>
          </cell>
          <cell r="AL507"/>
          <cell r="AM507"/>
          <cell r="AN507" t="str">
            <v>ADMIS_ETF</v>
          </cell>
          <cell r="AO507" t="str">
            <v>22.08.2024 15:54:07</v>
          </cell>
          <cell r="AP507"/>
          <cell r="AQ507">
            <v>97</v>
          </cell>
          <cell r="AR507"/>
          <cell r="AS507">
            <v>1</v>
          </cell>
          <cell r="AT507">
            <v>24</v>
          </cell>
          <cell r="AU507">
            <v>33</v>
          </cell>
          <cell r="AV507"/>
          <cell r="AW507" t="str">
            <v>14.10.2024 10:30:55</v>
          </cell>
          <cell r="AX507" t="str">
            <v>14.10.2024 14:45:49</v>
          </cell>
          <cell r="AY507" t="str">
            <v>240</v>
          </cell>
          <cell r="AZ507" t="str">
            <v>20.12.2024 11:25:00</v>
          </cell>
          <cell r="BA507">
            <v>4</v>
          </cell>
          <cell r="BB507"/>
          <cell r="BC507"/>
          <cell r="BD507"/>
          <cell r="BE507">
            <v>67</v>
          </cell>
          <cell r="BF507"/>
          <cell r="BG507"/>
          <cell r="BH507"/>
          <cell r="BI507" t="str">
            <v>21</v>
          </cell>
          <cell r="BJ507" t="str">
            <v>Obiectivele proiectului sunt reprezentate de intensificarea cresterii sustenabile si cresterea competitivitatii si a inovarii ale societatii MID GROUP SRL si crearea de locuri de munca in cadrul societatii MID GROUP SRL, inclusiv prin investitii productive, dar si de dezvoltarea competentelor pentru specializare inteligenta, tranzitie industriala si antreprenoriat.                
Obiectivul general al proiectului este reprezentat de diversificarea capacitatii unei unitati existente, prin dotarea acesteia cu echipamente eficiente energetic si cele privind economia circulara, inclusiv prevenirea si reciclarea deseurilor, prevenirea si controlul poluarii asupra aerului, solului, protectia resurselor de apa, protectia si conservarea biodiversitatii.
Obiectivul general al proiectului este in concordanta si cu obiectivul general al societatii, si anume de a deveni un lider recunoscut în industria reciclarii din constructii, oferind produse de înaltă calitate, inovatoare și durabile, care să</v>
          </cell>
        </row>
        <row r="508">
          <cell r="K508">
            <v>329491</v>
          </cell>
          <cell r="L508" t="str">
            <v>DIGITALIZAREA ACTIVITATII FIRMEI DELUCRU ONLINE SRL</v>
          </cell>
          <cell r="M508">
            <v>1</v>
          </cell>
          <cell r="N508" t="str">
            <v>Respins ETF</v>
          </cell>
          <cell r="O508" t="str">
            <v>EVALUARE</v>
          </cell>
          <cell r="P508"/>
          <cell r="Q508" t="str">
            <v>11.12.2024 15:09:57</v>
          </cell>
          <cell r="R508" t="str">
            <v>DELUCRU ONLINE S.R.L.</v>
          </cell>
          <cell r="S508" t="str">
            <v>43738240</v>
          </cell>
          <cell r="T508" t="str">
            <v>Angajator privat</v>
          </cell>
          <cell r="U508" t="str">
            <v>Municipiul Râmnicu Vâlcea, Vâlcea</v>
          </cell>
          <cell r="V508">
            <v>0</v>
          </cell>
          <cell r="W508"/>
          <cell r="X508" t="str">
            <v>VL</v>
          </cell>
          <cell r="Y508" t="str">
            <v>Sud-Vest Oltenia</v>
          </cell>
          <cell r="Z508">
            <v>476000</v>
          </cell>
          <cell r="AA508">
            <v>76000</v>
          </cell>
          <cell r="AB508">
            <v>400000</v>
          </cell>
          <cell r="AC508">
            <v>340000</v>
          </cell>
          <cell r="AD508">
            <v>0</v>
          </cell>
          <cell r="AE508">
            <v>0</v>
          </cell>
          <cell r="AF508">
            <v>60000</v>
          </cell>
          <cell r="AG508">
            <v>0</v>
          </cell>
          <cell r="AH508">
            <v>476000</v>
          </cell>
          <cell r="AI508">
            <v>0</v>
          </cell>
          <cell r="AJ508" t="str">
            <v>NU</v>
          </cell>
          <cell r="AK508" t="str">
            <v>24.08.2024 11:54:40</v>
          </cell>
          <cell r="AL508"/>
          <cell r="AM508"/>
          <cell r="AN508" t="str">
            <v>RESPINS_ETF</v>
          </cell>
          <cell r="AO508" t="str">
            <v>11.12.2024 15:09:57</v>
          </cell>
          <cell r="AP508"/>
          <cell r="AQ508">
            <v>0</v>
          </cell>
          <cell r="AR508"/>
          <cell r="AS508">
            <v>3</v>
          </cell>
          <cell r="AT508">
            <v>12</v>
          </cell>
          <cell r="AU508">
            <v>12</v>
          </cell>
          <cell r="AV508"/>
          <cell r="AW508"/>
          <cell r="AX508"/>
          <cell r="AY508"/>
          <cell r="AZ508"/>
          <cell r="BA508"/>
          <cell r="BB508"/>
          <cell r="BC508"/>
          <cell r="BD508"/>
          <cell r="BE508"/>
          <cell r="BF508"/>
          <cell r="BG508"/>
          <cell r="BH508"/>
          <cell r="BI508"/>
          <cell r="BJ508" t="str">
            <v>Digitalizarea activitatii firmei Delucru SRL</v>
          </cell>
        </row>
        <row r="509">
          <cell r="K509">
            <v>327323</v>
          </cell>
          <cell r="L509" t="str">
            <v>Reabilitare si modernizare cu schimbarea destinatiei in biblioteca a constructiei existente C1 - centrala termica. Reabilitare si modernizare cu schimbarea destinatiei in centru pentru tineret a constructiei existente C2 - biblioteca. Reabilitare si modernizare constructie existenta C1 - clubul elevilor. Reabilitare drum public</v>
          </cell>
          <cell r="M509">
            <v>18</v>
          </cell>
          <cell r="N509" t="str">
            <v>Cu act adițional</v>
          </cell>
          <cell r="O509" t="str">
            <v>CONTRACTARE</v>
          </cell>
          <cell r="P509" t="str">
            <v>sorin.buzatu@adroltenia.ro</v>
          </cell>
          <cell r="Q509" t="str">
            <v>09.04.2026 11:33:31</v>
          </cell>
          <cell r="R509" t="str">
            <v>ORASUL DRAGANESTI-OLT</v>
          </cell>
          <cell r="S509" t="str">
            <v>5209912</v>
          </cell>
          <cell r="T509" t="str">
            <v>unitate administrativ teritorială nivel local</v>
          </cell>
          <cell r="U509" t="str">
            <v>Oraş Drăgăneşti-Olt, Olt</v>
          </cell>
          <cell r="V509">
            <v>0</v>
          </cell>
          <cell r="W509"/>
          <cell r="X509" t="str">
            <v>OT</v>
          </cell>
          <cell r="Y509" t="str">
            <v>Sud-Vest Oltenia</v>
          </cell>
          <cell r="Z509">
            <v>4078768.9922505412</v>
          </cell>
          <cell r="AA509">
            <v>663434.61225054122</v>
          </cell>
          <cell r="AB509">
            <v>3997193.63</v>
          </cell>
          <cell r="AC509">
            <v>3466953.6434129602</v>
          </cell>
          <cell r="AD509">
            <v>1281808.1977494587</v>
          </cell>
          <cell r="AE509">
            <v>204658.44774945881</v>
          </cell>
          <cell r="AF509">
            <v>530239.98658703966</v>
          </cell>
          <cell r="AG509">
            <v>0</v>
          </cell>
          <cell r="AH509">
            <v>5360577.1900000004</v>
          </cell>
          <cell r="AI509">
            <v>0</v>
          </cell>
          <cell r="AJ509" t="str">
            <v>NU</v>
          </cell>
          <cell r="AK509" t="str">
            <v>15.06.2024 11:29:42</v>
          </cell>
          <cell r="AL509"/>
          <cell r="AM509"/>
          <cell r="AN509" t="str">
            <v>ADMIS_ETF</v>
          </cell>
          <cell r="AO509" t="str">
            <v>05.07.2024 15:18:53</v>
          </cell>
          <cell r="AP509"/>
          <cell r="AQ509">
            <v>0</v>
          </cell>
          <cell r="AR509"/>
          <cell r="AS509">
            <v>1</v>
          </cell>
          <cell r="AT509">
            <v>23</v>
          </cell>
          <cell r="AU509">
            <v>23</v>
          </cell>
          <cell r="AV509"/>
          <cell r="AW509" t="str">
            <v>09.07.2024 14:05:10</v>
          </cell>
          <cell r="AX509" t="str">
            <v>10.07.2024 13:35:25</v>
          </cell>
          <cell r="AY509" t="str">
            <v>105</v>
          </cell>
          <cell r="AZ509" t="str">
            <v>29.08.2024 11:16:00</v>
          </cell>
          <cell r="BA509">
            <v>6</v>
          </cell>
          <cell r="BB509"/>
          <cell r="BC509"/>
          <cell r="BD509"/>
          <cell r="BE509">
            <v>50</v>
          </cell>
          <cell r="BF509"/>
          <cell r="BG509"/>
          <cell r="BH509"/>
          <cell r="BI509" t="str">
            <v>166</v>
          </cell>
          <cell r="BJ509" t="str">
            <v>Prezentul proiect isi propune sa contribuie la rezolvarea uneia dintre cele mai acute probleme cu care se confrunta invatamantul sociocultural
si anume insuficienta unitatilor de cult, a centrelor pentru tineret dotate la standarde moderne care sa asigure accesul la un proces
educational cultural de calitate si de dezvoltare, aflandu-se in concordanta cu obiectivul specific al prioritatii de investitii 13.1 -
Imbunatatirea calitatii vietii populatiei in orasele mici si mijlocii din Romania.
De asemenea, prezenta cerere de finantare este in concordanta cu obiectivul general al Programului Operational Regional 2014-2020, de
crestere a competitivitatii economice si imbunatatire a conditiilor de viata ale comunitatilor locale si regionale, prin sprijinirea dezvoltarii
mediului de afaceri, a conditiilor infrastructurale si serviciilor care sa asigure si dezvoltarea sustenabila a regiunilor, capabile sa gestioneze
in mod eficient resursele, sa valorifice potentialul lor de inovare si asimila</v>
          </cell>
        </row>
        <row r="510">
          <cell r="K510">
            <v>300121</v>
          </cell>
          <cell r="L510" t="str">
            <v>REABILITARE SEDIU ADMINISTRATIV DIN SAT STOILEȘTI COMUNA STOILEȘTI JUDEȚUL VÂLCEA</v>
          </cell>
          <cell r="M510">
            <v>12</v>
          </cell>
          <cell r="N510" t="str">
            <v>Contract semnat cu modificări</v>
          </cell>
          <cell r="O510" t="str">
            <v>CONTRACTARE</v>
          </cell>
          <cell r="P510" t="str">
            <v>daniel.nicolescu@adroltenia.ro</v>
          </cell>
          <cell r="Q510" t="str">
            <v>07.08.2025 09:13:22</v>
          </cell>
          <cell r="R510" t="str">
            <v>UAT COMUNA STOILEŞTI</v>
          </cell>
          <cell r="S510" t="str">
            <v>2541142</v>
          </cell>
          <cell r="T510" t="str">
            <v>unitate administrativ teritorială nivel local</v>
          </cell>
          <cell r="U510" t="str">
            <v>Stoileşti, Vâlcea</v>
          </cell>
          <cell r="V510">
            <v>52</v>
          </cell>
          <cell r="W510"/>
          <cell r="X510" t="str">
            <v>VL</v>
          </cell>
          <cell r="Y510" t="str">
            <v>Sud-Vest Oltenia</v>
          </cell>
          <cell r="Z510">
            <v>7849424.5</v>
          </cell>
          <cell r="AA510">
            <v>1243911</v>
          </cell>
          <cell r="AB510">
            <v>7692436.0099999998</v>
          </cell>
          <cell r="AC510">
            <v>6672010.8179747649</v>
          </cell>
          <cell r="AD510">
            <v>199.92</v>
          </cell>
          <cell r="AE510">
            <v>31.92</v>
          </cell>
          <cell r="AF510">
            <v>1020425.1920252349</v>
          </cell>
          <cell r="AG510">
            <v>0</v>
          </cell>
          <cell r="AH510">
            <v>7849624.4199999999</v>
          </cell>
          <cell r="AI510">
            <v>0</v>
          </cell>
          <cell r="AJ510" t="str">
            <v>NU</v>
          </cell>
          <cell r="AK510" t="str">
            <v>04.09.2023 17:17:14</v>
          </cell>
          <cell r="AL510"/>
          <cell r="AM510"/>
          <cell r="AN510" t="str">
            <v>ADMIS_ETF</v>
          </cell>
          <cell r="AO510" t="str">
            <v>19.10.2023 13:29:02</v>
          </cell>
          <cell r="AP510"/>
          <cell r="AQ510">
            <v>52</v>
          </cell>
          <cell r="AR510"/>
          <cell r="AS510">
            <v>3</v>
          </cell>
          <cell r="AT510">
            <v>24</v>
          </cell>
          <cell r="AU510">
            <v>40</v>
          </cell>
          <cell r="AV510"/>
          <cell r="AW510" t="str">
            <v>14.08.2024 15:08:09</v>
          </cell>
          <cell r="AX510" t="str">
            <v>19.08.2024 15:13:41</v>
          </cell>
          <cell r="AY510" t="str">
            <v>169</v>
          </cell>
          <cell r="AZ510" t="str">
            <v>18.10.2024 10:45:00</v>
          </cell>
          <cell r="BA510">
            <v>6</v>
          </cell>
          <cell r="BB510"/>
          <cell r="BC510"/>
          <cell r="BD510"/>
          <cell r="BE510">
            <v>60</v>
          </cell>
          <cell r="BF510"/>
          <cell r="BG510"/>
          <cell r="BH510"/>
          <cell r="BI510" t="str">
            <v>45</v>
          </cell>
          <cell r="BJ510" t="str">
            <v>Obiectivul general al proiectului îl reprezintă reabilitarea sediului administrativ din sat Stoilești, comuna Stoilești, județul Vâlcea.
Realizarea obiectivului general al acestui proiect duce la următoarele beneficii:  
-scăderea exponențială a costurilor cu întreținerea clădirii;
-creșterea gradului de siguranță în exploatare a clădirii prin realizarea intervențiilor structurale propuse în expertiza tehnică;
-realizarea unei investiții durabile prin utilizarea finisajelor de calitate superioară care se întrețin ușor și își mențin proprietățile pe o durată mai lungă de timp;
-creșterea contribuției energiei din surse regenerabile și reducerea ponderii energiei provenite din surse convenționale;
-îmbunătățirea infrastructurii administrative în spațiul rural;
-îmbunătățirea accesului la serviciile de bază pentru populația comunei;
-creșterea numărului de obiective renovate.
Scopul principal al proiectului de investiții îl reprezintă realizarea lucrărilor de reabilitare a sediului admini</v>
          </cell>
        </row>
        <row r="511">
          <cell r="K511">
            <v>332441</v>
          </cell>
          <cell r="L511" t="str">
            <v>DEZVOLTAREA SOCIETĂȚII ANNA FURNITURE SRL PRIN ACHIZIȚIA DE ECHIPAMENTE</v>
          </cell>
          <cell r="M511">
            <v>9</v>
          </cell>
          <cell r="N511" t="str">
            <v>Contract semnat cu modificări</v>
          </cell>
          <cell r="O511" t="str">
            <v>CONTRACTARE</v>
          </cell>
          <cell r="P511" t="str">
            <v>ionut.mircea@adroltenia.ro</v>
          </cell>
          <cell r="Q511" t="str">
            <v>22.04.2026 12:23:02</v>
          </cell>
          <cell r="R511" t="str">
            <v>ANNA FURNITURE SRL</v>
          </cell>
          <cell r="S511" t="str">
            <v>34981680</v>
          </cell>
          <cell r="T511" t="str">
            <v>microîntreprindere</v>
          </cell>
          <cell r="U511" t="str">
            <v>Leleşti, Gorj</v>
          </cell>
          <cell r="V511">
            <v>84</v>
          </cell>
          <cell r="W511"/>
          <cell r="X511" t="str">
            <v>GJ</v>
          </cell>
          <cell r="Y511" t="str">
            <v>Sud-Vest Oltenia</v>
          </cell>
          <cell r="Z511">
            <v>1654291.44</v>
          </cell>
          <cell r="AA511">
            <v>0</v>
          </cell>
          <cell r="AB511">
            <v>1488862.39</v>
          </cell>
          <cell r="AC511">
            <v>1265533.0315</v>
          </cell>
          <cell r="AD511">
            <v>874589.37</v>
          </cell>
          <cell r="AE511">
            <v>403770.9</v>
          </cell>
          <cell r="AF511">
            <v>223329.35849999986</v>
          </cell>
          <cell r="AG511">
            <v>1488862.39</v>
          </cell>
          <cell r="AH511">
            <v>2528880.81</v>
          </cell>
          <cell r="AI511">
            <v>14</v>
          </cell>
          <cell r="AJ511" t="str">
            <v>DA</v>
          </cell>
          <cell r="AK511" t="str">
            <v>09.08.2024 21:41:21</v>
          </cell>
          <cell r="AL511"/>
          <cell r="AM511"/>
          <cell r="AN511" t="str">
            <v>ADMIS_ETF</v>
          </cell>
          <cell r="AO511" t="str">
            <v>06.11.2024 15:33:09</v>
          </cell>
          <cell r="AP511" t="str">
            <v>20.12.2024 17:27:21</v>
          </cell>
          <cell r="AQ511">
            <v>84</v>
          </cell>
          <cell r="AR511"/>
          <cell r="AS511">
            <v>1</v>
          </cell>
          <cell r="AT511">
            <v>24</v>
          </cell>
          <cell r="AU511">
            <v>36</v>
          </cell>
          <cell r="AV511"/>
          <cell r="AW511" t="str">
            <v>21.02.2025 10:09:34</v>
          </cell>
          <cell r="AX511" t="str">
            <v>27.02.2025 14:12:28</v>
          </cell>
          <cell r="AY511" t="str">
            <v>543</v>
          </cell>
          <cell r="AZ511" t="str">
            <v>04.06.2025 16:00:00</v>
          </cell>
          <cell r="BA511">
            <v>5</v>
          </cell>
          <cell r="BB511"/>
          <cell r="BC511"/>
          <cell r="BD511"/>
          <cell r="BE511">
            <v>98</v>
          </cell>
          <cell r="BF511"/>
          <cell r="BG511">
            <v>84</v>
          </cell>
          <cell r="BH511" t="str">
            <v>ADMIS_ETF</v>
          </cell>
          <cell r="BI511" t="str">
            <v>21, 23</v>
          </cell>
          <cell r="BJ511"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SOCIETĂȚII ANNA FURNITURE SRL PRIN ACHIZIȚIA DE ECHIPAMENTE” este intensificarea cresterii sustenabile a societății și creșterea numărului mediu de salariați față de anul anterior depunerii cererii de finanțare, ca urmare a implementării prezentului proiect.</v>
          </cell>
        </row>
        <row r="512">
          <cell r="K512">
            <v>323268</v>
          </cell>
          <cell r="L512" t="str">
            <v>Dotarea MEDAUDIO-OPTICA SRL</v>
          </cell>
          <cell r="M512">
            <v>10</v>
          </cell>
          <cell r="N512" t="str">
            <v>Contract semnat cu modificări</v>
          </cell>
          <cell r="O512" t="str">
            <v>CONTRACTARE</v>
          </cell>
          <cell r="P512" t="str">
            <v>daniel.nicolescu@adroltenia.ro</v>
          </cell>
          <cell r="Q512" t="str">
            <v>17.10.2025 14:06:36</v>
          </cell>
          <cell r="R512" t="str">
            <v>MEDAUDIO-OPTICA S.R.L.</v>
          </cell>
          <cell r="S512" t="str">
            <v>17963838</v>
          </cell>
          <cell r="T512" t="str">
            <v>întreprindere mică</v>
          </cell>
          <cell r="U512" t="str">
            <v>Municipiul Râmnicu Vâlcea, Vâlcea</v>
          </cell>
          <cell r="V512">
            <v>94</v>
          </cell>
          <cell r="W512"/>
          <cell r="X512" t="str">
            <v>VL</v>
          </cell>
          <cell r="Y512" t="str">
            <v>Sud-Vest Oltenia</v>
          </cell>
          <cell r="Z512">
            <v>3131904.08</v>
          </cell>
          <cell r="AA512">
            <v>500051.91</v>
          </cell>
          <cell r="AB512">
            <v>2389551.9900000002</v>
          </cell>
          <cell r="AC512">
            <v>2031119.1915</v>
          </cell>
          <cell r="AD512">
            <v>65.33</v>
          </cell>
          <cell r="AE512">
            <v>10.43</v>
          </cell>
          <cell r="AF512">
            <v>358432.79850000027</v>
          </cell>
          <cell r="AG512">
            <v>2389551.9900000002</v>
          </cell>
          <cell r="AH512">
            <v>3131969.41</v>
          </cell>
          <cell r="AI512">
            <v>9</v>
          </cell>
          <cell r="AJ512" t="str">
            <v>DA</v>
          </cell>
          <cell r="AK512" t="str">
            <v>19.04.2024 23:10:14</v>
          </cell>
          <cell r="AL512"/>
          <cell r="AM512"/>
          <cell r="AN512" t="str">
            <v>ADMIS_ETF</v>
          </cell>
          <cell r="AO512" t="str">
            <v>22.05.2024 16:34:29</v>
          </cell>
          <cell r="AP512"/>
          <cell r="AQ512">
            <v>94</v>
          </cell>
          <cell r="AR512"/>
          <cell r="AS512">
            <v>1</v>
          </cell>
          <cell r="AT512">
            <v>24</v>
          </cell>
          <cell r="AU512">
            <v>33</v>
          </cell>
          <cell r="AV512"/>
          <cell r="AW512" t="str">
            <v>15.10.2024 10:12:50</v>
          </cell>
          <cell r="AX512" t="str">
            <v>15.10.2024 13:45:43</v>
          </cell>
          <cell r="AY512" t="str">
            <v>217</v>
          </cell>
          <cell r="AZ512" t="str">
            <v>05.12.2024 09:15:00</v>
          </cell>
          <cell r="BA512">
            <v>5</v>
          </cell>
          <cell r="BB512">
            <v>1</v>
          </cell>
          <cell r="BC512"/>
          <cell r="BD512"/>
          <cell r="BE512">
            <v>51</v>
          </cell>
          <cell r="BF512"/>
          <cell r="BG512"/>
          <cell r="BH512"/>
          <cell r="BI512" t="str">
            <v>21</v>
          </cell>
          <cell r="BJ512" t="str">
            <v>Obiectivul general al proiectului este reprezentat de îmbunătățirea competitivității societatii MEDAUDIO-OPTICA SRL in domeniul asistentei spitalicesti, cu accent pe crearea locurilor de muncă de calitate, durabile, prin investitii competitive, de ultima generatie, pentru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specializare inteligentă, tranziție industrială</v>
          </cell>
        </row>
        <row r="513">
          <cell r="K513">
            <v>324168</v>
          </cell>
          <cell r="L513" t="str">
            <v>Construire două depozite mărfuri de uz general parter C3 și C4</v>
          </cell>
          <cell r="M513">
            <v>9</v>
          </cell>
          <cell r="N513" t="str">
            <v>Contract semnat</v>
          </cell>
          <cell r="O513" t="str">
            <v>CONTRACTARE</v>
          </cell>
          <cell r="P513" t="str">
            <v>alexandru.florea@adroltenia.ro</v>
          </cell>
          <cell r="Q513" t="str">
            <v>03.03.2025 13:44:42</v>
          </cell>
          <cell r="R513" t="str">
            <v>SERCOSE SRL</v>
          </cell>
          <cell r="S513" t="str">
            <v>36661569</v>
          </cell>
          <cell r="T513" t="str">
            <v>microîntreprindere</v>
          </cell>
          <cell r="U513" t="str">
            <v>Municipiul Craiova, Dolj</v>
          </cell>
          <cell r="V513">
            <v>91</v>
          </cell>
          <cell r="W513"/>
          <cell r="X513" t="str">
            <v>DJ</v>
          </cell>
          <cell r="Y513" t="str">
            <v>Sud-Vest Oltenia</v>
          </cell>
          <cell r="Z513">
            <v>5288575.6100000003</v>
          </cell>
          <cell r="AA513">
            <v>0</v>
          </cell>
          <cell r="AB513">
            <v>4044199.35</v>
          </cell>
          <cell r="AC513">
            <v>3437569.4474999998</v>
          </cell>
          <cell r="AD513">
            <v>993359.66</v>
          </cell>
          <cell r="AE513">
            <v>989172.08</v>
          </cell>
          <cell r="AF513">
            <v>606629.90250000032</v>
          </cell>
          <cell r="AG513">
            <v>4044199.35</v>
          </cell>
          <cell r="AH513">
            <v>6281935.2699999996</v>
          </cell>
          <cell r="AI513">
            <v>37</v>
          </cell>
          <cell r="AJ513" t="str">
            <v>DA</v>
          </cell>
          <cell r="AK513" t="str">
            <v>02.05.2024 10:49:31</v>
          </cell>
          <cell r="AL513"/>
          <cell r="AM513"/>
          <cell r="AN513" t="str">
            <v>ADMIS_ETF</v>
          </cell>
          <cell r="AO513" t="str">
            <v>26.08.2024 16:06:31</v>
          </cell>
          <cell r="AP513"/>
          <cell r="AQ513">
            <v>91</v>
          </cell>
          <cell r="AR513"/>
          <cell r="AS513">
            <v>1</v>
          </cell>
          <cell r="AT513">
            <v>23</v>
          </cell>
          <cell r="AU513">
            <v>36</v>
          </cell>
          <cell r="AV513"/>
          <cell r="AW513" t="str">
            <v>14.11.2024 08:59:23</v>
          </cell>
          <cell r="AX513" t="str">
            <v>14.11.2024 15:19:55</v>
          </cell>
          <cell r="AY513" t="str">
            <v>286</v>
          </cell>
          <cell r="AZ513" t="str">
            <v>28.02.2025 14:07:00</v>
          </cell>
          <cell r="BA513">
            <v>7</v>
          </cell>
          <cell r="BB513"/>
          <cell r="BC513"/>
          <cell r="BD513"/>
          <cell r="BE513">
            <v>106</v>
          </cell>
          <cell r="BF513"/>
          <cell r="BG513"/>
          <cell r="BH513"/>
          <cell r="BI513" t="str">
            <v>21</v>
          </cell>
          <cell r="BJ513"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două depozite mărfuri de uz general parter C3 și C4” 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competente: tehnice, de management, de antreprenoriat, ecologice, altele)</v>
          </cell>
        </row>
        <row r="514">
          <cell r="K514">
            <v>339117</v>
          </cell>
          <cell r="L514" t="str">
            <v>DEZVOLTAREA INFRASTRUCTURII EDUCATIONALE PENTRU NIVEL PRESCOLAR- GRADINITA CU PROGRAM NORMAL SAT PIETRIS COMUNA BALDOVINESTI JUDETUL OLT</v>
          </cell>
          <cell r="M514">
            <v>8</v>
          </cell>
          <cell r="N514" t="str">
            <v>Contract semnat</v>
          </cell>
          <cell r="O514" t="str">
            <v>CONTRACTARE</v>
          </cell>
          <cell r="P514" t="str">
            <v>diana.troaca@adroltenia.ro</v>
          </cell>
          <cell r="Q514" t="str">
            <v>02.12.2025 16:11:58</v>
          </cell>
          <cell r="R514" t="str">
            <v>COMUNA BALDOVINESTI</v>
          </cell>
          <cell r="S514" t="str">
            <v>4286496</v>
          </cell>
          <cell r="T514" t="str">
            <v>unitate administrativ teritorială nivel comună</v>
          </cell>
          <cell r="U514" t="str">
            <v>Baldovineşti, Olt</v>
          </cell>
          <cell r="V514">
            <v>59</v>
          </cell>
          <cell r="W514"/>
          <cell r="X514" t="str">
            <v>OT</v>
          </cell>
          <cell r="Y514" t="str">
            <v>Sud-Vest Oltenia</v>
          </cell>
          <cell r="Z514">
            <v>6182855.5800000001</v>
          </cell>
          <cell r="AA514">
            <v>1073057.58</v>
          </cell>
          <cell r="AB514">
            <v>6059198.46</v>
          </cell>
          <cell r="AC514">
            <v>3709713.3480000002</v>
          </cell>
          <cell r="AD514">
            <v>599112</v>
          </cell>
          <cell r="AE514">
            <v>93912</v>
          </cell>
          <cell r="AF514">
            <v>2349485.1119999997</v>
          </cell>
          <cell r="AG514">
            <v>0</v>
          </cell>
          <cell r="AH514">
            <v>6781967.5800000001</v>
          </cell>
          <cell r="AI514">
            <v>0</v>
          </cell>
          <cell r="AJ514" t="str">
            <v>NU</v>
          </cell>
          <cell r="AK514" t="str">
            <v>11.04.2025 18:28:04</v>
          </cell>
          <cell r="AL514"/>
          <cell r="AM514"/>
          <cell r="AN514" t="str">
            <v>ADMIS_ETF</v>
          </cell>
          <cell r="AO514" t="str">
            <v>20.06.2025 11:57:05</v>
          </cell>
          <cell r="AP514"/>
          <cell r="AQ514">
            <v>59</v>
          </cell>
          <cell r="AR514"/>
          <cell r="AS514">
            <v>2</v>
          </cell>
          <cell r="AT514">
            <v>24</v>
          </cell>
          <cell r="AU514">
            <v>32</v>
          </cell>
          <cell r="AV514"/>
          <cell r="AW514" t="str">
            <v>04.07.2025 10:14:39</v>
          </cell>
          <cell r="AX514" t="str">
            <v>04.07.2025 12:31:17</v>
          </cell>
          <cell r="AY514" t="str">
            <v>663</v>
          </cell>
          <cell r="AZ514" t="str">
            <v>29.08.2025 13:13:00</v>
          </cell>
          <cell r="BA514">
            <v>7</v>
          </cell>
          <cell r="BB514">
            <v>2</v>
          </cell>
          <cell r="BC514"/>
          <cell r="BD514"/>
          <cell r="BE514">
            <v>57</v>
          </cell>
          <cell r="BF514"/>
          <cell r="BG514"/>
          <cell r="BH514"/>
          <cell r="BI514" t="str">
            <v>121</v>
          </cell>
          <cell r="BJ514" t="str">
            <v>Obiectivul general al proiectului vizeaza dezvoltarea infrastructurii educaționale pentru educația preșcolară (grădinița) din Comuna Baldovinesti, judetul Olt, prin prin derularea de lucrari de interventie specifice la Gradinita cu Program Normal Sat Baldovinesti, pe terenul cu nr. cad. 30050.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515">
          <cell r="K515">
            <v>332562</v>
          </cell>
          <cell r="L515" t="str">
            <v>Creșterea competitivității firmei GUSTIDENT SRL prin retehnologizarea departamentului de producție</v>
          </cell>
          <cell r="M515">
            <v>9</v>
          </cell>
          <cell r="N515" t="str">
            <v>Contract semnat cu modificări</v>
          </cell>
          <cell r="O515" t="str">
            <v>CONTRACTARE</v>
          </cell>
          <cell r="P515" t="str">
            <v>cristian.nedeloiu@adroltenia.ro</v>
          </cell>
          <cell r="Q515" t="str">
            <v>10.02.2026 13:45:19</v>
          </cell>
          <cell r="R515" t="str">
            <v>GUSTIDENT SRL</v>
          </cell>
          <cell r="S515" t="str">
            <v>18112562</v>
          </cell>
          <cell r="T515" t="str">
            <v>microîntreprindere</v>
          </cell>
          <cell r="U515" t="str">
            <v>Municipiul Târgu Jiu, Gorj</v>
          </cell>
          <cell r="V515">
            <v>82</v>
          </cell>
          <cell r="W515"/>
          <cell r="X515" t="str">
            <v>GJ</v>
          </cell>
          <cell r="Y515" t="str">
            <v>Sud-Vest Oltenia</v>
          </cell>
          <cell r="Z515">
            <v>1555196.6953958769</v>
          </cell>
          <cell r="AA515">
            <v>269910.17539587681</v>
          </cell>
          <cell r="AB515">
            <v>1399677.03</v>
          </cell>
          <cell r="AC515">
            <v>1189725.4754999999</v>
          </cell>
          <cell r="AD515">
            <v>29259.304604123194</v>
          </cell>
          <cell r="AE515">
            <v>5078.0546041231937</v>
          </cell>
          <cell r="AF515">
            <v>209951.55450000009</v>
          </cell>
          <cell r="AG515">
            <v>1399677.03</v>
          </cell>
          <cell r="AH515">
            <v>1584456</v>
          </cell>
          <cell r="AI515">
            <v>23</v>
          </cell>
          <cell r="AJ515" t="str">
            <v>DA</v>
          </cell>
          <cell r="AK515" t="str">
            <v>10.08.2024 09:44:52</v>
          </cell>
          <cell r="AL515"/>
          <cell r="AM515"/>
          <cell r="AN515" t="str">
            <v>ADMIS_ETF</v>
          </cell>
          <cell r="AO515" t="str">
            <v>27.11.2024 14:06:03</v>
          </cell>
          <cell r="AP515"/>
          <cell r="AQ515">
            <v>82</v>
          </cell>
          <cell r="AR515"/>
          <cell r="AS515">
            <v>1</v>
          </cell>
          <cell r="AT515">
            <v>12</v>
          </cell>
          <cell r="AU515">
            <v>29</v>
          </cell>
          <cell r="AV515"/>
          <cell r="AW515" t="str">
            <v>23.07.2025 11:33:11</v>
          </cell>
          <cell r="AX515" t="str">
            <v>23.07.2025 13:19:18</v>
          </cell>
          <cell r="AY515" t="str">
            <v>715</v>
          </cell>
          <cell r="AZ515" t="str">
            <v>06.10.2025 17:45:00</v>
          </cell>
          <cell r="BA515">
            <v>5</v>
          </cell>
          <cell r="BB515"/>
          <cell r="BC515"/>
          <cell r="BD515"/>
          <cell r="BE515">
            <v>76</v>
          </cell>
          <cell r="BF515"/>
          <cell r="BG515"/>
          <cell r="BH515"/>
          <cell r="BI515" t="str">
            <v>21, 23</v>
          </cell>
          <cell r="BJ515"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firmei GUSTIDENT SRL, prin retehnologizarea departamentului de producție”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v>
          </cell>
        </row>
        <row r="516">
          <cell r="K516">
            <v>343422</v>
          </cell>
          <cell r="L516" t="str">
            <v>CONSTRUIRE GRADINITA P1 IN COMUNA GOIESTI JUDETUL DOLJ</v>
          </cell>
          <cell r="M516">
            <v>8</v>
          </cell>
          <cell r="N516" t="str">
            <v>Contract semnat cu modificări</v>
          </cell>
          <cell r="O516" t="str">
            <v>CONTRACTARE</v>
          </cell>
          <cell r="P516" t="str">
            <v>sorin.georcotina@adroltenia.ro</v>
          </cell>
          <cell r="Q516" t="str">
            <v>16.03.2026 16:31:56</v>
          </cell>
          <cell r="R516" t="str">
            <v>COMUNA GOIESTI</v>
          </cell>
          <cell r="S516" t="str">
            <v>4554203</v>
          </cell>
          <cell r="T516" t="str">
            <v>Autoritati publice centrale sau locale</v>
          </cell>
          <cell r="U516" t="str">
            <v>Goieşti, Dolj</v>
          </cell>
          <cell r="V516">
            <v>80</v>
          </cell>
          <cell r="W516"/>
          <cell r="X516" t="str">
            <v>DJ</v>
          </cell>
          <cell r="Y516" t="str">
            <v>Sud-Vest Oltenia</v>
          </cell>
          <cell r="Z516">
            <v>7462046.8191969022</v>
          </cell>
          <cell r="AA516">
            <v>1295065.9791969019</v>
          </cell>
          <cell r="AB516">
            <v>7312805.8799999999</v>
          </cell>
          <cell r="AC516">
            <v>4477228.0915181413</v>
          </cell>
          <cell r="AD516">
            <v>342744.67080309824</v>
          </cell>
          <cell r="AE516">
            <v>49543.200803098218</v>
          </cell>
          <cell r="AF516">
            <v>2835577.7884818586</v>
          </cell>
          <cell r="AG516">
            <v>0</v>
          </cell>
          <cell r="AH516">
            <v>7804791.4900000002</v>
          </cell>
          <cell r="AI516">
            <v>0</v>
          </cell>
          <cell r="AJ516" t="str">
            <v>NU</v>
          </cell>
          <cell r="AK516" t="str">
            <v>21.04.2025 10:50:23</v>
          </cell>
          <cell r="AL516"/>
          <cell r="AM516"/>
          <cell r="AN516" t="str">
            <v>ADMIS_ETF</v>
          </cell>
          <cell r="AO516" t="str">
            <v>16.07.2025 14:55:44</v>
          </cell>
          <cell r="AP516"/>
          <cell r="AQ516">
            <v>80</v>
          </cell>
          <cell r="AR516"/>
          <cell r="AS516">
            <v>3</v>
          </cell>
          <cell r="AT516">
            <v>24</v>
          </cell>
          <cell r="AU516">
            <v>31</v>
          </cell>
          <cell r="AV516"/>
          <cell r="AW516" t="str">
            <v>21.07.2025 08:52:52</v>
          </cell>
          <cell r="AX516" t="str">
            <v>21.07.2025 13:01:33</v>
          </cell>
          <cell r="AY516" t="str">
            <v>671</v>
          </cell>
          <cell r="AZ516" t="str">
            <v>04.09.2025 17:00:00</v>
          </cell>
          <cell r="BA516">
            <v>4</v>
          </cell>
          <cell r="BB516"/>
          <cell r="BC516"/>
          <cell r="BD516"/>
          <cell r="BE516">
            <v>46</v>
          </cell>
          <cell r="BF516"/>
          <cell r="BG516"/>
          <cell r="BH516"/>
          <cell r="BI516" t="str">
            <v>121</v>
          </cell>
          <cell r="BJ516" t="str">
            <v>Obiectivul general al proiectului constă în facilitarea accesului, calităţii şi atractivității educaţiei preşcolare din satulGoiesti,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Cotofenii din Fata există o astfel de comunitate.</v>
          </cell>
        </row>
        <row r="517">
          <cell r="K517">
            <v>325699</v>
          </cell>
          <cell r="L517" t="str">
            <v>Cresterea calitatii infrastructurii educationale la Colegiul Tehnic de Industrie Alimentara Craiova</v>
          </cell>
          <cell r="M517">
            <v>13</v>
          </cell>
          <cell r="N517" t="str">
            <v>Contract semnat cu modificări</v>
          </cell>
          <cell r="O517" t="str">
            <v>CONTRACTARE</v>
          </cell>
          <cell r="P517" t="str">
            <v>sorin.georcotina@adroltenia.ro</v>
          </cell>
          <cell r="Q517" t="str">
            <v>10.03.2026 16:00:31</v>
          </cell>
          <cell r="R517" t="str">
            <v>MUNICIPIUL CRAIOVA</v>
          </cell>
          <cell r="S517" t="str">
            <v>4417214</v>
          </cell>
          <cell r="T517" t="str">
            <v>unitate administrativ teritorială nivel local</v>
          </cell>
          <cell r="U517" t="str">
            <v>Municipiul Craiova, Dolj</v>
          </cell>
          <cell r="V517">
            <v>0</v>
          </cell>
          <cell r="W517"/>
          <cell r="X517" t="str">
            <v>DJ</v>
          </cell>
          <cell r="Y517" t="str">
            <v>Sud-Vest Oltenia</v>
          </cell>
          <cell r="Z517">
            <v>7740866.3788444856</v>
          </cell>
          <cell r="AA517">
            <v>1227349.6988444861</v>
          </cell>
          <cell r="AB517">
            <v>7586049.0499999998</v>
          </cell>
          <cell r="AC517">
            <v>4644519.8273066916</v>
          </cell>
          <cell r="AD517">
            <v>457305.10115551396</v>
          </cell>
          <cell r="AE517">
            <v>73015.101155513941</v>
          </cell>
          <cell r="AF517">
            <v>2941529.2226933083</v>
          </cell>
          <cell r="AG517">
            <v>0</v>
          </cell>
          <cell r="AH517">
            <v>8198171.4800000004</v>
          </cell>
          <cell r="AI517">
            <v>0</v>
          </cell>
          <cell r="AJ517" t="str">
            <v>NU</v>
          </cell>
          <cell r="AK517" t="str">
            <v>14.06.2024 10:41:38</v>
          </cell>
          <cell r="AL517"/>
          <cell r="AM517"/>
          <cell r="AN517" t="str">
            <v>ADMIS_ETF</v>
          </cell>
          <cell r="AO517" t="str">
            <v>05.07.2024 16:33:29</v>
          </cell>
          <cell r="AP517"/>
          <cell r="AQ517">
            <v>0</v>
          </cell>
          <cell r="AR517"/>
          <cell r="AS517">
            <v>1</v>
          </cell>
          <cell r="AT517">
            <v>22</v>
          </cell>
          <cell r="AU517">
            <v>37</v>
          </cell>
          <cell r="AV517"/>
          <cell r="AW517" t="str">
            <v>09.07.2024 14:12:54</v>
          </cell>
          <cell r="AX517" t="str">
            <v>11.07.2024 15:58:47</v>
          </cell>
          <cell r="AY517" t="str">
            <v>143/24.09.2024</v>
          </cell>
          <cell r="AZ517" t="str">
            <v>24.09.2024 14:55:00</v>
          </cell>
          <cell r="BA517">
            <v>5</v>
          </cell>
          <cell r="BB517"/>
          <cell r="BC517"/>
          <cell r="BD517"/>
          <cell r="BE517">
            <v>75</v>
          </cell>
          <cell r="BF517"/>
          <cell r="BG517"/>
          <cell r="BH517"/>
          <cell r="BI517" t="str">
            <v>122</v>
          </cell>
          <cell r="BJ517" t="str">
            <v>Obiectivul general al proiectului vizeaza asigurarea conditiilor necesare unui proces educational la standarde europene si imbunatatirea accesului la educație si formare profesionala a elevilor din cadrul Colegiului Tehnic de Industrie Alimentara Craiova prin derularea de lucrari de interventie specifice, în vederea asigurării unor rezultate educaționale mai bune în paralel cu  promovarea participării și reintegrarea părinților pe piața muncii.
Obiectivul general sustine Obiectivul Specific RSO4 Imbunatatirea accesului la servicii si favorabile incluziunii si de calitate in educatie, formare si invatare pe tot parcursul vietii prin dezvoltarea infrastructurii accesibile , inclusiv prin promovarea rezilientei pentru educatia si formarea la distanta si online.</v>
          </cell>
        </row>
        <row r="518">
          <cell r="K518">
            <v>343162</v>
          </cell>
          <cell r="L518" t="str">
            <v>REABILITARE MODERNIZARE ȘI DOTARE GRĂDINIȚĂ CU PROGRAM PRELUNGIT ÎN COMUNA BAIA DE FIER JUDEȚUL GORJ</v>
          </cell>
          <cell r="M518">
            <v>10</v>
          </cell>
          <cell r="N518" t="str">
            <v>Contract semnat</v>
          </cell>
          <cell r="O518" t="str">
            <v>CONTRACTARE</v>
          </cell>
          <cell r="P518" t="str">
            <v>antoaneta.dinca@adroltenia.ro</v>
          </cell>
          <cell r="Q518" t="str">
            <v>02.12.2025 16:53:29</v>
          </cell>
          <cell r="R518" t="str">
            <v>COMUNA BAIA DE FIER</v>
          </cell>
          <cell r="S518" t="str">
            <v>4718896</v>
          </cell>
          <cell r="T518" t="str">
            <v>Autoritati publice centrale sau locale</v>
          </cell>
          <cell r="U518" t="str">
            <v>Baia de Fier, Gorj</v>
          </cell>
          <cell r="V518">
            <v>58</v>
          </cell>
          <cell r="W518"/>
          <cell r="X518" t="str">
            <v>GJ</v>
          </cell>
          <cell r="Y518" t="str">
            <v>Sud-Vest Oltenia</v>
          </cell>
          <cell r="Z518">
            <v>4592014.9988000002</v>
          </cell>
          <cell r="AA518">
            <v>796961.27879999997</v>
          </cell>
          <cell r="AB518">
            <v>4500174.7</v>
          </cell>
          <cell r="AC518">
            <v>2755208.9992800001</v>
          </cell>
          <cell r="AD518">
            <v>588693.15119999996</v>
          </cell>
          <cell r="AE518">
            <v>96334.291200000007</v>
          </cell>
          <cell r="AF518">
            <v>1744965.7007200001</v>
          </cell>
          <cell r="AG518">
            <v>0</v>
          </cell>
          <cell r="AH518">
            <v>5180708.1500000004</v>
          </cell>
          <cell r="AI518">
            <v>0</v>
          </cell>
          <cell r="AJ518" t="str">
            <v>NU</v>
          </cell>
          <cell r="AK518" t="str">
            <v>20.04.2025 23:08:02</v>
          </cell>
          <cell r="AL518"/>
          <cell r="AM518"/>
          <cell r="AN518" t="str">
            <v>ADMIS_ETF</v>
          </cell>
          <cell r="AO518" t="str">
            <v>10.07.2025 14:03:20</v>
          </cell>
          <cell r="AP518"/>
          <cell r="AQ518">
            <v>58</v>
          </cell>
          <cell r="AR518"/>
          <cell r="AS518">
            <v>2</v>
          </cell>
          <cell r="AT518">
            <v>13</v>
          </cell>
          <cell r="AU518">
            <v>22</v>
          </cell>
          <cell r="AV518"/>
          <cell r="AW518" t="str">
            <v>14.07.2025 09:53:03</v>
          </cell>
          <cell r="AX518" t="str">
            <v>14.07.2025 14:18:11</v>
          </cell>
          <cell r="AY518" t="str">
            <v>780</v>
          </cell>
          <cell r="AZ518" t="str">
            <v>13.11.2025 15:03:00</v>
          </cell>
          <cell r="BA518">
            <v>7</v>
          </cell>
          <cell r="BB518"/>
          <cell r="BC518"/>
          <cell r="BD518"/>
          <cell r="BE518">
            <v>123</v>
          </cell>
          <cell r="BF518"/>
          <cell r="BG518"/>
          <cell r="BH518"/>
          <cell r="BI518" t="str">
            <v>121</v>
          </cell>
          <cell r="BJ518" t="str">
            <v>Obiectivul general al proiectului îl constituie îmbunătățirea calității infrastructurii de educație a grădiniței cu program prelungit Baia de Fier, pentru asigurarea unui proces educațional la standarde europene şi a creşterii participării populaţiei preșcolare și şcolare la procesul educațional, totodată participând la atingerea obiectivelor orizontale în domeniul egalităţii de şanse, protejarea mediului și dezvoltare durabilă.
Scopul proiectului este creșterea calității sistemului de învățământ și îmbunătățirea infrastructurii în mediul rural prin îmbunatățirea calității învățământului și oferirea de condiții adecvate desfășurării procesului instructiv - educativ în comuna Baia de Fier.
Scopul investiţiei îl reprezintă reabilitarea, modernizarea și dotarea grădiniței cu program prelungit Baia de Fier, județul Gorj, prin realizarea lucrărilor de consolidare, reabilitare, termoizolare, pentru creșterea calității învățământului și a procesului educațional. Principalelor constrângeri leg</v>
          </cell>
        </row>
        <row r="519">
          <cell r="K519">
            <v>336599</v>
          </cell>
          <cell r="L519" t="str">
            <v>Dezvoltarea mobilitatii urbane durabile in orasul Novaci</v>
          </cell>
          <cell r="M519">
            <v>7</v>
          </cell>
          <cell r="N519" t="str">
            <v>Contract semnat</v>
          </cell>
          <cell r="O519" t="str">
            <v>CONTRACTARE</v>
          </cell>
          <cell r="P519" t="str">
            <v>gineta.balasa@adroltenia.ro</v>
          </cell>
          <cell r="Q519" t="str">
            <v>16.05.2025 15:56:03</v>
          </cell>
          <cell r="R519" t="str">
            <v>ORAŞUL NOVACI</v>
          </cell>
          <cell r="S519" t="str">
            <v>4666126</v>
          </cell>
          <cell r="T519" t="str">
            <v>unitate administrativ teritorială nivel oraș</v>
          </cell>
          <cell r="U519" t="str">
            <v>Oraş Novaci, Gorj</v>
          </cell>
          <cell r="V519">
            <v>68</v>
          </cell>
          <cell r="W519"/>
          <cell r="X519" t="str">
            <v>GJ</v>
          </cell>
          <cell r="Y519" t="str">
            <v>Sud-Vest Oltenia</v>
          </cell>
          <cell r="Z519">
            <v>24777013.8608496</v>
          </cell>
          <cell r="AA519">
            <v>3928865.0608496023</v>
          </cell>
          <cell r="AB519">
            <v>24281473.579999998</v>
          </cell>
          <cell r="AC519">
            <v>21060461.709100734</v>
          </cell>
          <cell r="AD519">
            <v>76139.759150397862</v>
          </cell>
          <cell r="AE519">
            <v>12156.769150397862</v>
          </cell>
          <cell r="AF519">
            <v>3221011.8708992638</v>
          </cell>
          <cell r="AG519">
            <v>0</v>
          </cell>
          <cell r="AH519">
            <v>24853153.620000001</v>
          </cell>
          <cell r="AI519">
            <v>0</v>
          </cell>
          <cell r="AJ519" t="str">
            <v>NU</v>
          </cell>
          <cell r="AK519" t="str">
            <v>08.11.2024 11:08:26</v>
          </cell>
          <cell r="AL519"/>
          <cell r="AM519"/>
          <cell r="AN519" t="str">
            <v>ADMIS_ETF</v>
          </cell>
          <cell r="AO519" t="str">
            <v>19.12.2024 15:03:39</v>
          </cell>
          <cell r="AP519"/>
          <cell r="AQ519">
            <v>68</v>
          </cell>
          <cell r="AR519"/>
          <cell r="AS519">
            <v>1</v>
          </cell>
          <cell r="AT519">
            <v>40</v>
          </cell>
          <cell r="AU519">
            <v>48</v>
          </cell>
          <cell r="AV519"/>
          <cell r="AW519" t="str">
            <v>20.01.2025 10:40:54</v>
          </cell>
          <cell r="AX519" t="str">
            <v>20.01.2025 14:57:49</v>
          </cell>
          <cell r="AY519" t="str">
            <v>389</v>
          </cell>
          <cell r="AZ519" t="str">
            <v>24.04.2025 11:34:00</v>
          </cell>
          <cell r="BA519">
            <v>10</v>
          </cell>
          <cell r="BB519">
            <v>3</v>
          </cell>
          <cell r="BC519"/>
          <cell r="BD519"/>
          <cell r="BE519">
            <v>94</v>
          </cell>
          <cell r="BF519"/>
          <cell r="BG519"/>
          <cell r="BH519"/>
          <cell r="BI519" t="str">
            <v>81</v>
          </cell>
          <cell r="BJ519" t="str">
            <v>Obiectivul general al proiectului este crearea unei infrastructuri moderne, durabile și accesibile de mobilitate urbană în orașul Novaci, județul Gorj, pentru a facilita deplasările pietonale și transportul public, contribuind astfel la reducerea emisiilor de gaze cu efect de seră (GES), îmbunătățirea calității vieții locuitorilor și dezvoltarea unei comunități mai sustenabile.
Prin implementarea acestui proiect, se urmărește:
Reducerea dependenței de transportul privat prin extinderea și modernizarea infrastructurii pentru transportul public și pietonal, inclusiv prin achiziționarea de autobuze electrice și crearea unor trasee optimizate.
Creșterea accesibilității și siguranței pentru locuitorii orașului, oferindu-le infrastructură pietonală extinsă și stații de transport modernizate, care facilitează deplasarea și reduc timpul petrecut în trafic.
Îmbunătățirea calității aerului și a mediului urban prin reducerea emisiilor de carbon și a poluării sonore generate de traficul rutier in</v>
          </cell>
        </row>
        <row r="520">
          <cell r="K520">
            <v>343245</v>
          </cell>
          <cell r="L520" t="str">
            <v>Construire grădiniță cu program prelungit regim înălțime Parter1Etaj împrejmuire teren și racord la utilitati</v>
          </cell>
          <cell r="M520">
            <v>10</v>
          </cell>
          <cell r="N520" t="str">
            <v>Contract semnat</v>
          </cell>
          <cell r="O520" t="str">
            <v>CONTRACTARE</v>
          </cell>
          <cell r="P520" t="str">
            <v>roxana.constantinescu@adroltenia.ro</v>
          </cell>
          <cell r="Q520" t="str">
            <v>02.12.2025 16:36:57</v>
          </cell>
          <cell r="R520" t="str">
            <v>ORAŞ BAIA DE ARAMĂ</v>
          </cell>
          <cell r="S520" t="str">
            <v>4675450</v>
          </cell>
          <cell r="T520" t="str">
            <v>unitate administrativ teritorială nivel oraș</v>
          </cell>
          <cell r="U520" t="str">
            <v>Oraş Baia de Aramă, Mehedinţi</v>
          </cell>
          <cell r="V520">
            <v>73</v>
          </cell>
          <cell r="W520"/>
          <cell r="X520" t="str">
            <v>MH</v>
          </cell>
          <cell r="Y520" t="str">
            <v>Sud-Vest Oltenia</v>
          </cell>
          <cell r="Z520">
            <v>5835510.1500000004</v>
          </cell>
          <cell r="AA520">
            <v>1012774.48</v>
          </cell>
          <cell r="AB520">
            <v>5718799.96</v>
          </cell>
          <cell r="AC520">
            <v>3501306.09</v>
          </cell>
          <cell r="AD520">
            <v>2425925.5299999998</v>
          </cell>
          <cell r="AE520">
            <v>414074.43</v>
          </cell>
          <cell r="AF520">
            <v>2217493.87</v>
          </cell>
          <cell r="AG520">
            <v>0</v>
          </cell>
          <cell r="AH520">
            <v>8261435.6799999997</v>
          </cell>
          <cell r="AI520">
            <v>0</v>
          </cell>
          <cell r="AJ520" t="str">
            <v>NU</v>
          </cell>
          <cell r="AK520" t="str">
            <v>18.04.2025 16:57:10</v>
          </cell>
          <cell r="AL520"/>
          <cell r="AM520"/>
          <cell r="AN520" t="str">
            <v>ADMIS_ETF</v>
          </cell>
          <cell r="AO520" t="str">
            <v>09.07.2025 12:05:49</v>
          </cell>
          <cell r="AP520"/>
          <cell r="AQ520">
            <v>73</v>
          </cell>
          <cell r="AR520"/>
          <cell r="AS520">
            <v>2</v>
          </cell>
          <cell r="AT520">
            <v>36</v>
          </cell>
          <cell r="AU520">
            <v>43</v>
          </cell>
          <cell r="AV520"/>
          <cell r="AW520" t="str">
            <v>14.07.2025 09:53:03</v>
          </cell>
          <cell r="AX520" t="str">
            <v>14.07.2025 12:59:39</v>
          </cell>
          <cell r="AY520" t="str">
            <v>731</v>
          </cell>
          <cell r="AZ520" t="str">
            <v>09.10.2025 15:23:00</v>
          </cell>
          <cell r="BA520">
            <v>8</v>
          </cell>
          <cell r="BB520">
            <v>1</v>
          </cell>
          <cell r="BC520"/>
          <cell r="BD520"/>
          <cell r="BE520">
            <v>88</v>
          </cell>
          <cell r="BF520"/>
          <cell r="BG520"/>
          <cell r="BH520"/>
          <cell r="BI520" t="str">
            <v>121</v>
          </cell>
          <cell r="BJ520" t="str">
            <v>Scopul principal al acestui proiect constă în realizarea unei grădinițe moderne, menită să răspundă nevoilor educaționale ale copiilor preșcolari din comunitate. Inițiativa urmărește crearea unui spațiu sigur, atractiv și prietenos, care să favorizeze dezvoltarea echilibrată a celor mici și să îmbunătățească accesul la educație timpurie de calitate.
Prin construirea acestei unități de învățământ, dorim să punem la dispoziție un mediu educațional adaptat standardelor europene, care să încurajeze învățarea prin joacă, stimularea creativității și dezvoltarea abilităților sociale. Noua grădiniță va fi concepută astfel încât să răspundă cerințelor actuale ale copiilor și ale familiilor acestora, oferindu-le sprijin în procesul de integrare într-un sistem educațional modern și eficient.
Totodată, proiectul își propune să reducă inegalitățile în accesul la educație și să consolideze coeziunea socială în cadrul comunității. Investiția în educația timpurie reprezintă un pas esențial pentru prog</v>
          </cell>
        </row>
        <row r="521">
          <cell r="K521">
            <v>325086</v>
          </cell>
          <cell r="L521" t="str">
            <v>Creşterea accesului la educatie prin imbunatatirea infrastructurii unitatilor de invatamant din municipiul Craiova Gradinita cu program prelungit Ion Creangă</v>
          </cell>
          <cell r="M521">
            <v>12</v>
          </cell>
          <cell r="N521" t="str">
            <v>Contract semnat cu modificări</v>
          </cell>
          <cell r="O521" t="str">
            <v>CONTRACTARE</v>
          </cell>
          <cell r="P521" t="str">
            <v>diana.troaca@adroltenia.ro</v>
          </cell>
          <cell r="Q521" t="str">
            <v>20.04.2026 10:23:39</v>
          </cell>
          <cell r="R521" t="str">
            <v>MUNICIPIUL CRAIOVA</v>
          </cell>
          <cell r="S521" t="str">
            <v>4417214</v>
          </cell>
          <cell r="T521" t="str">
            <v>unitate administrativ teritorială nivel local</v>
          </cell>
          <cell r="U521" t="str">
            <v>Municipiul Craiova, Dolj</v>
          </cell>
          <cell r="V521">
            <v>0</v>
          </cell>
          <cell r="W521"/>
          <cell r="X521" t="str">
            <v>DJ</v>
          </cell>
          <cell r="Y521" t="str">
            <v>Sud-Vest Oltenia</v>
          </cell>
          <cell r="Z521">
            <v>4151170.4529932719</v>
          </cell>
          <cell r="AA521">
            <v>661640.90299327194</v>
          </cell>
          <cell r="AB521">
            <v>4068147.04</v>
          </cell>
          <cell r="AC521">
            <v>2490702.2717959634</v>
          </cell>
          <cell r="AD521">
            <v>1685792.5670067281</v>
          </cell>
          <cell r="AE521">
            <v>269160.15700672806</v>
          </cell>
          <cell r="AF521">
            <v>1577444.7682040366</v>
          </cell>
          <cell r="AG521">
            <v>0</v>
          </cell>
          <cell r="AH521">
            <v>5836963.0199999996</v>
          </cell>
          <cell r="AI521">
            <v>0</v>
          </cell>
          <cell r="AJ521" t="str">
            <v>NU</v>
          </cell>
          <cell r="AK521" t="str">
            <v>14.06.2024 09:16:22</v>
          </cell>
          <cell r="AL521"/>
          <cell r="AM521"/>
          <cell r="AN521" t="str">
            <v>ADMIS_ETF</v>
          </cell>
          <cell r="AO521" t="str">
            <v>05.07.2024 15:27:05</v>
          </cell>
          <cell r="AP521"/>
          <cell r="AQ521">
            <v>0</v>
          </cell>
          <cell r="AR521"/>
          <cell r="AS521">
            <v>1</v>
          </cell>
          <cell r="AT521">
            <v>27</v>
          </cell>
          <cell r="AU521">
            <v>42</v>
          </cell>
          <cell r="AV521"/>
          <cell r="AW521" t="str">
            <v>09.07.2024 14:15:37</v>
          </cell>
          <cell r="AX521" t="str">
            <v>10.07.2024 13:35:19</v>
          </cell>
          <cell r="AY521" t="str">
            <v>110</v>
          </cell>
          <cell r="AZ521" t="str">
            <v>30.08.2024 16:30:00</v>
          </cell>
          <cell r="BA521">
            <v>4</v>
          </cell>
          <cell r="BB521"/>
          <cell r="BC521"/>
          <cell r="BD521"/>
          <cell r="BE521">
            <v>52</v>
          </cell>
          <cell r="BF521"/>
          <cell r="BG521"/>
          <cell r="BH521"/>
          <cell r="BI521" t="str">
            <v>121</v>
          </cell>
          <cell r="BJ521" t="str">
            <v>Obiectivul general al proiectului vizeaza 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Ion Creanga - Craiova.
Obiectivul general sustine Obiectivul Specific 4.4 Creșterea calității infrastructurii în vederea asigurării accesului sporit la educaţie timpurie şi sprijinirea participării părinţilor pe piaţa forţei de muncă.</v>
          </cell>
        </row>
        <row r="522">
          <cell r="K522">
            <v>323289</v>
          </cell>
          <cell r="L522" t="str">
            <v>Infrastructura automatizată pentru inovatie si precizie in tehnica dentara digitala</v>
          </cell>
          <cell r="M522">
            <v>1</v>
          </cell>
          <cell r="N522" t="str">
            <v>Respins ETF</v>
          </cell>
          <cell r="O522" t="str">
            <v>EVALUARE</v>
          </cell>
          <cell r="P522"/>
          <cell r="Q522" t="str">
            <v>11.10.2024 14:37:32</v>
          </cell>
          <cell r="R522" t="str">
            <v>ENABIOART SRL</v>
          </cell>
          <cell r="S522" t="str">
            <v>37811923</v>
          </cell>
          <cell r="T522" t="str">
            <v>microîntreprindere</v>
          </cell>
          <cell r="U522" t="str">
            <v>Municipiul Bucureşti, Bucureşti</v>
          </cell>
          <cell r="V522">
            <v>15</v>
          </cell>
          <cell r="W522"/>
          <cell r="X522" t="str">
            <v>OT</v>
          </cell>
          <cell r="Y522" t="str">
            <v>Sud-Vest Oltenia</v>
          </cell>
          <cell r="Z522">
            <v>3036953.14</v>
          </cell>
          <cell r="AA522">
            <v>484652.18</v>
          </cell>
          <cell r="AB522">
            <v>3036953.14</v>
          </cell>
          <cell r="AC522">
            <v>2581410.1690000002</v>
          </cell>
          <cell r="AD522">
            <v>0</v>
          </cell>
          <cell r="AE522">
            <v>0</v>
          </cell>
          <cell r="AF522">
            <v>455542.9709999999</v>
          </cell>
          <cell r="AG522">
            <v>3036953.14</v>
          </cell>
          <cell r="AH522">
            <v>3036953.14</v>
          </cell>
          <cell r="AI522">
            <v>12</v>
          </cell>
          <cell r="AJ522" t="str">
            <v>DA</v>
          </cell>
          <cell r="AK522" t="str">
            <v>02.05.2024 11:05:55</v>
          </cell>
          <cell r="AL522"/>
          <cell r="AM522"/>
          <cell r="AN522" t="str">
            <v>RESPINS_ETF</v>
          </cell>
          <cell r="AO522" t="str">
            <v>13.08.2024 14:58:49</v>
          </cell>
          <cell r="AP522"/>
          <cell r="AQ522">
            <v>15</v>
          </cell>
          <cell r="AR522"/>
          <cell r="AS522">
            <v>2</v>
          </cell>
          <cell r="AT522">
            <v>24</v>
          </cell>
          <cell r="AU522">
            <v>24</v>
          </cell>
          <cell r="AV522"/>
          <cell r="AW522"/>
          <cell r="AX522"/>
          <cell r="AY522"/>
          <cell r="AZ522"/>
          <cell r="BA522"/>
          <cell r="BB522"/>
          <cell r="BC522"/>
          <cell r="BD522"/>
          <cell r="BE522"/>
          <cell r="BF522"/>
          <cell r="BG522"/>
          <cell r="BH522"/>
          <cell r="BI522" t="str">
            <v>21</v>
          </cell>
          <cell r="BJ522" t="str">
            <v>La ENABIOART, misiunea noastră este să fim mai mult decât un laborator de tehnică dentară. Ne dedicăm îmbunătățirii vieții pacienților noștri, oferind lucrari protetice complexe si calitative dar si servicii stomatologice in pachete all-in-one și de cea mai înaltă calitate, bazate pe dovezi științifice</v>
          </cell>
        </row>
        <row r="523">
          <cell r="K523">
            <v>331852</v>
          </cell>
          <cell r="L523" t="str">
            <v>CRESTEREA COMPETITIVITATII PRIN INVESTITII PRODUCTIVE A SC GEOCONMARMOS SRL</v>
          </cell>
          <cell r="M523">
            <v>10</v>
          </cell>
          <cell r="N523" t="str">
            <v>Cu solicitare act adițional</v>
          </cell>
          <cell r="O523" t="str">
            <v>CONTRACTARE</v>
          </cell>
          <cell r="P523" t="str">
            <v>cristian.nedeloiu@adroltenia.ro</v>
          </cell>
          <cell r="Q523" t="str">
            <v>24.04.2026 14:15:06</v>
          </cell>
          <cell r="R523" t="str">
            <v>GEOCONMARMOS SRL</v>
          </cell>
          <cell r="S523" t="str">
            <v>32626925</v>
          </cell>
          <cell r="T523" t="str">
            <v>microîntreprindere</v>
          </cell>
          <cell r="U523" t="str">
            <v>Bumbeşti-Piţic, Gorj</v>
          </cell>
          <cell r="V523">
            <v>92</v>
          </cell>
          <cell r="W523"/>
          <cell r="X523" t="str">
            <v>GJ</v>
          </cell>
          <cell r="Y523" t="str">
            <v>Sud-Vest Oltenia</v>
          </cell>
          <cell r="Z523">
            <v>1735371.6099168377</v>
          </cell>
          <cell r="AA523">
            <v>273108.33991683769</v>
          </cell>
          <cell r="AB523">
            <v>1490630.91</v>
          </cell>
          <cell r="AC523">
            <v>1267036.2734999999</v>
          </cell>
          <cell r="AD523">
            <v>3689.0000831623142</v>
          </cell>
          <cell r="AE523">
            <v>589.00008316231401</v>
          </cell>
          <cell r="AF523">
            <v>223594.63650000002</v>
          </cell>
          <cell r="AG523">
            <v>1490630.91</v>
          </cell>
          <cell r="AH523">
            <v>1739060.61</v>
          </cell>
          <cell r="AI523">
            <v>12</v>
          </cell>
          <cell r="AJ523" t="str">
            <v>DA</v>
          </cell>
          <cell r="AK523" t="str">
            <v>09.08.2024 15:29:03</v>
          </cell>
          <cell r="AL523"/>
          <cell r="AM523"/>
          <cell r="AN523" t="str">
            <v>ADMIS_ETF</v>
          </cell>
          <cell r="AO523" t="str">
            <v>21.11.2024 15:01:41</v>
          </cell>
          <cell r="AP523"/>
          <cell r="AQ523">
            <v>92</v>
          </cell>
          <cell r="AR523"/>
          <cell r="AS523">
            <v>1</v>
          </cell>
          <cell r="AT523">
            <v>12</v>
          </cell>
          <cell r="AU523">
            <v>26</v>
          </cell>
          <cell r="AV523"/>
          <cell r="AW523" t="str">
            <v>21.02.2025 10:20:38</v>
          </cell>
          <cell r="AX523" t="str">
            <v>21.02.2025 13:47:22</v>
          </cell>
          <cell r="AY523" t="str">
            <v>514</v>
          </cell>
          <cell r="AZ523" t="str">
            <v>28.05.2025 14:08:00</v>
          </cell>
          <cell r="BA523">
            <v>8</v>
          </cell>
          <cell r="BB523"/>
          <cell r="BC523"/>
          <cell r="BD523"/>
          <cell r="BE523">
            <v>97</v>
          </cell>
          <cell r="BF523"/>
          <cell r="BG523"/>
          <cell r="BH523"/>
          <cell r="BI523" t="str">
            <v>21, 23</v>
          </cell>
          <cell r="BJ523" t="str">
            <v>Obiectivul general al proiectului este de a moderniza și diversifica capacitățile de producție ale Geoconmarmos S.R.L. prin introducerea de tehnologii avansate și procese inovatoare de prelucrare a pietrei naturale și artificiale. Aceasta va permite companiei să crească competitivitatea pe piață, să îmbunătățească calitatea produselor și să extindă portofoliul de produse pentru a atrage noi segmente de clienți.</v>
          </cell>
        </row>
        <row r="524">
          <cell r="K524">
            <v>341306</v>
          </cell>
          <cell r="L524" t="str">
            <v>Construire INCUBATOR DE AFACERI</v>
          </cell>
          <cell r="M524">
            <v>15</v>
          </cell>
          <cell r="N524" t="str">
            <v>Contract semnat</v>
          </cell>
          <cell r="O524" t="str">
            <v>CONTRACTARE</v>
          </cell>
          <cell r="P524" t="str">
            <v>gineta.balasa@adroltenia.ro</v>
          </cell>
          <cell r="Q524" t="str">
            <v>01.04.2026 20:08:37</v>
          </cell>
          <cell r="R524" t="str">
            <v>UAT COMUNA PIELESTI</v>
          </cell>
          <cell r="S524" t="str">
            <v>4553992</v>
          </cell>
          <cell r="T524" t="str">
            <v>unitate administrativ teritorială nivel local</v>
          </cell>
          <cell r="U524" t="str">
            <v>Pieleşti, Dolj</v>
          </cell>
          <cell r="V524">
            <v>66</v>
          </cell>
          <cell r="W524"/>
          <cell r="X524" t="str">
            <v>DJ</v>
          </cell>
          <cell r="Y524" t="str">
            <v>Sud-Vest Oltenia</v>
          </cell>
          <cell r="Z524">
            <v>13940550.924000001</v>
          </cell>
          <cell r="AA524">
            <v>2397707.324</v>
          </cell>
          <cell r="AB524">
            <v>8710275.3599999994</v>
          </cell>
          <cell r="AC524">
            <v>7403734.0559999999</v>
          </cell>
          <cell r="AD524">
            <v>452187.99599999998</v>
          </cell>
          <cell r="AE524">
            <v>58481.595999999998</v>
          </cell>
          <cell r="AF524">
            <v>1306541.3039999995</v>
          </cell>
          <cell r="AG524">
            <v>13940550.924000001</v>
          </cell>
          <cell r="AH524">
            <v>14392738.92</v>
          </cell>
          <cell r="AI524">
            <v>12</v>
          </cell>
          <cell r="AJ524" t="str">
            <v>DA</v>
          </cell>
          <cell r="AK524" t="str">
            <v>25.03.2025 10:08:43</v>
          </cell>
          <cell r="AL524"/>
          <cell r="AM524"/>
          <cell r="AN524" t="str">
            <v>ADMIS_ETF</v>
          </cell>
          <cell r="AO524" t="str">
            <v>16.05.2025 13:20:26</v>
          </cell>
          <cell r="AP524"/>
          <cell r="AQ524">
            <v>66</v>
          </cell>
          <cell r="AR524"/>
          <cell r="AS524">
            <v>3</v>
          </cell>
          <cell r="AT524">
            <v>36</v>
          </cell>
          <cell r="AU524">
            <v>45</v>
          </cell>
          <cell r="AV524"/>
          <cell r="AW524" t="str">
            <v>13.06.2025 11:08:19</v>
          </cell>
          <cell r="AX524" t="str">
            <v>13.06.2025 11:35:17</v>
          </cell>
          <cell r="AY524" t="str">
            <v>783</v>
          </cell>
          <cell r="AZ524" t="str">
            <v>18.11.2025 16:45:00</v>
          </cell>
          <cell r="BA524">
            <v>13</v>
          </cell>
          <cell r="BB524">
            <v>2</v>
          </cell>
          <cell r="BC524"/>
          <cell r="BD524"/>
          <cell r="BE524">
            <v>159</v>
          </cell>
          <cell r="BF524"/>
          <cell r="BG524"/>
          <cell r="BH524"/>
          <cell r="BI524" t="str">
            <v>25</v>
          </cell>
          <cell r="BJ524" t="str">
            <v>Crearea și dezvoltarea INCUBATORULUI DE AFACERI  ca incubator sectorial de afaceri în comuna Pielești, județul Dolj,pentru sprijinirea antreprenorilor și dezvoltarea firmelor noi din Regiunea Sud-Vest Oltenia, prin oferirea de infrastructură modernă, consiliere, acces la finanțare și servicii specializate în domeniile de specializare inteligentă ale regiunii, contribuind astfel la creșterea competitivității economice și la generarea de noi locuri de muncă sustenabile</v>
          </cell>
        </row>
        <row r="525">
          <cell r="K525">
            <v>346135</v>
          </cell>
          <cell r="L525" t="str">
            <v>FABRICAREA HARTIEI</v>
          </cell>
          <cell r="M525">
            <v>2</v>
          </cell>
          <cell r="N525" t="str">
            <v>Respins ETF</v>
          </cell>
          <cell r="O525" t="str">
            <v>EVALUARE</v>
          </cell>
          <cell r="P525"/>
          <cell r="Q525" t="str">
            <v>30.09.2025 15:39:45</v>
          </cell>
          <cell r="R525" t="str">
            <v>DONNA LATINA SRL</v>
          </cell>
          <cell r="S525" t="str">
            <v>36617733</v>
          </cell>
          <cell r="T525" t="str">
            <v>întreprindere mică</v>
          </cell>
          <cell r="U525" t="str">
            <v>Işalniţa, Dolj</v>
          </cell>
          <cell r="V525">
            <v>74</v>
          </cell>
          <cell r="W525"/>
          <cell r="X525" t="str">
            <v>DJ</v>
          </cell>
          <cell r="Y525" t="str">
            <v>Sud-Vest Oltenia</v>
          </cell>
          <cell r="Z525">
            <v>1113580.1000000001</v>
          </cell>
          <cell r="AA525">
            <v>0</v>
          </cell>
          <cell r="AB525">
            <v>1002221.3</v>
          </cell>
          <cell r="AC525">
            <v>851888.10499999998</v>
          </cell>
          <cell r="AD525">
            <v>201504.98</v>
          </cell>
          <cell r="AE525">
            <v>201504.98</v>
          </cell>
          <cell r="AF525">
            <v>150333.19500000007</v>
          </cell>
          <cell r="AG525">
            <v>1002221.3</v>
          </cell>
          <cell r="AH525">
            <v>1315085.08</v>
          </cell>
          <cell r="AI525">
            <v>19</v>
          </cell>
          <cell r="AJ525" t="str">
            <v>DA</v>
          </cell>
          <cell r="AK525" t="str">
            <v>29.06.2025 19:44:21</v>
          </cell>
          <cell r="AL525"/>
          <cell r="AM525"/>
          <cell r="AN525" t="str">
            <v>RESPINS_ETF</v>
          </cell>
          <cell r="AO525" t="str">
            <v>07.08.2025 17:09:09</v>
          </cell>
          <cell r="AP525"/>
          <cell r="AQ525">
            <v>74</v>
          </cell>
          <cell r="AR525"/>
          <cell r="AS525">
            <v>1</v>
          </cell>
          <cell r="AT525">
            <v>4</v>
          </cell>
          <cell r="AU525">
            <v>7</v>
          </cell>
          <cell r="AV525"/>
          <cell r="AW525"/>
          <cell r="AX525"/>
          <cell r="AY525"/>
          <cell r="AZ525"/>
          <cell r="BA525"/>
          <cell r="BB525"/>
          <cell r="BC525"/>
          <cell r="BD525"/>
          <cell r="BE525"/>
          <cell r="BF525"/>
          <cell r="BG525">
            <v>74</v>
          </cell>
          <cell r="BH525" t="str">
            <v>RESPINS_ETF</v>
          </cell>
          <cell r="BI525"/>
          <cell r="BJ525" t="str">
            <v>Obiectivul general al proiectului „Fabricarea hartiei” propus de SC DONNA LATINA SRL constă în creșterea competitivității economice, consolidarea poziției pe piața regională și națională, diversificarea portofoliului de produse și transformarea completă a modelului de afaceri prin integrarea unor tehnologii avansate, implementarea procesului efectiv de transfer tehnologic și adoptarea unui model sustenabil, digitalizat și orientat către inovare, în conformitate cu cerințele apelului PRSVO/246/PRSVO_P1/OP1 – Transfer Tehnologic și Inovare, din cadrul Programului Regional Sud-Vest Oltenia 2021–2027.
Proiectul răspunde în mod direct provocărilor actuale ale sectorului ambalajelor din hârtie și carton ondulat, care impun modernizarea fluxurilor tehnologice, integrarea digitalizării în procesele de producție, reducerea impactului asupra mediului și dezvoltarea de produse inovative, eco-friendly și cu valoare adăugată ridicată, adaptate cerințelor clienților naționali și internaționali. Ana</v>
          </cell>
        </row>
        <row r="526">
          <cell r="K526">
            <v>330167</v>
          </cell>
          <cell r="L526" t="str">
            <v>Cresterea Competivitatii S.C. Patru Princeps srl prin achizitia de utilaje productive</v>
          </cell>
          <cell r="M526">
            <v>7</v>
          </cell>
          <cell r="N526" t="str">
            <v>Contract semnat</v>
          </cell>
          <cell r="O526" t="str">
            <v>CONTRACTARE</v>
          </cell>
          <cell r="P526" t="str">
            <v>cristian.nedeloiu@adroltenia.ro</v>
          </cell>
          <cell r="Q526" t="str">
            <v>10.02.2026 16:33:25</v>
          </cell>
          <cell r="R526" t="str">
            <v>SC PATRU PRINCEPS SRL</v>
          </cell>
          <cell r="S526" t="str">
            <v>3948129</v>
          </cell>
          <cell r="T526" t="str">
            <v>microîntreprindere</v>
          </cell>
          <cell r="U526" t="str">
            <v>Municipiul Caracal, Olt</v>
          </cell>
          <cell r="V526">
            <v>79</v>
          </cell>
          <cell r="W526"/>
          <cell r="X526" t="str">
            <v>OT</v>
          </cell>
          <cell r="Y526" t="str">
            <v>Sud-Vest Oltenia</v>
          </cell>
          <cell r="Z526">
            <v>1308096.7700007516</v>
          </cell>
          <cell r="AA526">
            <v>31977.590000751672</v>
          </cell>
          <cell r="AB526">
            <v>1079390.08</v>
          </cell>
          <cell r="AC526">
            <v>917481.56799999997</v>
          </cell>
          <cell r="AD526">
            <v>67031.019999248325</v>
          </cell>
          <cell r="AE526">
            <v>4705.4199992483273</v>
          </cell>
          <cell r="AF526">
            <v>161908.5120000001</v>
          </cell>
          <cell r="AG526">
            <v>1079390.08</v>
          </cell>
          <cell r="AH526">
            <v>1375127.79</v>
          </cell>
          <cell r="AI526">
            <v>10</v>
          </cell>
          <cell r="AJ526" t="str">
            <v>DA</v>
          </cell>
          <cell r="AK526" t="str">
            <v>08.08.2024 12:42:12</v>
          </cell>
          <cell r="AL526"/>
          <cell r="AM526"/>
          <cell r="AN526" t="str">
            <v>RESPINS_ETF</v>
          </cell>
          <cell r="AO526" t="str">
            <v>28.11.2024 15:11:43</v>
          </cell>
          <cell r="AP526" t="str">
            <v>29.01.2025 12:20:18</v>
          </cell>
          <cell r="AQ526">
            <v>71</v>
          </cell>
          <cell r="AR526"/>
          <cell r="AS526">
            <v>1</v>
          </cell>
          <cell r="AT526">
            <v>15</v>
          </cell>
          <cell r="AU526">
            <v>30</v>
          </cell>
          <cell r="AV526"/>
          <cell r="AW526" t="str">
            <v>23.07.2025 11:33:11</v>
          </cell>
          <cell r="AX526" t="str">
            <v>29.07.2025 12:17:50</v>
          </cell>
          <cell r="AY526" t="str">
            <v>743</v>
          </cell>
          <cell r="AZ526" t="str">
            <v>16.10.2025 14:39:00</v>
          </cell>
          <cell r="BA526">
            <v>5</v>
          </cell>
          <cell r="BB526"/>
          <cell r="BC526"/>
          <cell r="BD526"/>
          <cell r="BE526">
            <v>80</v>
          </cell>
          <cell r="BF526"/>
          <cell r="BG526">
            <v>79</v>
          </cell>
          <cell r="BH526" t="str">
            <v>ADMIS_ETF</v>
          </cell>
          <cell r="BI526" t="str">
            <v>21, 23</v>
          </cell>
          <cell r="BJ526" t="str">
            <v>Obiectivul general al proiectului este transformarea companiei noastre dintr-un simplu vânzător de motoare și componente hidraulice într-un producător complet integrat de astfel de produse. Prin achiziționarea utilajelor CNC (freză și strung), compresorului cu șurub, stivuitorului electric, panourilor fotovoltaice și a cursurilor de formare pentru operatorii CNC, ne propunem să dezvoltăm și să producem intern componente hidraulice de înaltă calitate. Participarea la târgul internațional BI-MU din Milano va facilita identificarea de noi oportunități de afaceri, accesul la inovații tehnologice și extinderea rețelei de parteneri. Prin aceste investiții, urmărim să creștem durabil,sa ne crestem competitivitatea și să consolidăm poziția noastră pe piață, răspunzând cerințelor clienților actuali și potențiali cu produse de calitate superioară și servicii eficiente.</v>
          </cell>
        </row>
        <row r="527">
          <cell r="K527">
            <v>330986</v>
          </cell>
          <cell r="L527" t="str">
            <v>CONSTRUIREA DOTAREA SI DEZVOLTAREA ELVPART SRL</v>
          </cell>
          <cell r="M527">
            <v>10</v>
          </cell>
          <cell r="N527" t="str">
            <v>Contract semnat</v>
          </cell>
          <cell r="O527" t="str">
            <v>CONTRACTARE</v>
          </cell>
          <cell r="P527" t="str">
            <v>roxana.murgu@adroltenia.ro</v>
          </cell>
          <cell r="Q527" t="str">
            <v>26.02.2026 13:47:44</v>
          </cell>
          <cell r="R527" t="str">
            <v>ELVPART SRL</v>
          </cell>
          <cell r="S527" t="str">
            <v>17859668</v>
          </cell>
          <cell r="T527" t="str">
            <v>microîntreprindere</v>
          </cell>
          <cell r="U527" t="str">
            <v>Municipiul Târgu Jiu, Gorj</v>
          </cell>
          <cell r="V527">
            <v>64</v>
          </cell>
          <cell r="W527"/>
          <cell r="X527" t="str">
            <v>GJ</v>
          </cell>
          <cell r="Y527" t="str">
            <v>Sud-Vest Oltenia</v>
          </cell>
          <cell r="Z527">
            <v>2709855.36</v>
          </cell>
          <cell r="AA527">
            <v>0</v>
          </cell>
          <cell r="AB527">
            <v>1480755.74</v>
          </cell>
          <cell r="AC527">
            <v>1258642.379</v>
          </cell>
          <cell r="AD527">
            <v>587303.44999999995</v>
          </cell>
          <cell r="AE527">
            <v>568454.66</v>
          </cell>
          <cell r="AF527">
            <v>222113.36100000003</v>
          </cell>
          <cell r="AG527">
            <v>1480755.74</v>
          </cell>
          <cell r="AH527">
            <v>3297158.81</v>
          </cell>
          <cell r="AI527">
            <v>20</v>
          </cell>
          <cell r="AJ527" t="str">
            <v>DA</v>
          </cell>
          <cell r="AK527" t="str">
            <v>25.07.2024 01:34:53</v>
          </cell>
          <cell r="AL527"/>
          <cell r="AM527"/>
          <cell r="AN527" t="str">
            <v>ADMIS_ETF</v>
          </cell>
          <cell r="AO527" t="str">
            <v>28.10.2024 14:28:41</v>
          </cell>
          <cell r="AP527" t="str">
            <v>18.12.2024 21:16:47</v>
          </cell>
          <cell r="AQ527">
            <v>64</v>
          </cell>
          <cell r="AR527"/>
          <cell r="AS527">
            <v>1</v>
          </cell>
          <cell r="AT527">
            <v>8</v>
          </cell>
          <cell r="AU527">
            <v>29</v>
          </cell>
          <cell r="AV527"/>
          <cell r="AW527" t="str">
            <v>23.07.2025 11:48:30</v>
          </cell>
          <cell r="AX527" t="str">
            <v>04.08.2025 14:21:00</v>
          </cell>
          <cell r="AY527" t="str">
            <v>799</v>
          </cell>
          <cell r="AZ527" t="str">
            <v>19.02.2026 12:34:00</v>
          </cell>
          <cell r="BA527">
            <v>9</v>
          </cell>
          <cell r="BB527"/>
          <cell r="BC527"/>
          <cell r="BD527"/>
          <cell r="BE527">
            <v>199</v>
          </cell>
          <cell r="BF527"/>
          <cell r="BG527">
            <v>64</v>
          </cell>
          <cell r="BH527" t="str">
            <v>ADMIS_ETF</v>
          </cell>
          <cell r="BI527" t="str">
            <v>21, 23</v>
          </cell>
          <cell r="BJ527" t="str">
            <v>Prin prezentul proiect, societatea ELVPART SRL, isi doreste: INTENSIFICAREA CREȘTERII SUSTENABILE ȘI CREȘTEREA COMPETITIVITĂȚII IMM-URILOR ȘI CREAREA DE LOCURI DE MUNCĂ ÎN CADRUL IMM-URILOR, INCLUSIV PRIN INVESTIȚII PRODUCTIVE (FEDR). Astfel beneficiarul isi doreste patrunderea pe o piata noua, unde sa realizeze servicii de calitate la pret competitiv.
Pentru acestea se propune realizarea unui spatiu de birouri, modern, la standardele impuse, unde personalul nou si existent vor avea la dispozitie echipamente de electrice, de ultima generatie, alimentate de la un sistem fotovoltaic (montat pe cladire).</v>
          </cell>
        </row>
        <row r="528">
          <cell r="K528">
            <v>322375</v>
          </cell>
          <cell r="L528" t="str">
            <v>DOTAREA SOCIETATII CAR WASH ITALIA SRL PENTRU IMBUNATATIREA COMPETITIVITATII SI A INOVARII IN DOMENIUL PRODUCTIEI</v>
          </cell>
          <cell r="M528">
            <v>10</v>
          </cell>
          <cell r="N528" t="str">
            <v>Contract semnat cu modificări</v>
          </cell>
          <cell r="O528" t="str">
            <v>CONTRACTARE</v>
          </cell>
          <cell r="P528" t="str">
            <v>sorin.trana@adroltenia.ro</v>
          </cell>
          <cell r="Q528" t="str">
            <v>21.11.2025 08:51:06</v>
          </cell>
          <cell r="R528" t="str">
            <v>CAR WASH ITALIA S.R.L.</v>
          </cell>
          <cell r="S528" t="str">
            <v>41279159</v>
          </cell>
          <cell r="T528" t="str">
            <v>microîntreprindere</v>
          </cell>
          <cell r="U528" t="str">
            <v>Municipiul Râmnicu Vâlcea, Vâlcea</v>
          </cell>
          <cell r="V528">
            <v>92</v>
          </cell>
          <cell r="W528"/>
          <cell r="X528" t="str">
            <v>VL</v>
          </cell>
          <cell r="Y528" t="str">
            <v>Sud-Vest Oltenia</v>
          </cell>
          <cell r="Z528">
            <v>9361995.2599999998</v>
          </cell>
          <cell r="AA528">
            <v>0</v>
          </cell>
          <cell r="AB528">
            <v>7209059.6200000001</v>
          </cell>
          <cell r="AC528">
            <v>6127700.6770000001</v>
          </cell>
          <cell r="AD528">
            <v>1777335.09</v>
          </cell>
          <cell r="AE528">
            <v>1777335.09</v>
          </cell>
          <cell r="AF528">
            <v>1081358.943</v>
          </cell>
          <cell r="AG528">
            <v>7209059.6200000001</v>
          </cell>
          <cell r="AH528">
            <v>11139330.35</v>
          </cell>
          <cell r="AI528">
            <v>13</v>
          </cell>
          <cell r="AJ528" t="str">
            <v>DA</v>
          </cell>
          <cell r="AK528" t="str">
            <v>11.04.2024 11:37:09</v>
          </cell>
          <cell r="AL528"/>
          <cell r="AM528"/>
          <cell r="AN528" t="str">
            <v>ADMIS_ETF</v>
          </cell>
          <cell r="AO528" t="str">
            <v>11.06.2024 16:33:28</v>
          </cell>
          <cell r="AP528"/>
          <cell r="AQ528">
            <v>92</v>
          </cell>
          <cell r="AR528"/>
          <cell r="AS528">
            <v>2</v>
          </cell>
          <cell r="AT528">
            <v>24</v>
          </cell>
          <cell r="AU528">
            <v>36</v>
          </cell>
          <cell r="AV528"/>
          <cell r="AW528" t="str">
            <v>12.11.2024 12:31:44</v>
          </cell>
          <cell r="AX528" t="str">
            <v>12.11.2024 16:01:03</v>
          </cell>
          <cell r="AY528" t="str">
            <v>267</v>
          </cell>
          <cell r="AZ528" t="str">
            <v>17.02.2025 14:30:00</v>
          </cell>
          <cell r="BA528">
            <v>6</v>
          </cell>
          <cell r="BB528"/>
          <cell r="BC528"/>
          <cell r="BD528"/>
          <cell r="BE528">
            <v>97</v>
          </cell>
          <cell r="BF528"/>
          <cell r="BG528"/>
          <cell r="BH528"/>
          <cell r="BI528" t="str">
            <v>21, 23</v>
          </cell>
          <cell r="BJ528" t="str">
            <v>Obiectivul general al proiectului este reprezentat de realizarea unei investiii necesare pentru promovarea unei transformari economice inovatoare si inteligente la nivelul societatii, repectiv prin in crearea unei infrastructuri noi si dotarea acesteia cu echipamente/utilaje. Obiectivul general al proiectului este in concordanta si cu obiectivul general al societatii, si anume de a deveni un lider recunoscut în industria producatorilor de spalatorii auto self-service de la nivel national si european,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 unor masuri care sa asigure</v>
          </cell>
        </row>
        <row r="529">
          <cell r="K529">
            <v>343181</v>
          </cell>
          <cell r="L529" t="str">
            <v>Demolare constructie C1 si construire gradinita in comuna Vulturesti judetul Olt</v>
          </cell>
          <cell r="M529">
            <v>10</v>
          </cell>
          <cell r="N529" t="str">
            <v>Contract semnat cu modificări</v>
          </cell>
          <cell r="O529" t="str">
            <v>CONTRACTARE</v>
          </cell>
          <cell r="P529" t="str">
            <v>andreea.grigorie@adroltenia.ro</v>
          </cell>
          <cell r="Q529" t="str">
            <v>12.03.2026 16:49:09</v>
          </cell>
          <cell r="R529" t="str">
            <v>COMUNA VULTURESTI</v>
          </cell>
          <cell r="S529" t="str">
            <v>4491245</v>
          </cell>
          <cell r="T529" t="str">
            <v>Autoritati publice centrale sau locale</v>
          </cell>
          <cell r="U529" t="str">
            <v>Vultureşti, Olt</v>
          </cell>
          <cell r="V529">
            <v>65</v>
          </cell>
          <cell r="W529"/>
          <cell r="X529" t="str">
            <v>OT</v>
          </cell>
          <cell r="Y529" t="str">
            <v>Sud-Vest Oltenia</v>
          </cell>
          <cell r="Z529">
            <v>7163290.6019583419</v>
          </cell>
          <cell r="AA529">
            <v>1243215.7219583418</v>
          </cell>
          <cell r="AB529">
            <v>7020024.7800000003</v>
          </cell>
          <cell r="AC529">
            <v>4297974.3611750053</v>
          </cell>
          <cell r="AD529">
            <v>3833403.3180416585</v>
          </cell>
          <cell r="AE529">
            <v>655137.16804165835</v>
          </cell>
          <cell r="AF529">
            <v>2722050.4188249949</v>
          </cell>
          <cell r="AG529">
            <v>0</v>
          </cell>
          <cell r="AH529">
            <v>10996693.92</v>
          </cell>
          <cell r="AI529">
            <v>0</v>
          </cell>
          <cell r="AJ529" t="str">
            <v>NU</v>
          </cell>
          <cell r="AK529" t="str">
            <v>17.04.2025 12:39:47</v>
          </cell>
          <cell r="AL529"/>
          <cell r="AM529"/>
          <cell r="AN529" t="str">
            <v>ADMIS_ETF</v>
          </cell>
          <cell r="AO529" t="str">
            <v>16.07.2025 15:00:30</v>
          </cell>
          <cell r="AP529"/>
          <cell r="AQ529">
            <v>65</v>
          </cell>
          <cell r="AR529"/>
          <cell r="AS529">
            <v>2</v>
          </cell>
          <cell r="AT529">
            <v>24</v>
          </cell>
          <cell r="AU529">
            <v>33</v>
          </cell>
          <cell r="AV529"/>
          <cell r="AW529" t="str">
            <v>21.07.2025 08:52:52</v>
          </cell>
          <cell r="AX529" t="str">
            <v>21.07.2025 13:39:46</v>
          </cell>
          <cell r="AY529" t="str">
            <v>741</v>
          </cell>
          <cell r="AZ529" t="str">
            <v>16.10.2025 13:47:00</v>
          </cell>
          <cell r="BA529">
            <v>6</v>
          </cell>
          <cell r="BB529">
            <v>1</v>
          </cell>
          <cell r="BC529"/>
          <cell r="BD529"/>
          <cell r="BE529">
            <v>88</v>
          </cell>
          <cell r="BF529"/>
          <cell r="BG529"/>
          <cell r="BH529"/>
          <cell r="BI529" t="str">
            <v>121</v>
          </cell>
          <cell r="BJ529" t="str">
            <v>Construirea unei clădiri cu funcțiunea de gradinită, pe imobilul-teren aflat în administrarea Primariei Vulturesti, în vederea suplimentării numărului de unități în care se oferă servicii de educație preșcolară.
Prin realizarea investiției, beneficiarul își doreste înființarea unei gradinite la standardele de funcționare corespunzătoare și atingerea unor obiective ce privesc realizarea acesteia:
-înființarea unei construcții noi și amenajarea incintei în mod corespunzător;
-racordarea la utilitățile necesare funcționării acesteia;
-realizarea unei construcții cu nivel mare de eficiență energetică și amprenta scăzută de C02 in funcționare;
-înființarea de soluții alternative pentru producerea energiei;
-finisarea cu materiale și tehnologii care să ajute construcția să fie eficientă și durabilă in exploatare;
Investiția va contribui la dezvoltarea localității, având un impact pozitiv din punct de vedere economic, social și de mediu asupra locuitorilor</v>
          </cell>
        </row>
        <row r="530">
          <cell r="K530">
            <v>323884</v>
          </cell>
          <cell r="L530" t="str">
            <v>Diversificarea activității societății SC DOCTOR IN UNIFORMA SRL prin achiziția de echipamente</v>
          </cell>
          <cell r="M530">
            <v>15</v>
          </cell>
          <cell r="N530" t="str">
            <v>Reziliat</v>
          </cell>
          <cell r="O530" t="str">
            <v>CONTRACTARE</v>
          </cell>
          <cell r="P530" t="str">
            <v>sorin.buzatu@adroltenia.ro</v>
          </cell>
          <cell r="Q530" t="str">
            <v>12.08.2025 11:56:47</v>
          </cell>
          <cell r="R530" t="str">
            <v>DOCTOR IN UNIFORMA S.R.L.</v>
          </cell>
          <cell r="S530" t="str">
            <v>41443404</v>
          </cell>
          <cell r="T530" t="str">
            <v>întreprindere mică</v>
          </cell>
          <cell r="U530" t="str">
            <v>Bucovăţ, Dolj</v>
          </cell>
          <cell r="V530">
            <v>91</v>
          </cell>
          <cell r="W530"/>
          <cell r="X530" t="str">
            <v>DJ</v>
          </cell>
          <cell r="Y530" t="str">
            <v>Sud-Vest Oltenia</v>
          </cell>
          <cell r="Z530">
            <v>2160633.16</v>
          </cell>
          <cell r="AA530">
            <v>0</v>
          </cell>
          <cell r="AB530">
            <v>1661523.3</v>
          </cell>
          <cell r="AC530">
            <v>1412294.8049999999</v>
          </cell>
          <cell r="AD530">
            <v>529074.9</v>
          </cell>
          <cell r="AE530">
            <v>429449.43</v>
          </cell>
          <cell r="AF530">
            <v>249228.49500000011</v>
          </cell>
          <cell r="AG530">
            <v>1661523.3</v>
          </cell>
          <cell r="AH530">
            <v>2689708.06</v>
          </cell>
          <cell r="AI530">
            <v>20</v>
          </cell>
          <cell r="AJ530" t="str">
            <v>DA</v>
          </cell>
          <cell r="AK530" t="str">
            <v>01.05.2024 11:31:12</v>
          </cell>
          <cell r="AL530"/>
          <cell r="AM530"/>
          <cell r="AN530" t="str">
            <v>ADMIS_ETF</v>
          </cell>
          <cell r="AO530" t="str">
            <v>16.07.2024 15:46:10</v>
          </cell>
          <cell r="AP530" t="str">
            <v>02.09.2024 16:31:57</v>
          </cell>
          <cell r="AQ530">
            <v>91</v>
          </cell>
          <cell r="AR530"/>
          <cell r="AS530">
            <v>2</v>
          </cell>
          <cell r="AT530">
            <v>12</v>
          </cell>
          <cell r="AU530">
            <v>25</v>
          </cell>
          <cell r="AV530"/>
          <cell r="AW530" t="str">
            <v>14.11.2024 08:56:51</v>
          </cell>
          <cell r="AX530" t="str">
            <v>14.11.2024 15:55:18</v>
          </cell>
          <cell r="AY530" t="str">
            <v>274</v>
          </cell>
          <cell r="AZ530" t="str">
            <v>26.02.2025 16:00:00</v>
          </cell>
          <cell r="BA530">
            <v>11</v>
          </cell>
          <cell r="BB530"/>
          <cell r="BC530"/>
          <cell r="BD530"/>
          <cell r="BE530">
            <v>105</v>
          </cell>
          <cell r="BF530"/>
          <cell r="BG530">
            <v>91</v>
          </cell>
          <cell r="BH530" t="str">
            <v>ADMIS_ETF</v>
          </cell>
          <cell r="BI530" t="str">
            <v>21</v>
          </cell>
          <cell r="BJ530"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ACTIVITATII SOCIETATII DOCTOR IN UNIFORMA SRL PRIN ACHIZITIE DE ACHIPAMENTE”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v>
          </cell>
        </row>
        <row r="531">
          <cell r="K531">
            <v>358669</v>
          </cell>
          <cell r="L531" t="str">
            <v>REABILITARE ENERGETICA SI MODERNIZARE CLADIRE INSTITUTII PUBLICE COMUNA MOTATEI PRIMARIE SI CAMIN CULTURAL - CORPURI C1C2C3</v>
          </cell>
          <cell r="M531">
            <v>4</v>
          </cell>
          <cell r="N531" t="str">
            <v>Admis ETF</v>
          </cell>
          <cell r="O531" t="str">
            <v>EVALUARE</v>
          </cell>
          <cell r="P531"/>
          <cell r="Q531" t="str">
            <v>27.03.2026 12:02:53</v>
          </cell>
          <cell r="R531" t="str">
            <v>COMUNA MOŢĂŢEI</v>
          </cell>
          <cell r="S531" t="str">
            <v>4553305</v>
          </cell>
          <cell r="T531" t="str">
            <v>Autoritati publice centrale sau locale</v>
          </cell>
          <cell r="U531" t="str">
            <v>Moţăţei, Dolj</v>
          </cell>
          <cell r="V531">
            <v>68</v>
          </cell>
          <cell r="W531"/>
          <cell r="X531" t="str">
            <v>DJ</v>
          </cell>
          <cell r="Y531" t="str">
            <v>Sud-Vest Oltenia</v>
          </cell>
          <cell r="Z531">
            <v>14357256.863697439</v>
          </cell>
          <cell r="AA531">
            <v>2475320.5136974398</v>
          </cell>
          <cell r="AB531">
            <v>14070111.720000001</v>
          </cell>
          <cell r="AC531">
            <v>12203668.321293078</v>
          </cell>
          <cell r="AD531">
            <v>779932.67630256026</v>
          </cell>
          <cell r="AE531">
            <v>135360.21630256026</v>
          </cell>
          <cell r="AF531">
            <v>1866443.3987069223</v>
          </cell>
          <cell r="AG531">
            <v>0</v>
          </cell>
          <cell r="AH531">
            <v>15137189.539999999</v>
          </cell>
          <cell r="AI531">
            <v>0</v>
          </cell>
          <cell r="AJ531" t="str">
            <v>NU</v>
          </cell>
          <cell r="AK531" t="str">
            <v>30.11.2025 18:09:20</v>
          </cell>
          <cell r="AL531"/>
          <cell r="AM531"/>
          <cell r="AN531" t="str">
            <v>ADMIS_ETF</v>
          </cell>
          <cell r="AO531" t="str">
            <v>27.03.2026 12:02:53</v>
          </cell>
          <cell r="AP531"/>
          <cell r="AQ531">
            <v>68</v>
          </cell>
          <cell r="AR531"/>
          <cell r="AS531">
            <v>3</v>
          </cell>
          <cell r="AT531">
            <v>31</v>
          </cell>
          <cell r="AU531">
            <v>38</v>
          </cell>
          <cell r="AV531"/>
          <cell r="AW531"/>
          <cell r="AX531"/>
          <cell r="AY531"/>
          <cell r="AZ531"/>
          <cell r="BA531"/>
          <cell r="BB531"/>
          <cell r="BC531"/>
          <cell r="BD531"/>
          <cell r="BE531"/>
          <cell r="BF531"/>
          <cell r="BG531"/>
          <cell r="BH531"/>
          <cell r="BI531" t="str">
            <v>45</v>
          </cell>
          <cell r="BJ531" t="str">
            <v>Obiectivul general al proiectului il reprezinta reabilitarea energetica si modernizarea caminului cultural din comuna Motatei, Judetul Dolj.
In cadrul proiectulului sunt propuse actiuni de eficienta energetica si modernizare in vederea asigurării/creșterii eficienței energetice și masuri pentru utilizarea unor surse regenerabile de energie</v>
          </cell>
        </row>
        <row r="532">
          <cell r="K532">
            <v>359273</v>
          </cell>
          <cell r="L532" t="str">
            <v>REABILITARE SI MODERNIZARE SCOALA COMUNA CÂRNA JUDETUL DOLJ IN VEDEREA CRESTERII EFICIENTEI ENERGETICE SI GESTIONAREA INTELIGENTA A ENERGIEI</v>
          </cell>
          <cell r="M532">
            <v>2</v>
          </cell>
          <cell r="N532" t="str">
            <v>În ETF după clarificare</v>
          </cell>
          <cell r="O532" t="str">
            <v>EVALUARE</v>
          </cell>
          <cell r="P532"/>
          <cell r="Q532" t="str">
            <v>30.03.2026 21:48:03</v>
          </cell>
          <cell r="R532" t="str">
            <v>COMUNA CÂRNA</v>
          </cell>
          <cell r="S532" t="str">
            <v>16397927</v>
          </cell>
          <cell r="T532" t="str">
            <v>Autoritati publice centrale sau locale</v>
          </cell>
          <cell r="U532" t="str">
            <v>Cârna, Dolj</v>
          </cell>
          <cell r="V532"/>
          <cell r="W532"/>
          <cell r="X532" t="str">
            <v>DJ</v>
          </cell>
          <cell r="Y532" t="str">
            <v>Sud-Vest Oltenia</v>
          </cell>
          <cell r="Z532">
            <v>5202701.9455169635</v>
          </cell>
          <cell r="AA532">
            <v>897383.35551696317</v>
          </cell>
          <cell r="AB532">
            <v>5098647.9000000004</v>
          </cell>
          <cell r="AC532">
            <v>4422296.6490330007</v>
          </cell>
          <cell r="AD532">
            <v>1167559.1444830368</v>
          </cell>
          <cell r="AE532">
            <v>202634.23448303685</v>
          </cell>
          <cell r="AF532">
            <v>676351.25096699968</v>
          </cell>
          <cell r="AG532">
            <v>0</v>
          </cell>
          <cell r="AH532">
            <v>6370261.0899999999</v>
          </cell>
          <cell r="AI532">
            <v>0</v>
          </cell>
          <cell r="AJ532" t="str">
            <v>NU</v>
          </cell>
          <cell r="AK532" t="str">
            <v>03.12.2025 00:57:22</v>
          </cell>
          <cell r="AL532"/>
          <cell r="AM532"/>
          <cell r="AN532"/>
          <cell r="AO532"/>
          <cell r="AP532"/>
          <cell r="AQ532"/>
          <cell r="AR532"/>
          <cell r="AS532">
            <v>1</v>
          </cell>
          <cell r="AT532">
            <v>24</v>
          </cell>
          <cell r="AU532">
            <v>26</v>
          </cell>
          <cell r="AV532"/>
          <cell r="AW532"/>
          <cell r="AX532"/>
          <cell r="AY532"/>
          <cell r="AZ532"/>
          <cell r="BA532"/>
          <cell r="BB532"/>
          <cell r="BC532"/>
          <cell r="BD532"/>
          <cell r="BE532"/>
          <cell r="BF532"/>
          <cell r="BG532"/>
          <cell r="BH532"/>
          <cell r="BI532" t="str">
            <v>44</v>
          </cell>
          <cell r="BJ532" t="str">
            <v>Obiectivul general al proiectului este creșterea performanței energetice a Școlii din Comuna Cârna prin implementarea unui set integrat de măsuri de eficiență energetică, care să conducă la reducerea semnificativă a consumului de energie primară, la utilizarea inteligentă a resurselor energetice și la asigurarea unui nivel ridicat de confort pentru elevi și cadrele didactice.
Obiectivul general al proiectului  este fundamentat pe concluziile documentației tehnico-economice (DALI) si pe concluziiile raportului de audit energetic și se aliniază în mod direct priorităților Programului Regional Sud-Vest Oltenia privind eficiența energetică.
Analiza tehnică realizată în cadrul DALI evidențiază o serie de probleme majore ale clădirii existente, care justifică necesitatea intervențiilor propuse: izolație termică insuficientă, tâmplărie neperformantă, punți termice extinse, sistem de încălzire depășit, instalații electrice și de iluminat cu consum ridicat, lipsa unui sistem de ventilare eficie</v>
          </cell>
        </row>
        <row r="533">
          <cell r="K533">
            <v>359002</v>
          </cell>
          <cell r="L533" t="str">
            <v>Creșterea eficienței energetice și măsuri pentru utilizarea unor surse regenerabile de energie la Primăria din satul Devesel</v>
          </cell>
          <cell r="M533">
            <v>7</v>
          </cell>
          <cell r="N533" t="str">
            <v>Admis ETF</v>
          </cell>
          <cell r="O533" t="str">
            <v>EVALUARE</v>
          </cell>
          <cell r="P533"/>
          <cell r="Q533" t="str">
            <v>28.04.2026 17:46:05</v>
          </cell>
          <cell r="R533" t="str">
            <v>COMUNA DEVESEL</v>
          </cell>
          <cell r="S533" t="str">
            <v>7643534</v>
          </cell>
          <cell r="T533" t="str">
            <v>unitate administrativ teritorială nivel local</v>
          </cell>
          <cell r="U533" t="str">
            <v>Devesel, Mehedinţi</v>
          </cell>
          <cell r="V533">
            <v>55</v>
          </cell>
          <cell r="W533"/>
          <cell r="X533" t="str">
            <v>MH</v>
          </cell>
          <cell r="Y533" t="str">
            <v>Sud-Vest Oltenia</v>
          </cell>
          <cell r="Z533">
            <v>5622227.3300000001</v>
          </cell>
          <cell r="AA533">
            <v>970458.34</v>
          </cell>
          <cell r="AB533">
            <v>5509782.79</v>
          </cell>
          <cell r="AC533">
            <v>4778893.2254681066</v>
          </cell>
          <cell r="AD533">
            <v>202312</v>
          </cell>
          <cell r="AE533">
            <v>35112</v>
          </cell>
          <cell r="AF533">
            <v>730889.56453189347</v>
          </cell>
          <cell r="AG533">
            <v>0</v>
          </cell>
          <cell r="AH533">
            <v>5824539.3300000001</v>
          </cell>
          <cell r="AI533">
            <v>0</v>
          </cell>
          <cell r="AJ533" t="str">
            <v>NU</v>
          </cell>
          <cell r="AK533" t="str">
            <v>28.11.2025 13:35:24</v>
          </cell>
          <cell r="AL533"/>
          <cell r="AM533"/>
          <cell r="AN533" t="str">
            <v>ADMIS_ETF</v>
          </cell>
          <cell r="AO533" t="str">
            <v>28.04.2026 17:46:05</v>
          </cell>
          <cell r="AP533" t="str">
            <v>28.04.2026 17:46:05</v>
          </cell>
          <cell r="AQ533">
            <v>55</v>
          </cell>
          <cell r="AR533"/>
          <cell r="AS533">
            <v>6</v>
          </cell>
          <cell r="AT533">
            <v>31</v>
          </cell>
          <cell r="AU533">
            <v>40</v>
          </cell>
          <cell r="AV533"/>
          <cell r="AW533"/>
          <cell r="AX533"/>
          <cell r="AY533"/>
          <cell r="AZ533"/>
          <cell r="BA533"/>
          <cell r="BB533"/>
          <cell r="BC533"/>
          <cell r="BD533"/>
          <cell r="BE533"/>
          <cell r="BF533"/>
          <cell r="BG533">
            <v>55</v>
          </cell>
          <cell r="BH533" t="str">
            <v>ADMIS_ETF</v>
          </cell>
          <cell r="BI533" t="str">
            <v>45</v>
          </cell>
          <cell r="BJ533" t="str">
            <v>Obiectivul general al proiectului este în concordanță cu obiectivul programului de finanțare, respectiv renovarea energetică a clădirii cu destinație Primarie, ceea ce va duce la reducerea emisiilor de gaze cu efect de seră și îmbunătățirea calității aerului. Lucrările de renovare energetică vor reduce substanțial consumul de energie primară.</v>
          </cell>
        </row>
        <row r="534">
          <cell r="K534">
            <v>332402</v>
          </cell>
          <cell r="L534" t="str">
            <v>Dezvoltarea societatii STOMATOLOGIE DENTAL DIANA SRL prin achizitie de echipamente si lucrari de modernizare</v>
          </cell>
          <cell r="M534">
            <v>9</v>
          </cell>
          <cell r="N534" t="str">
            <v>Contract semnat cu modificări</v>
          </cell>
          <cell r="O534" t="str">
            <v>CONTRACTARE</v>
          </cell>
          <cell r="P534" t="str">
            <v>bogdan.badea@adroltenia.ro</v>
          </cell>
          <cell r="Q534" t="str">
            <v>07.04.2026 09:25:06</v>
          </cell>
          <cell r="R534" t="str">
            <v>STOMATOLOGIE DENTAL DIANA S.R.L.</v>
          </cell>
          <cell r="S534" t="str">
            <v>43415400</v>
          </cell>
          <cell r="T534" t="str">
            <v>microîntreprindere</v>
          </cell>
          <cell r="U534" t="str">
            <v>Municipiul Târgu Jiu, Gorj</v>
          </cell>
          <cell r="V534">
            <v>87</v>
          </cell>
          <cell r="W534"/>
          <cell r="X534" t="str">
            <v>GJ</v>
          </cell>
          <cell r="Y534" t="str">
            <v>Sud-Vest Oltenia</v>
          </cell>
          <cell r="Z534">
            <v>1654803.44</v>
          </cell>
          <cell r="AA534">
            <v>264212.34000000003</v>
          </cell>
          <cell r="AB534">
            <v>1489323.1</v>
          </cell>
          <cell r="AC534">
            <v>1265924.635</v>
          </cell>
          <cell r="AD534">
            <v>2226.3200000000002</v>
          </cell>
          <cell r="AE534">
            <v>355.46</v>
          </cell>
          <cell r="AF534">
            <v>223398.46500000008</v>
          </cell>
          <cell r="AG534">
            <v>1489323.1</v>
          </cell>
          <cell r="AH534">
            <v>1657029.76</v>
          </cell>
          <cell r="AI534">
            <v>27</v>
          </cell>
          <cell r="AJ534" t="str">
            <v>DA</v>
          </cell>
          <cell r="AK534" t="str">
            <v>09.08.2024 21:20:54</v>
          </cell>
          <cell r="AL534"/>
          <cell r="AM534"/>
          <cell r="AN534" t="str">
            <v>ADMIS_ETF</v>
          </cell>
          <cell r="AO534" t="str">
            <v>11.11.2024 15:17:37</v>
          </cell>
          <cell r="AP534"/>
          <cell r="AQ534">
            <v>87</v>
          </cell>
          <cell r="AR534"/>
          <cell r="AS534">
            <v>1</v>
          </cell>
          <cell r="AT534">
            <v>24</v>
          </cell>
          <cell r="AU534">
            <v>39</v>
          </cell>
          <cell r="AV534"/>
          <cell r="AW534" t="str">
            <v>19.02.2025 16:20:30</v>
          </cell>
          <cell r="AX534" t="str">
            <v>25.02.2025 15:48:36</v>
          </cell>
          <cell r="AY534" t="str">
            <v>625</v>
          </cell>
          <cell r="AZ534" t="str">
            <v>26.06.2025 15:30:00</v>
          </cell>
          <cell r="BA534">
            <v>6</v>
          </cell>
          <cell r="BB534"/>
          <cell r="BC534"/>
          <cell r="BD534"/>
          <cell r="BE534">
            <v>121</v>
          </cell>
          <cell r="BF534"/>
          <cell r="BG534"/>
          <cell r="BH534"/>
          <cell r="BI534" t="str">
            <v>21, 23</v>
          </cell>
          <cell r="BJ534"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societatii STOMATOLOGIE DENTAL DIANA SRL  prin achizitie de echipamente si lucrari de modernizare”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v>
          </cell>
        </row>
        <row r="535">
          <cell r="K535">
            <v>359285</v>
          </cell>
          <cell r="L535" t="str">
            <v>REABILITARE MODERNIZARE SI EXTINDERE SCOALA NR. 2 SAT MOTATEI COMUNA MOTATEI JUDETUL DOLJ IN VEDEREA CRESTERII EFICIENTEI ENERGETICE SI GESTIONAREA INTELIGENTA A ENERGIEI</v>
          </cell>
          <cell r="M535">
            <v>3</v>
          </cell>
          <cell r="N535" t="str">
            <v>Admis ETF</v>
          </cell>
          <cell r="O535" t="str">
            <v>EVALUARE</v>
          </cell>
          <cell r="P535"/>
          <cell r="Q535" t="str">
            <v>08.04.2026 16:06:50</v>
          </cell>
          <cell r="R535" t="str">
            <v>COMUNA MOŢĂŢEI</v>
          </cell>
          <cell r="S535" t="str">
            <v>4553305</v>
          </cell>
          <cell r="T535" t="str">
            <v>Autoritati publice centrale sau locale</v>
          </cell>
          <cell r="U535" t="str">
            <v>Moţăţei, Dolj</v>
          </cell>
          <cell r="V535">
            <v>74</v>
          </cell>
          <cell r="W535"/>
          <cell r="X535" t="str">
            <v>DJ</v>
          </cell>
          <cell r="Y535" t="str">
            <v>Sud-Vest Oltenia</v>
          </cell>
          <cell r="Z535">
            <v>7354707.4637193391</v>
          </cell>
          <cell r="AA535">
            <v>1269664.603719339</v>
          </cell>
          <cell r="AB535">
            <v>7207613.2999999998</v>
          </cell>
          <cell r="AC535">
            <v>6251501.3375789747</v>
          </cell>
          <cell r="AD535">
            <v>1590438.196280661</v>
          </cell>
          <cell r="AE535">
            <v>276026.46628066106</v>
          </cell>
          <cell r="AF535">
            <v>956111.96242102515</v>
          </cell>
          <cell r="AG535">
            <v>0</v>
          </cell>
          <cell r="AH535">
            <v>8945145.6600000001</v>
          </cell>
          <cell r="AI535">
            <v>0</v>
          </cell>
          <cell r="AJ535" t="str">
            <v>NU</v>
          </cell>
          <cell r="AK535" t="str">
            <v>03.12.2025 04:57:56</v>
          </cell>
          <cell r="AL535"/>
          <cell r="AM535"/>
          <cell r="AN535" t="str">
            <v>ADMIS_ETF</v>
          </cell>
          <cell r="AO535" t="str">
            <v>08.04.2026 16:06:50</v>
          </cell>
          <cell r="AP535"/>
          <cell r="AQ535">
            <v>74</v>
          </cell>
          <cell r="AR535"/>
          <cell r="AS535">
            <v>2</v>
          </cell>
          <cell r="AT535">
            <v>24</v>
          </cell>
          <cell r="AU535">
            <v>26</v>
          </cell>
          <cell r="AV535"/>
          <cell r="AW535"/>
          <cell r="AX535"/>
          <cell r="AY535"/>
          <cell r="AZ535"/>
          <cell r="BA535"/>
          <cell r="BB535"/>
          <cell r="BC535"/>
          <cell r="BD535"/>
          <cell r="BE535"/>
          <cell r="BF535"/>
          <cell r="BG535"/>
          <cell r="BH535"/>
          <cell r="BI535" t="str">
            <v>44</v>
          </cell>
          <cell r="BJ535" t="str">
            <v>Obiectivul general al proiectului este creșterea eficienței energetice, reabilitarea si echiparea cu surse de energie regenerabila în cadrul Școlii nr.2 din Comuna Moțăței, Judetul Dolj.</v>
          </cell>
        </row>
        <row r="536">
          <cell r="K536">
            <v>350638</v>
          </cell>
          <cell r="L536" t="str">
            <v>Dezvoltarea unei soluții tehnice de cercetare industrială pentru eficientizarea activității de analiză a siguranței funcționale pentru vehicule conform ISO 26262</v>
          </cell>
          <cell r="M536">
            <v>15</v>
          </cell>
          <cell r="N536" t="str">
            <v>Contract semnat cu modificări</v>
          </cell>
          <cell r="O536" t="str">
            <v>CONTRACTARE</v>
          </cell>
          <cell r="P536" t="str">
            <v>corina.amza@adroltenia.ro</v>
          </cell>
          <cell r="Q536" t="str">
            <v>08.04.2026 12:46:28</v>
          </cell>
          <cell r="R536" t="str">
            <v>UNIVERSITATEA DIN CRAIOVA</v>
          </cell>
          <cell r="S536" t="str">
            <v>4553380</v>
          </cell>
          <cell r="T536" t="str">
            <v>instituție de învățământ superior de stat acreditată</v>
          </cell>
          <cell r="U536" t="str">
            <v>Municipiul Craiova, Dolj</v>
          </cell>
          <cell r="V536">
            <v>75</v>
          </cell>
          <cell r="W536" t="str">
            <v>FUNCTIONAL SAFETY SOLUTION CENTER S.R.L.-41835653,LOTUS SEMI SRL-36301454</v>
          </cell>
          <cell r="X536" t="str">
            <v>DJ</v>
          </cell>
          <cell r="Y536" t="str">
            <v>Sud-Vest Oltenia</v>
          </cell>
          <cell r="Z536">
            <v>8736834.1429999992</v>
          </cell>
          <cell r="AA536">
            <v>654774.81299999997</v>
          </cell>
          <cell r="AB536">
            <v>7788312.71</v>
          </cell>
          <cell r="AC536">
            <v>6620065.8035000004</v>
          </cell>
          <cell r="AD536">
            <v>183474.19699999999</v>
          </cell>
          <cell r="AE536">
            <v>97687.527000000002</v>
          </cell>
          <cell r="AF536">
            <v>1168246.9064999996</v>
          </cell>
          <cell r="AG536">
            <v>2075824</v>
          </cell>
          <cell r="AH536">
            <v>8920308.3399999999</v>
          </cell>
          <cell r="AI536">
            <v>9</v>
          </cell>
          <cell r="AJ536" t="str">
            <v>DA</v>
          </cell>
          <cell r="AK536" t="str">
            <v>07.07.2025 20:25:16</v>
          </cell>
          <cell r="AL536"/>
          <cell r="AM536"/>
          <cell r="AN536" t="str">
            <v>ADMIS_ETF</v>
          </cell>
          <cell r="AO536" t="str">
            <v>29.09.2025 16:05:55</v>
          </cell>
          <cell r="AP536"/>
          <cell r="AQ536">
            <v>75</v>
          </cell>
          <cell r="AR536"/>
          <cell r="AS536">
            <v>2</v>
          </cell>
          <cell r="AT536">
            <v>36</v>
          </cell>
          <cell r="AU536">
            <v>36</v>
          </cell>
          <cell r="AV536"/>
          <cell r="AW536" t="str">
            <v>30.10.2025 08:38:49</v>
          </cell>
          <cell r="AX536" t="str">
            <v>30.10.2025 15:33:29</v>
          </cell>
          <cell r="AY536" t="str">
            <v>798</v>
          </cell>
          <cell r="AZ536" t="str">
            <v>19.02.2026 12:24:00</v>
          </cell>
          <cell r="BA536">
            <v>9</v>
          </cell>
          <cell r="BB536"/>
          <cell r="BC536"/>
          <cell r="BD536"/>
          <cell r="BE536">
            <v>112</v>
          </cell>
          <cell r="BF536"/>
          <cell r="BG536"/>
          <cell r="BH536"/>
          <cell r="BI536" t="str">
            <v>10</v>
          </cell>
          <cell r="BJ536" t="str">
            <v>Aplicația propusă are ca obiectiv principal automatizarea procesului de execuție și validare a analizelor de siguranță funcțională, atât dintr-o perspectivă teoretică – prin modelare algoritmică a procesului – cât și practică – prin testare pe hardware dedicat.
În contextul sistemelor moderne cu grad ridicat de complexitate (Spencer, 2008) și al exigențelor ridicate de siguranță asociate nivelurilor ASIL (Automotive Safety Integrity Level), analiza funcțională devine un proces critic, dar consumator de timp și predispus la erori</v>
          </cell>
        </row>
        <row r="537">
          <cell r="K537">
            <v>318323</v>
          </cell>
          <cell r="L537" t="str">
            <v>Extindere și echipare Școala Gimnazială George Poboran</v>
          </cell>
          <cell r="M537">
            <v>17</v>
          </cell>
          <cell r="N537" t="str">
            <v>Contract semnat cu modificări</v>
          </cell>
          <cell r="O537" t="str">
            <v>CONTRACTARE</v>
          </cell>
          <cell r="P537" t="str">
            <v>ramona.mircea@adroltenia.ro</v>
          </cell>
          <cell r="Q537" t="str">
            <v>20.03.2026 14:14:44</v>
          </cell>
          <cell r="R537" t="str">
            <v>MUNICIPIUL SLATINA</v>
          </cell>
          <cell r="S537" t="str">
            <v>4394811</v>
          </cell>
          <cell r="T537" t="str">
            <v>unitate administrativ teritorială nivel local</v>
          </cell>
          <cell r="U537" t="str">
            <v>Municipiul Slatina, Olt</v>
          </cell>
          <cell r="V537">
            <v>63</v>
          </cell>
          <cell r="W537"/>
          <cell r="X537" t="str">
            <v>OT</v>
          </cell>
          <cell r="Y537" t="str">
            <v>Sud-Vest Oltenia</v>
          </cell>
          <cell r="Z537">
            <v>11223298.02</v>
          </cell>
          <cell r="AA537">
            <v>1892798.91</v>
          </cell>
          <cell r="AB537">
            <v>10998832.060000001</v>
          </cell>
          <cell r="AC537">
            <v>6733978.8384869834</v>
          </cell>
          <cell r="AD537">
            <v>4998</v>
          </cell>
          <cell r="AE537">
            <v>798</v>
          </cell>
          <cell r="AF537">
            <v>4264853.2215130171</v>
          </cell>
          <cell r="AG537">
            <v>0</v>
          </cell>
          <cell r="AH537">
            <v>11228296.02</v>
          </cell>
          <cell r="AI537">
            <v>0</v>
          </cell>
          <cell r="AJ537" t="str">
            <v>NU</v>
          </cell>
          <cell r="AK537" t="str">
            <v>27.01.2024 03:33:32</v>
          </cell>
          <cell r="AL537"/>
          <cell r="AM537"/>
          <cell r="AN537" t="str">
            <v>ADMIS_ETF</v>
          </cell>
          <cell r="AO537" t="str">
            <v>29.05.2024 14:52:06</v>
          </cell>
          <cell r="AP537"/>
          <cell r="AQ537">
            <v>63</v>
          </cell>
          <cell r="AR537"/>
          <cell r="AS537">
            <v>3</v>
          </cell>
          <cell r="AT537">
            <v>34</v>
          </cell>
          <cell r="AU537">
            <v>43</v>
          </cell>
          <cell r="AV537"/>
          <cell r="AW537" t="str">
            <v>28.06.2024 11:44:45</v>
          </cell>
          <cell r="AX537" t="str">
            <v>01.07.2024 16:15:14</v>
          </cell>
          <cell r="AY537" t="str">
            <v>100</v>
          </cell>
          <cell r="AZ537" t="str">
            <v>29.08.2024 00:00:00</v>
          </cell>
          <cell r="BA537">
            <v>6</v>
          </cell>
          <cell r="BB537"/>
          <cell r="BC537"/>
          <cell r="BD537"/>
          <cell r="BE537">
            <v>59</v>
          </cell>
          <cell r="BF537"/>
          <cell r="BG537"/>
          <cell r="BH537"/>
          <cell r="BI537" t="str">
            <v>122</v>
          </cell>
          <cell r="BJ537" t="str">
            <v>Obiectivul general al acestui proiect este in acord cu obiectivul prezentului apel de proiecte si este reprezentat de susținerea participării la procesul educațional de masa a copiilor din grupurile marginalizate si vulnerabile prin extinderea capacitatii scolii cu 5 Sali de clasa si realizarea de lucrari in vederea respectarii normelor PSI in vigoare pentru corpurile de cladire existente care formeaza un compartiment de incendiu. Extinderea are in vedere 5 sali e clasa (3 sali de clasa la parter  si 2 sali de clasa la etaj) un laborator de fizica la etaj si supraetajarea corpului de legatura in vederea realizarii urmatoarelor spatii: biblioteca, cancelarie, hol si grup sanitar precum si dotarea acestora. Prezentul proiect propune o serie de activitati care vizeaza integrarea si încurajarea copiilor din grupurile vulnerabile, suport si sprijin pentru acestia, precum si încurajarea si crearea conditiilor necesare în vederea participarii la procesul de învatamânt. Investitia in structura</v>
          </cell>
        </row>
        <row r="538">
          <cell r="K538">
            <v>350196</v>
          </cell>
          <cell r="L538" t="str">
            <v>CRESTEREA COMPETIVITATII FIRMEI ECVESTRIA EVENTS SRL PRIN TRANSFER TEHNOLOGIC</v>
          </cell>
          <cell r="M538">
            <v>1</v>
          </cell>
          <cell r="N538" t="str">
            <v>Respins ETF</v>
          </cell>
          <cell r="O538" t="str">
            <v>EVALUARE</v>
          </cell>
          <cell r="P538"/>
          <cell r="Q538" t="str">
            <v>11.09.2025 14:13:24</v>
          </cell>
          <cell r="R538" t="str">
            <v>ECVESTRIA EVENTS S.R.L.</v>
          </cell>
          <cell r="S538" t="str">
            <v>28012528</v>
          </cell>
          <cell r="T538" t="str">
            <v>microîntreprindere</v>
          </cell>
          <cell r="U538" t="str">
            <v>Oraş Ocnele Mari, Vâlcea</v>
          </cell>
          <cell r="V538">
            <v>21</v>
          </cell>
          <cell r="W538"/>
          <cell r="X538" t="str">
            <v>VL</v>
          </cell>
          <cell r="Y538" t="str">
            <v>Sud-Vest Oltenia</v>
          </cell>
          <cell r="Z538">
            <v>994533.03</v>
          </cell>
          <cell r="AA538">
            <v>0</v>
          </cell>
          <cell r="AB538">
            <v>893279.72</v>
          </cell>
          <cell r="AC538">
            <v>759287.76199999999</v>
          </cell>
          <cell r="AD538">
            <v>188961.27</v>
          </cell>
          <cell r="AE538">
            <v>188961.27</v>
          </cell>
          <cell r="AF538">
            <v>133991.95799999998</v>
          </cell>
          <cell r="AG538">
            <v>893279.72</v>
          </cell>
          <cell r="AH538">
            <v>1183494.3</v>
          </cell>
          <cell r="AI538">
            <v>4</v>
          </cell>
          <cell r="AJ538" t="str">
            <v>DA</v>
          </cell>
          <cell r="AK538" t="str">
            <v>30.06.2025 09:40:01</v>
          </cell>
          <cell r="AL538"/>
          <cell r="AM538"/>
          <cell r="AN538" t="str">
            <v>RESPINS_ETF</v>
          </cell>
          <cell r="AO538" t="str">
            <v>11.09.2025 14:13:24</v>
          </cell>
          <cell r="AP538"/>
          <cell r="AQ538">
            <v>21</v>
          </cell>
          <cell r="AR538"/>
          <cell r="AS538">
            <v>1</v>
          </cell>
          <cell r="AT538">
            <v>12</v>
          </cell>
          <cell r="AU538">
            <v>20</v>
          </cell>
          <cell r="AV538"/>
          <cell r="AW538"/>
          <cell r="AX538"/>
          <cell r="AY538"/>
          <cell r="AZ538"/>
          <cell r="BA538"/>
          <cell r="BB538"/>
          <cell r="BC538"/>
          <cell r="BD538"/>
          <cell r="BE538"/>
          <cell r="BF538"/>
          <cell r="BG538"/>
          <cell r="BH538"/>
          <cell r="BI538"/>
          <cell r="BJ538"/>
        </row>
        <row r="539">
          <cell r="K539">
            <v>330539</v>
          </cell>
          <cell r="L539" t="str">
            <v>Dezvoltarea societății FISHFISHER SRL prin achiziție de active corporale</v>
          </cell>
          <cell r="M539">
            <v>10</v>
          </cell>
          <cell r="N539" t="str">
            <v>Contract semnat cu modificări</v>
          </cell>
          <cell r="O539" t="str">
            <v>CONTRACTARE</v>
          </cell>
          <cell r="P539" t="str">
            <v>cristian.ionescu@adroltenia.ro</v>
          </cell>
          <cell r="Q539" t="str">
            <v>22.04.2026 12:24:05</v>
          </cell>
          <cell r="R539" t="str">
            <v>FISH &amp; FISHER SRL</v>
          </cell>
          <cell r="S539" t="str">
            <v>36603045</v>
          </cell>
          <cell r="T539" t="str">
            <v>microîntreprindere</v>
          </cell>
          <cell r="U539" t="str">
            <v>Podari, Dolj</v>
          </cell>
          <cell r="V539">
            <v>75</v>
          </cell>
          <cell r="W539"/>
          <cell r="X539" t="str">
            <v>DJ</v>
          </cell>
          <cell r="Y539" t="str">
            <v>Sud-Vest Oltenia</v>
          </cell>
          <cell r="Z539">
            <v>1631816.3166940671</v>
          </cell>
          <cell r="AA539">
            <v>283207.73669406719</v>
          </cell>
          <cell r="AB539">
            <v>1468634.69</v>
          </cell>
          <cell r="AC539">
            <v>1248339.4865000001</v>
          </cell>
          <cell r="AD539">
            <v>34259.773305932795</v>
          </cell>
          <cell r="AE539">
            <v>5945.913305932796</v>
          </cell>
          <cell r="AF539">
            <v>220295.20349999983</v>
          </cell>
          <cell r="AG539">
            <v>1468634.69</v>
          </cell>
          <cell r="AH539">
            <v>1666076.09</v>
          </cell>
          <cell r="AI539">
            <v>24</v>
          </cell>
          <cell r="AJ539" t="str">
            <v>DA</v>
          </cell>
          <cell r="AK539" t="str">
            <v>23.07.2024 16:39:42</v>
          </cell>
          <cell r="AL539"/>
          <cell r="AM539"/>
          <cell r="AN539" t="str">
            <v>ADMIS_ETF</v>
          </cell>
          <cell r="AO539" t="str">
            <v>14.11.2024 15:23:47</v>
          </cell>
          <cell r="AP539"/>
          <cell r="AQ539">
            <v>75</v>
          </cell>
          <cell r="AR539"/>
          <cell r="AS539">
            <v>1</v>
          </cell>
          <cell r="AT539">
            <v>12</v>
          </cell>
          <cell r="AU539">
            <v>30</v>
          </cell>
          <cell r="AV539"/>
          <cell r="AW539" t="str">
            <v>23.07.2025 11:48:30</v>
          </cell>
          <cell r="AX539" t="str">
            <v>04.08.2025 14:47:39</v>
          </cell>
          <cell r="AY539" t="str">
            <v>747</v>
          </cell>
          <cell r="AZ539" t="str">
            <v>20.10.2025 16:35:00</v>
          </cell>
          <cell r="BA539">
            <v>8</v>
          </cell>
          <cell r="BB539">
            <v>1</v>
          </cell>
          <cell r="BC539"/>
          <cell r="BD539"/>
          <cell r="BE539">
            <v>78</v>
          </cell>
          <cell r="BF539"/>
          <cell r="BG539"/>
          <cell r="BH539"/>
          <cell r="BI539" t="str">
            <v>21, 23</v>
          </cell>
          <cell r="BJ539"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FISH&amp;FISHER SRL prin achiziție de active corporale”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v>
          </cell>
        </row>
        <row r="540">
          <cell r="K540">
            <v>335066</v>
          </cell>
          <cell r="L540" t="str">
            <v>Construire parcare de tip ParkRide si integrarea acesteia la sistemul de transport public din Municipiul Slatina</v>
          </cell>
          <cell r="M540">
            <v>7</v>
          </cell>
          <cell r="N540" t="str">
            <v>Cu act adițional</v>
          </cell>
          <cell r="O540" t="str">
            <v>CONTRACTARE</v>
          </cell>
          <cell r="P540" t="str">
            <v>daniel.nicolescu@adroltenia.ro</v>
          </cell>
          <cell r="Q540" t="str">
            <v>03.12.2025 12:51:53</v>
          </cell>
          <cell r="R540" t="str">
            <v>MUNICIPIUL SLATINA</v>
          </cell>
          <cell r="S540" t="str">
            <v>4394811</v>
          </cell>
          <cell r="T540" t="str">
            <v>unitate administrativ teritorială nivel local</v>
          </cell>
          <cell r="U540" t="str">
            <v>Municipiul Slatina, Olt</v>
          </cell>
          <cell r="V540">
            <v>78</v>
          </cell>
          <cell r="W540"/>
          <cell r="X540" t="str">
            <v>OT</v>
          </cell>
          <cell r="Y540" t="str">
            <v>Sud-Vest Oltenia</v>
          </cell>
          <cell r="Z540">
            <v>57373419.822722167</v>
          </cell>
          <cell r="AA540">
            <v>9910312.0727221686</v>
          </cell>
          <cell r="AB540">
            <v>56225951.420000002</v>
          </cell>
          <cell r="AC540">
            <v>48767406.750344694</v>
          </cell>
          <cell r="AD540">
            <v>398950.95727783069</v>
          </cell>
          <cell r="AE540">
            <v>69239.417277830682</v>
          </cell>
          <cell r="AF540">
            <v>7458544.6696553081</v>
          </cell>
          <cell r="AG540">
            <v>0</v>
          </cell>
          <cell r="AH540">
            <v>57772370.780000001</v>
          </cell>
          <cell r="AI540">
            <v>0</v>
          </cell>
          <cell r="AJ540" t="str">
            <v>NU</v>
          </cell>
          <cell r="AK540" t="str">
            <v>09.01.2025 10:52:56</v>
          </cell>
          <cell r="AL540"/>
          <cell r="AM540"/>
          <cell r="AN540" t="str">
            <v>ADMIS_ETF</v>
          </cell>
          <cell r="AO540" t="str">
            <v>11.02.2025 13:24:15</v>
          </cell>
          <cell r="AP540"/>
          <cell r="AQ540">
            <v>78</v>
          </cell>
          <cell r="AR540"/>
          <cell r="AS540">
            <v>1</v>
          </cell>
          <cell r="AT540">
            <v>33</v>
          </cell>
          <cell r="AU540">
            <v>51</v>
          </cell>
          <cell r="AV540"/>
          <cell r="AW540" t="str">
            <v>31.03.2025 13:26:09</v>
          </cell>
          <cell r="AX540" t="str">
            <v>31.03.2025 16:34:00</v>
          </cell>
          <cell r="AY540" t="str">
            <v>600</v>
          </cell>
          <cell r="AZ540" t="str">
            <v>19.06.2025 16:55:00</v>
          </cell>
          <cell r="BA540">
            <v>4</v>
          </cell>
          <cell r="BB540"/>
          <cell r="BC540"/>
          <cell r="BD540"/>
          <cell r="BE540">
            <v>81</v>
          </cell>
          <cell r="BF540"/>
          <cell r="BG540"/>
          <cell r="BH540"/>
          <cell r="BI540" t="str">
            <v>81</v>
          </cell>
          <cell r="BJ540" t="str">
            <v>Obiectivul general al proiectului este aliniat cu Programul Regional Sud-Vest Oltenia 2021-2027, Apelul de proiecte nr. PR SV/MRJ/4/2.8/2023, încadrându-se în Obiectivul de politică 2 – O Europă mai verde, rezilientă, cu emisii reduse de dioxid de carbon. Acesta promovează tranziția către o economie cu emisii zero, prin investiții în mobilitate urbană durabilă și multimodală.
Obiectivul general al proiectului: "Construirea unei parcări de tip Park &amp; Ride și integrarea acesteia în sistemul de transport public al Municipiului Slatina." Obiectivul general al proiectului constă în crearea unei infrastructuri moderne și sustenabile de tip „Park &amp; Ride” în municipiul Slatina, județul Olt, care să faciliteze tranziția către o mobilitate urbană durabilă, reducerea emisiilor de carbon și creșterea calității vieții locuitorilor.
Scopuri asociate:
Reducerea emisiilor de gaze cu efect de seră (GES): Proiectul urmărește scăderea emisiilor generate de utilizarea autoturismelor personale prin facili</v>
          </cell>
        </row>
        <row r="541">
          <cell r="K541">
            <v>342741</v>
          </cell>
          <cell r="L541" t="str">
            <v>DEZVOLTAREA INFRASTRUCTURII EDUCATIONALE PRESCOLARE IN COMUNA BRATOVOESTI JUDETUL DOLJ CONSTRUIRE GRADINITA P1</v>
          </cell>
          <cell r="M541">
            <v>7</v>
          </cell>
          <cell r="N541" t="str">
            <v>Contract semnat</v>
          </cell>
          <cell r="O541" t="str">
            <v>CONTRACTARE</v>
          </cell>
          <cell r="P541" t="str">
            <v>sorin.georcotina@adroltenia.ro</v>
          </cell>
          <cell r="Q541" t="str">
            <v>02.12.2025 16:14:11</v>
          </cell>
          <cell r="R541" t="str">
            <v>COMUNA BRATOVOESTI</v>
          </cell>
          <cell r="S541" t="str">
            <v>5046688</v>
          </cell>
          <cell r="T541" t="str">
            <v>Autoritati publice centrale sau locale</v>
          </cell>
          <cell r="U541" t="str">
            <v>Bratovoeşti, Dolj</v>
          </cell>
          <cell r="V541">
            <v>78</v>
          </cell>
          <cell r="W541"/>
          <cell r="X541" t="str">
            <v>DJ</v>
          </cell>
          <cell r="Y541" t="str">
            <v>Sud-Vest Oltenia</v>
          </cell>
          <cell r="Z541">
            <v>7459279.2300000004</v>
          </cell>
          <cell r="AA541">
            <v>1204561.54</v>
          </cell>
          <cell r="AB541">
            <v>7310093.6399999997</v>
          </cell>
          <cell r="AC541">
            <v>4475567.5379999997</v>
          </cell>
          <cell r="AD541">
            <v>199198.58</v>
          </cell>
          <cell r="AE541">
            <v>105415.32</v>
          </cell>
          <cell r="AF541">
            <v>2834526.102</v>
          </cell>
          <cell r="AG541">
            <v>0</v>
          </cell>
          <cell r="AH541">
            <v>7658477.8099999996</v>
          </cell>
          <cell r="AI541">
            <v>0</v>
          </cell>
          <cell r="AJ541" t="str">
            <v>NU</v>
          </cell>
          <cell r="AK541" t="str">
            <v>18.04.2025 00:43:55</v>
          </cell>
          <cell r="AL541"/>
          <cell r="AM541"/>
          <cell r="AN541" t="str">
            <v>ADMIS_ETF</v>
          </cell>
          <cell r="AO541" t="str">
            <v>17.07.2025 12:16:53</v>
          </cell>
          <cell r="AP541"/>
          <cell r="AQ541">
            <v>78</v>
          </cell>
          <cell r="AR541"/>
          <cell r="AS541">
            <v>3</v>
          </cell>
          <cell r="AT541">
            <v>32</v>
          </cell>
          <cell r="AU541">
            <v>39</v>
          </cell>
          <cell r="AV541"/>
          <cell r="AW541" t="str">
            <v>21.07.2025 08:52:52</v>
          </cell>
          <cell r="AX541" t="str">
            <v>21.07.2025 12:48:07</v>
          </cell>
          <cell r="AY541" t="str">
            <v>669</v>
          </cell>
          <cell r="AZ541" t="str">
            <v>04.09.2025 13:02:00</v>
          </cell>
          <cell r="BA541">
            <v>4</v>
          </cell>
          <cell r="BB541"/>
          <cell r="BC541"/>
          <cell r="BD541"/>
          <cell r="BE541">
            <v>46</v>
          </cell>
          <cell r="BF541"/>
          <cell r="BG541"/>
          <cell r="BH541"/>
          <cell r="BI541" t="str">
            <v>121</v>
          </cell>
          <cell r="BJ541" t="str">
            <v>Obiectivul general al proiectului vizeaza dezvoltarea infrastructurii educaționale pentru educația preșcolară (grădinița) din Comuna Bratovoesti, judetul Dolj, prin construirea unei gradinite cu regim de inaltime P+1 in Comuna Bratovoesti, sat Bratovoiesti, pe terenul cu nr. cad. 30050.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542">
          <cell r="K542">
            <v>331916</v>
          </cell>
          <cell r="L542" t="str">
            <v>Digitalizarea firmei OZONOTERAPIE CRAIOVA SRL</v>
          </cell>
          <cell r="M542">
            <v>11</v>
          </cell>
          <cell r="N542" t="str">
            <v>Cu act adițional</v>
          </cell>
          <cell r="O542" t="str">
            <v>CONTRACTARE</v>
          </cell>
          <cell r="P542" t="str">
            <v>sorin.ghita@adroltenia.ro</v>
          </cell>
          <cell r="Q542" t="str">
            <v>14.04.2026 08:59:02</v>
          </cell>
          <cell r="R542" t="str">
            <v>OZONOTERAPIE CRAIOVA S.R.L.</v>
          </cell>
          <cell r="S542" t="str">
            <v>41218950</v>
          </cell>
          <cell r="T542" t="str">
            <v>microîntreprindere</v>
          </cell>
          <cell r="U542" t="str">
            <v>Municipiul Craiova, Dolj</v>
          </cell>
          <cell r="V542">
            <v>84</v>
          </cell>
          <cell r="W542"/>
          <cell r="X542" t="str">
            <v>DJ</v>
          </cell>
          <cell r="Y542" t="str">
            <v>Sud-Vest Oltenia</v>
          </cell>
          <cell r="Z542">
            <v>414183.33</v>
          </cell>
          <cell r="AA542">
            <v>62990.8</v>
          </cell>
          <cell r="AB542">
            <v>372764.99</v>
          </cell>
          <cell r="AC542">
            <v>316850.2415</v>
          </cell>
          <cell r="AD542">
            <v>2371.0300000000002</v>
          </cell>
          <cell r="AE542">
            <v>99.16</v>
          </cell>
          <cell r="AF542">
            <v>55914.748499999987</v>
          </cell>
          <cell r="AG542">
            <v>372764.99</v>
          </cell>
          <cell r="AH542">
            <v>416554.36</v>
          </cell>
          <cell r="AI542">
            <v>14</v>
          </cell>
          <cell r="AJ542" t="str">
            <v>DA</v>
          </cell>
          <cell r="AK542" t="str">
            <v>23.08.2024 23:35:39</v>
          </cell>
          <cell r="AL542"/>
          <cell r="AM542"/>
          <cell r="AN542" t="str">
            <v>ADMIS_ETF</v>
          </cell>
          <cell r="AO542" t="str">
            <v>25.11.2024 14:59:43</v>
          </cell>
          <cell r="AP542"/>
          <cell r="AQ542">
            <v>84</v>
          </cell>
          <cell r="AR542"/>
          <cell r="AS542">
            <v>1</v>
          </cell>
          <cell r="AT542">
            <v>12</v>
          </cell>
          <cell r="AU542">
            <v>12</v>
          </cell>
          <cell r="AV542"/>
          <cell r="AW542" t="str">
            <v>27.01.2025 11:21:36</v>
          </cell>
          <cell r="AX542" t="str">
            <v>27.01.2025 15:21:19</v>
          </cell>
          <cell r="AY542" t="str">
            <v>429</v>
          </cell>
          <cell r="AZ542" t="str">
            <v>08.05.2025 16:35:00</v>
          </cell>
          <cell r="BA542">
            <v>7</v>
          </cell>
          <cell r="BB542"/>
          <cell r="BC542"/>
          <cell r="BD542"/>
          <cell r="BE542">
            <v>102</v>
          </cell>
          <cell r="BF542"/>
          <cell r="BG542"/>
          <cell r="BH542"/>
          <cell r="BI542" t="str">
            <v>13</v>
          </cell>
          <cell r="BJ542" t="str">
            <v>Obiectivul general al proiectului este: ” Inovarea modelului de afaceri al Ozonoterapie Craiova SRL prin adoptarea de tehnologii și instrumente digitale aferente comerțului electronic pentru deschiserea unor noi piețe si pentru facilitarea crearii de noi locuri de munca.”
Prin realizarea obiectivului general, societatea contribuie la realizarea Obiectivul de Politică 1 – O Europă mai competitivă și mai inteligentă, prin promovarea unei transformări economice inovatoare și inteligente și a conectivității TIC regionale, Prioritatea 2 – Digitalizare în beneficiul cetățenilor și al firmelor, Obiectivul specific 1.2 – Valorificarea avantajelor digitalizării, în beneficiul cetățenilor, al companiilor, al organizațiilor de cercetare și al autorităților publice, Acţiunea 2 – Digitalizare în folosul IMM-urilor care urmareste realizarea de investiții in digitalizare pentru a consolida preluarea TIC de către IMM-uri prin utilizarea de instrumente, echipamente și servicii digitale. 
Obiectul gen</v>
          </cell>
        </row>
        <row r="543">
          <cell r="K543">
            <v>363906</v>
          </cell>
          <cell r="L543" t="str">
            <v>PROIECTARE</v>
          </cell>
          <cell r="M543">
            <v>3</v>
          </cell>
          <cell r="N543" t="str">
            <v>Cu clarificări primite</v>
          </cell>
          <cell r="O543" t="str">
            <v>PRECONTRACTARE</v>
          </cell>
          <cell r="P543" t="str">
            <v>mario.josceanu@adroltenia.ro</v>
          </cell>
          <cell r="Q543" t="str">
            <v>29.04.2026 18:54:29</v>
          </cell>
          <cell r="R543" t="str">
            <v>COFFEE WORK S.R.L.</v>
          </cell>
          <cell r="S543" t="str">
            <v>33171775</v>
          </cell>
          <cell r="T543" t="str">
            <v>întreprindere mică</v>
          </cell>
          <cell r="U543" t="str">
            <v>Celaru, Dolj</v>
          </cell>
          <cell r="V543">
            <v>60</v>
          </cell>
          <cell r="W543"/>
          <cell r="X543" t="str">
            <v>DJ</v>
          </cell>
          <cell r="Y543" t="str">
            <v>Sud-Vest Oltenia</v>
          </cell>
          <cell r="Z543">
            <v>1213131.8999999999</v>
          </cell>
          <cell r="AA543">
            <v>0</v>
          </cell>
          <cell r="AB543">
            <v>1091817.8999999999</v>
          </cell>
          <cell r="AC543">
            <v>928045.21499999997</v>
          </cell>
          <cell r="AD543">
            <v>241716.38</v>
          </cell>
          <cell r="AE543">
            <v>241716.38</v>
          </cell>
          <cell r="AF543">
            <v>163772.68499999994</v>
          </cell>
          <cell r="AG543">
            <v>1091817.8999999999</v>
          </cell>
          <cell r="AH543">
            <v>1454848.28</v>
          </cell>
          <cell r="AI543">
            <v>14</v>
          </cell>
          <cell r="AJ543" t="str">
            <v>DA</v>
          </cell>
          <cell r="AK543" t="str">
            <v>25.01.2026 23:09:28</v>
          </cell>
          <cell r="AL543"/>
          <cell r="AM543"/>
          <cell r="AN543" t="str">
            <v>ADMIS_ETF</v>
          </cell>
          <cell r="AO543" t="str">
            <v>16.03.2026 12:59:20</v>
          </cell>
          <cell r="AP543"/>
          <cell r="AQ543">
            <v>60</v>
          </cell>
          <cell r="AR543"/>
          <cell r="AS543">
            <v>1</v>
          </cell>
          <cell r="AT543">
            <v>12</v>
          </cell>
          <cell r="AU543">
            <v>16</v>
          </cell>
          <cell r="AV543"/>
          <cell r="AW543" t="str">
            <v>02.04.2026 11:40:03</v>
          </cell>
          <cell r="AX543" t="str">
            <v>03.04.2026 12:34:49</v>
          </cell>
          <cell r="AY543"/>
          <cell r="AZ543"/>
          <cell r="BA543"/>
          <cell r="BB543"/>
          <cell r="BC543"/>
          <cell r="BD543"/>
          <cell r="BE543"/>
          <cell r="BF543"/>
          <cell r="BG543"/>
          <cell r="BH543"/>
          <cell r="BI543"/>
          <cell r="BJ543" t="str">
            <v>Obiectivul general al proiectului este dezvoltarea unui serviciu inovator de proiectare inginerească digitală, prin transferul, integrarea și operaționalizarea unei tehnologii avansate validate la nivel TRL 5, cu scopul de a atinge maturitatea tehnologică TRL 8 și de a transforma fundamental capacitatea operațională a firmei COFFEE WORK S.R.L. în domeniul ingineriei și consultanței tehnice. Proiectul vizează o schimbare de paradigmă în activitatea societății, prin trecerea de la metode clasice de prelucrare tehnică la un model complet digitalizat, bazat pe scanare 3D de înaltă precizie, modelare topografică și proiectare asistată BIM/CAD. Prin implementarea soluției tehnologice vizate – care combină echipamente performante (Trimble X9, GNSS R980, tabletă T10X) cu software profesional interoperabil – societatea va dobândi capacitatea de a furniza servicii inginerești de nouă generație, compatibile cu cerințele actuale ale pieței și cu standardele de digitalizare a infrastructurii. Obiec</v>
          </cell>
        </row>
        <row r="544">
          <cell r="K544">
            <v>328689</v>
          </cell>
          <cell r="L544" t="str">
            <v>CONSTRUIRE SERVICE AUTO PE BAZIN VIDANJABIL SI IMPREJMUIRE PROPRIETATE CONFORM CONTRACT DE CONCESIUNE 3472 DIN 22.02.2017</v>
          </cell>
          <cell r="M544">
            <v>2</v>
          </cell>
          <cell r="N544" t="str">
            <v>Respins ETF</v>
          </cell>
          <cell r="O544" t="str">
            <v>EVALUARE</v>
          </cell>
          <cell r="P544"/>
          <cell r="Q544" t="str">
            <v>13.11.2024 09:21:07</v>
          </cell>
          <cell r="R544" t="str">
            <v>NUŞE TRANS S.R.L.</v>
          </cell>
          <cell r="S544" t="str">
            <v>34187257</v>
          </cell>
          <cell r="T544" t="str">
            <v>Angajator privat</v>
          </cell>
          <cell r="U544" t="str">
            <v>Slătioara, Vâlcea</v>
          </cell>
          <cell r="V544">
            <v>96</v>
          </cell>
          <cell r="W544"/>
          <cell r="X544" t="str">
            <v>VL</v>
          </cell>
          <cell r="Y544" t="str">
            <v>Sud-Vest Oltenia</v>
          </cell>
          <cell r="Z544">
            <v>1881612.6</v>
          </cell>
          <cell r="AA544">
            <v>0</v>
          </cell>
          <cell r="AB544">
            <v>1437509.73</v>
          </cell>
          <cell r="AC544">
            <v>1221883.2705000001</v>
          </cell>
          <cell r="AD544">
            <v>439069.26</v>
          </cell>
          <cell r="AE544">
            <v>369069.26</v>
          </cell>
          <cell r="AF544">
            <v>215626.45949999988</v>
          </cell>
          <cell r="AG544">
            <v>0</v>
          </cell>
          <cell r="AH544">
            <v>2320681.86</v>
          </cell>
          <cell r="AI544">
            <v>0</v>
          </cell>
          <cell r="AJ544" t="str">
            <v>NU</v>
          </cell>
          <cell r="AK544" t="str">
            <v>27.06.2024 09:38:10</v>
          </cell>
          <cell r="AL544"/>
          <cell r="AM544"/>
          <cell r="AN544" t="str">
            <v>RESPINS_ETF</v>
          </cell>
          <cell r="AO544" t="str">
            <v>10.09.2024 16:52:53</v>
          </cell>
          <cell r="AP544"/>
          <cell r="AQ544">
            <v>96</v>
          </cell>
          <cell r="AR544"/>
          <cell r="AS544">
            <v>1</v>
          </cell>
          <cell r="AT544">
            <v>18</v>
          </cell>
          <cell r="AU544">
            <v>19</v>
          </cell>
          <cell r="AV544"/>
          <cell r="AW544"/>
          <cell r="AX544"/>
          <cell r="AY544"/>
          <cell r="AZ544"/>
          <cell r="BA544"/>
          <cell r="BB544"/>
          <cell r="BC544"/>
          <cell r="BD544"/>
          <cell r="BE544"/>
          <cell r="BF544"/>
          <cell r="BG544"/>
          <cell r="BH544"/>
          <cell r="BI544" t="str">
            <v>9</v>
          </cell>
          <cell r="BJ544" t="str">
            <v>Obiectivul general : CONSTRUIRE SERVICE AUTO P+E, BAZIN VIDANJABIL SI IMPREJMUIRE PROPRIETATE  IN ORASUL HOREZU , JUDETUL VALCEA</v>
          </cell>
        </row>
        <row r="545">
          <cell r="K545">
            <v>331858</v>
          </cell>
          <cell r="L545" t="str">
            <v>Extinderea si dezvoltarea activitatii POMADIL COM S.R.L. Targu-Jiu</v>
          </cell>
          <cell r="M545">
            <v>1</v>
          </cell>
          <cell r="N545" t="str">
            <v>Respins ETF</v>
          </cell>
          <cell r="O545" t="str">
            <v>EVALUARE</v>
          </cell>
          <cell r="P545"/>
          <cell r="Q545" t="str">
            <v>15.11.2024 13:32:33</v>
          </cell>
          <cell r="R545" t="str">
            <v>POMADIL COM S.R.L.</v>
          </cell>
          <cell r="S545" t="str">
            <v>3846919</v>
          </cell>
          <cell r="T545" t="str">
            <v>microîntreprindere</v>
          </cell>
          <cell r="U545" t="str">
            <v>Municipiul Târgu Jiu, Gorj</v>
          </cell>
          <cell r="V545">
            <v>78</v>
          </cell>
          <cell r="W545"/>
          <cell r="X545" t="str">
            <v>GJ</v>
          </cell>
          <cell r="Y545" t="str">
            <v>Sud-Vest Oltenia</v>
          </cell>
          <cell r="Z545">
            <v>1315355.7424999999</v>
          </cell>
          <cell r="AA545">
            <v>210014.7825</v>
          </cell>
          <cell r="AB545">
            <v>1183820.1299999999</v>
          </cell>
          <cell r="AC545">
            <v>1006247.1105</v>
          </cell>
          <cell r="AD545">
            <v>226789.3075</v>
          </cell>
          <cell r="AE545">
            <v>36210.057500000003</v>
          </cell>
          <cell r="AF545">
            <v>177573.01949999994</v>
          </cell>
          <cell r="AG545">
            <v>1183820.1299999999</v>
          </cell>
          <cell r="AH545">
            <v>1542145.05</v>
          </cell>
          <cell r="AI545">
            <v>8</v>
          </cell>
          <cell r="AJ545" t="str">
            <v>DA</v>
          </cell>
          <cell r="AK545" t="str">
            <v>10.08.2024 02:27:03</v>
          </cell>
          <cell r="AL545"/>
          <cell r="AM545"/>
          <cell r="AN545" t="str">
            <v>RESPINS_ETF</v>
          </cell>
          <cell r="AO545" t="str">
            <v>15.11.2024 13:32:33</v>
          </cell>
          <cell r="AP545"/>
          <cell r="AQ545">
            <v>78</v>
          </cell>
          <cell r="AR545"/>
          <cell r="AS545">
            <v>1</v>
          </cell>
          <cell r="AT545">
            <v>24</v>
          </cell>
          <cell r="AU545">
            <v>31</v>
          </cell>
          <cell r="AV545"/>
          <cell r="AW545"/>
          <cell r="AX545"/>
          <cell r="AY545"/>
          <cell r="AZ545"/>
          <cell r="BA545"/>
          <cell r="BB545"/>
          <cell r="BC545"/>
          <cell r="BD545"/>
          <cell r="BE545"/>
          <cell r="BF545"/>
          <cell r="BG545"/>
          <cell r="BH545"/>
          <cell r="BI545"/>
          <cell r="BJ545" t="str">
            <v>Firma POMADIL COM S.R.L. are ca obiectiv general, creșterea și dezvoltarea, menținerea pozitiei pe piață și îmbunătățirea capacității noastre de depozitare, distribuție și livrare a produselor alimentare, și a băuturilor. Extinderea rețelei de distribuție prin deschiderea de noi depozite sau centre de distribuție în locații strategice. Acest lucru va facilita accesul la noi piețe și segmente de clienți și va contribui la creșterea vânzărilor.</v>
          </cell>
        </row>
        <row r="546">
          <cell r="K546">
            <v>312890</v>
          </cell>
          <cell r="L546" t="str">
            <v>Reabilitare construcție administrativă și social culturală</v>
          </cell>
          <cell r="M546">
            <v>19</v>
          </cell>
          <cell r="N546" t="str">
            <v>Contract semnat cu modificări</v>
          </cell>
          <cell r="O546" t="str">
            <v>CONTRACTARE</v>
          </cell>
          <cell r="P546" t="str">
            <v>cosmina.urdes@adroltenia.ro</v>
          </cell>
          <cell r="Q546" t="str">
            <v>29.01.2026 14:10:30</v>
          </cell>
          <cell r="R546" t="str">
            <v>MUNICIPIUL DROBETA TURNU SEVERIN</v>
          </cell>
          <cell r="S546" t="str">
            <v>4426581</v>
          </cell>
          <cell r="T546" t="str">
            <v>unitate administrativ teritorială nivel municipiu reședință de județ</v>
          </cell>
          <cell r="U546" t="str">
            <v>Municipiul Drobeta-Turnu Severin, Mehedinţi</v>
          </cell>
          <cell r="V546">
            <v>72</v>
          </cell>
          <cell r="W546"/>
          <cell r="X546" t="str">
            <v>MH</v>
          </cell>
          <cell r="Y546" t="str">
            <v>Sud-Vest Oltenia</v>
          </cell>
          <cell r="Z546">
            <v>24039145.73</v>
          </cell>
          <cell r="AA546">
            <v>4141582.5</v>
          </cell>
          <cell r="AB546">
            <v>23558362.82</v>
          </cell>
          <cell r="AC546">
            <v>20433273.838840444</v>
          </cell>
          <cell r="AD546">
            <v>204490</v>
          </cell>
          <cell r="AE546">
            <v>35490</v>
          </cell>
          <cell r="AF546">
            <v>3125088.9811595567</v>
          </cell>
          <cell r="AG546">
            <v>0</v>
          </cell>
          <cell r="AH546">
            <v>24243635.73</v>
          </cell>
          <cell r="AI546">
            <v>0</v>
          </cell>
          <cell r="AJ546" t="str">
            <v>NU</v>
          </cell>
          <cell r="AK546" t="str">
            <v>06.02.2024 16:26:29</v>
          </cell>
          <cell r="AL546"/>
          <cell r="AM546"/>
          <cell r="AN546" t="str">
            <v>ADMIS_ETF</v>
          </cell>
          <cell r="AO546" t="str">
            <v>16.07.2024 15:54:29</v>
          </cell>
          <cell r="AP546"/>
          <cell r="AQ546">
            <v>72</v>
          </cell>
          <cell r="AR546"/>
          <cell r="AS546">
            <v>3</v>
          </cell>
          <cell r="AT546">
            <v>43</v>
          </cell>
          <cell r="AU546">
            <v>67</v>
          </cell>
          <cell r="AV546"/>
          <cell r="AW546" t="str">
            <v>19.07.2024 13:59:02</v>
          </cell>
          <cell r="AX546" t="str">
            <v>19.07.2024 15:35:53</v>
          </cell>
          <cell r="AY546" t="str">
            <v>168</v>
          </cell>
          <cell r="AZ546" t="str">
            <v>14.10.2024 10:53:00</v>
          </cell>
          <cell r="BA546">
            <v>9</v>
          </cell>
          <cell r="BB546">
            <v>1</v>
          </cell>
          <cell r="BC546"/>
          <cell r="BD546"/>
          <cell r="BE546">
            <v>87</v>
          </cell>
          <cell r="BF546"/>
          <cell r="BG546"/>
          <cell r="BH546"/>
          <cell r="BI546" t="str">
            <v>168</v>
          </cell>
          <cell r="BJ546" t="str">
            <v>Obiectivul general il constuie cresterea spatiilor destinate utilizarii publice cu functii culturale, recreative si sociale, contribuind la cresterea atractivitatii zonei urbane .
Terenul și imobilul propus spre investitie sunt proprietate deținută de Primaria Municipiului Drobeta Turnu Severin, situate in intravilanul Municipiului Dr.Tr.Severin, strada Traian, nr. 65, judetul Mehedinti.
Terenul are numarul cadastral 65338, cu o suprafata totala masurata de 2241 mp. Conform Cărții Funciare 65338 atasate. Construcția a fost edificată în anul 1962 cu funcțiunea de cinematograf și regim de înălțime Parte + 1Etaj.
Imobilul a avut destinația de cinematograf, dar acum se află într-o stare avansată de degradare din cauza neutilizării și nefuncționării acestuia în ultimii 15 ani.
UAT Municipiul Drobeta Turnu Severin, în calitate de beneficiar, își dorește reintroducerea edificiului în circuitul public printr-o reabilitare și reconversie profesională, care să înbunătățească patrimoniul arhitect</v>
          </cell>
        </row>
        <row r="547">
          <cell r="K547">
            <v>329815</v>
          </cell>
          <cell r="L547" t="str">
            <v>Cresterea competitivitatii societatii DYNAMIC BUSINESS SERVICE S.R.L.</v>
          </cell>
          <cell r="M547">
            <v>2</v>
          </cell>
          <cell r="N547" t="str">
            <v>Respins ETF</v>
          </cell>
          <cell r="O547" t="str">
            <v>EVALUARE</v>
          </cell>
          <cell r="P547"/>
          <cell r="Q547" t="str">
            <v>23.10.2024 14:56:16</v>
          </cell>
          <cell r="R547" t="str">
            <v>DYNAMIC BUSINESS SERVICE SRL</v>
          </cell>
          <cell r="S547" t="str">
            <v>30556416</v>
          </cell>
          <cell r="T547" t="str">
            <v>Angajator privat</v>
          </cell>
          <cell r="U547" t="str">
            <v>Municipiul Drobeta-Turnu Severin, Mehedinţi</v>
          </cell>
          <cell r="V547">
            <v>94</v>
          </cell>
          <cell r="W547"/>
          <cell r="X547" t="str">
            <v>MH</v>
          </cell>
          <cell r="Y547" t="str">
            <v>Sud-Vest Oltenia</v>
          </cell>
          <cell r="Z547">
            <v>1656733.33</v>
          </cell>
          <cell r="AA547">
            <v>259570.87</v>
          </cell>
          <cell r="AB547">
            <v>1491060</v>
          </cell>
          <cell r="AC547">
            <v>1267401</v>
          </cell>
          <cell r="AD547">
            <v>2380</v>
          </cell>
          <cell r="AE547">
            <v>380</v>
          </cell>
          <cell r="AF547">
            <v>223659</v>
          </cell>
          <cell r="AG547">
            <v>1491060</v>
          </cell>
          <cell r="AH547">
            <v>1659113.33</v>
          </cell>
          <cell r="AI547">
            <v>12</v>
          </cell>
          <cell r="AJ547" t="str">
            <v>DA</v>
          </cell>
          <cell r="AK547" t="str">
            <v>09.08.2024 19:03:06</v>
          </cell>
          <cell r="AL547"/>
          <cell r="AM547"/>
          <cell r="AN547" t="str">
            <v>RESPINS_ETF</v>
          </cell>
          <cell r="AO547" t="str">
            <v>23.10.2024 14:56:16</v>
          </cell>
          <cell r="AP547"/>
          <cell r="AQ547">
            <v>94</v>
          </cell>
          <cell r="AR547"/>
          <cell r="AS547">
            <v>1</v>
          </cell>
          <cell r="AT547">
            <v>12</v>
          </cell>
          <cell r="AU547">
            <v>12</v>
          </cell>
          <cell r="AV547"/>
          <cell r="AW547"/>
          <cell r="AX547"/>
          <cell r="AY547"/>
          <cell r="AZ547"/>
          <cell r="BA547"/>
          <cell r="BB547"/>
          <cell r="BC547"/>
          <cell r="BD547"/>
          <cell r="BE547"/>
          <cell r="BF547"/>
          <cell r="BG547"/>
          <cell r="BH547"/>
          <cell r="BI547"/>
          <cell r="BJ547" t="str">
            <v>Obiectivul general al proiectului este realizarea unei investitii initiale pentru diversificarea si retehnologizarea societatii S.C. DYNAMIC BUSINESS SERVICE SRL in urma desfasurarii activitatii conform CAEN 1071, si anume, Fabricarea painii; fabricarea prajiturilor si a produselor proaspete de patiserie, crearea de noi locuri de munca si dezvoltarea competentelor profesionale a angajatilor. Acesta este in linie cu Obiectivul specific: Intensificarea creșterii durabile și a competitivității IMM-urilor și crearea de locuri de muncă în cadrul IMM-urilor, inclusiv prin investiții productive/ Dezvoltarea competențelor pentru specializare inteligentă, tranziție industrială și antreprenoriat, Apelul PRSVO/217/PRSVO_P1/OP1, PRIORITATEA 1: COMPETITIVITATE PRIN INOVARE ȘI ÎNTREPRINDERI DINAMICE. Aceasta investitie vizeaza diversificarea unitatii existente prin produse care nu au mai fost fabricate si ce se va realiza prin dotarea laboratorului cu echipamente performante in scopul demararii acti</v>
          </cell>
        </row>
        <row r="548">
          <cell r="K548">
            <v>331995</v>
          </cell>
          <cell r="L548" t="str">
            <v>Creșterea competitivității S.C. VIENA MEDCLINIC SRL</v>
          </cell>
          <cell r="M548">
            <v>11</v>
          </cell>
          <cell r="N548" t="str">
            <v>Cu documente justificative primite</v>
          </cell>
          <cell r="O548" t="str">
            <v>CONTRACTARE</v>
          </cell>
          <cell r="P548" t="str">
            <v>ionut.mircea@adroltenia.ro</v>
          </cell>
          <cell r="Q548" t="str">
            <v>30.04.2026 11:28:05</v>
          </cell>
          <cell r="R548" t="str">
            <v>VIENA MEDCLINIC S.R.L.</v>
          </cell>
          <cell r="S548" t="str">
            <v>36655788</v>
          </cell>
          <cell r="T548" t="str">
            <v>microîntreprindere</v>
          </cell>
          <cell r="U548" t="str">
            <v>Municipiul Târgu Jiu, Gorj</v>
          </cell>
          <cell r="V548">
            <v>96</v>
          </cell>
          <cell r="W548"/>
          <cell r="X548" t="str">
            <v>GJ</v>
          </cell>
          <cell r="Y548" t="str">
            <v>Sud-Vest Oltenia</v>
          </cell>
          <cell r="Z548">
            <v>1621154.13</v>
          </cell>
          <cell r="AA548">
            <v>246853.32</v>
          </cell>
          <cell r="AB548">
            <v>1458876.63</v>
          </cell>
          <cell r="AC548">
            <v>1240045.1355000001</v>
          </cell>
          <cell r="AD548">
            <v>55877.19</v>
          </cell>
          <cell r="AE548">
            <v>0</v>
          </cell>
          <cell r="AF548">
            <v>218831.4944999998</v>
          </cell>
          <cell r="AG548">
            <v>1458876.63</v>
          </cell>
          <cell r="AH548">
            <v>1677031.32</v>
          </cell>
          <cell r="AI548">
            <v>22</v>
          </cell>
          <cell r="AJ548" t="str">
            <v>DA</v>
          </cell>
          <cell r="AK548" t="str">
            <v>10.08.2024 11:00:35</v>
          </cell>
          <cell r="AL548"/>
          <cell r="AM548"/>
          <cell r="AN548" t="str">
            <v>ADMIS_ETF</v>
          </cell>
          <cell r="AO548" t="str">
            <v>22.11.2024 13:08:47</v>
          </cell>
          <cell r="AP548"/>
          <cell r="AQ548">
            <v>96</v>
          </cell>
          <cell r="AR548"/>
          <cell r="AS548">
            <v>1</v>
          </cell>
          <cell r="AT548">
            <v>19</v>
          </cell>
          <cell r="AU548">
            <v>29</v>
          </cell>
          <cell r="AV548"/>
          <cell r="AW548" t="str">
            <v>19.02.2025 13:46:51</v>
          </cell>
          <cell r="AX548" t="str">
            <v>20.02.2025 14:24:37</v>
          </cell>
          <cell r="AY548" t="str">
            <v>508</v>
          </cell>
          <cell r="AZ548" t="str">
            <v>27.05.2025 13:19:00</v>
          </cell>
          <cell r="BA548">
            <v>8</v>
          </cell>
          <cell r="BB548">
            <v>1</v>
          </cell>
          <cell r="BC548"/>
          <cell r="BD548"/>
          <cell r="BE548">
            <v>96</v>
          </cell>
          <cell r="BF548"/>
          <cell r="BG548"/>
          <cell r="BH548"/>
          <cell r="BI548" t="str">
            <v>21, 23</v>
          </cell>
          <cell r="BJ548" t="str">
            <v>Cresterea competitivității și sustenabilității microîntreprinderii prin investiții în tehnologii avansate, certificări de calitate, internaționalizare și dezvoltarea competențelor angajaților, contribuind astfel la intensificarea creșterii economice și crearea de noi locuri de muncă Obiectiv specific al Priorității 1: 1.3 - Intensificarea creșterii sustenabile și creșterea competitivității IMM-urilor și crearea de locuri de muncă în cadrul IMM-urilor, inclusiv prin investiții productive (FEDR), Intervenția - Îmbunătățirea competitivității și a inovării în microîntreprinderi, prin operațiuni dedicate Dotarea societății cu active corporale și necorporale în vederea creșterii competitivității și asigurării funcționării unității medicale Investițiile în echipamente moderne și tehnologii avansate vor îmbunătăți capacitatea de prestari servicii si calitatea actului medical, eficiența și satisfactia pacientilor, contribuind direct la creșterea competitivității microîntreprinderii. Obținerea c</v>
          </cell>
        </row>
        <row r="549">
          <cell r="K549">
            <v>332152</v>
          </cell>
          <cell r="L549" t="str">
            <v>Construire platformă betonată și amplasare spălătorie auto</v>
          </cell>
          <cell r="M549">
            <v>9</v>
          </cell>
          <cell r="N549" t="str">
            <v>Contract semnat cu modificări</v>
          </cell>
          <cell r="O549" t="str">
            <v>CONTRACTARE</v>
          </cell>
          <cell r="P549" t="str">
            <v>bogdan.badea@adroltenia.ro</v>
          </cell>
          <cell r="Q549" t="str">
            <v>10.03.2026 16:52:58</v>
          </cell>
          <cell r="R549" t="str">
            <v>TOPO MARVIAL S.R.L.</v>
          </cell>
          <cell r="S549" t="str">
            <v>40997908</v>
          </cell>
          <cell r="T549" t="str">
            <v>microîntreprindere</v>
          </cell>
          <cell r="U549" t="str">
            <v>Oraş Turceni, Gorj</v>
          </cell>
          <cell r="V549">
            <v>81</v>
          </cell>
          <cell r="W549"/>
          <cell r="X549" t="str">
            <v>GJ</v>
          </cell>
          <cell r="Y549" t="str">
            <v>Sud-Vest Oltenia</v>
          </cell>
          <cell r="Z549">
            <v>827382.06607355305</v>
          </cell>
          <cell r="AA549">
            <v>143595.22607355306</v>
          </cell>
          <cell r="AB549">
            <v>744643.86</v>
          </cell>
          <cell r="AC549">
            <v>632947.28099999996</v>
          </cell>
          <cell r="AD549">
            <v>186851.89392644694</v>
          </cell>
          <cell r="AE549">
            <v>32428.833926446929</v>
          </cell>
          <cell r="AF549">
            <v>111696.57900000003</v>
          </cell>
          <cell r="AG549">
            <v>744643.86</v>
          </cell>
          <cell r="AH549">
            <v>1014233.96</v>
          </cell>
          <cell r="AI549">
            <v>4</v>
          </cell>
          <cell r="AJ549" t="str">
            <v>DA</v>
          </cell>
          <cell r="AK549" t="str">
            <v>07.08.2024 11:19:09</v>
          </cell>
          <cell r="AL549"/>
          <cell r="AM549"/>
          <cell r="AN549" t="str">
            <v>ADMIS_ETF</v>
          </cell>
          <cell r="AO549" t="str">
            <v>24.10.2024 15:32:31</v>
          </cell>
          <cell r="AP549"/>
          <cell r="AQ549">
            <v>81</v>
          </cell>
          <cell r="AR549"/>
          <cell r="AS549">
            <v>1</v>
          </cell>
          <cell r="AT549">
            <v>24</v>
          </cell>
          <cell r="AU549">
            <v>42</v>
          </cell>
          <cell r="AV549"/>
          <cell r="AW549" t="str">
            <v>23.07.2025 11:48:30</v>
          </cell>
          <cell r="AX549" t="str">
            <v>23.07.2025 13:08:02</v>
          </cell>
          <cell r="AY549" t="str">
            <v>782</v>
          </cell>
          <cell r="AZ549" t="str">
            <v>14.11.2025 09:41:00</v>
          </cell>
          <cell r="BA549">
            <v>6</v>
          </cell>
          <cell r="BB549">
            <v>1</v>
          </cell>
          <cell r="BC549"/>
          <cell r="BD549"/>
          <cell r="BE549">
            <v>114</v>
          </cell>
          <cell r="BF549"/>
          <cell r="BG549"/>
          <cell r="BH549"/>
          <cell r="BI549" t="str">
            <v>21, 23</v>
          </cell>
          <cell r="BJ549"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platformă betonată și amplasare spălătorie auto”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v>
          </cell>
        </row>
        <row r="550">
          <cell r="K550">
            <v>330497</v>
          </cell>
          <cell r="L550" t="str">
            <v>EXTINDERE SI MODERNIZARE SEDIU ADMINISTRATIV</v>
          </cell>
          <cell r="M550">
            <v>14</v>
          </cell>
          <cell r="N550" t="str">
            <v>Contract semnat cu modificări</v>
          </cell>
          <cell r="O550" t="str">
            <v>CONTRACTARE</v>
          </cell>
          <cell r="P550" t="str">
            <v>bogdan.badea@adroltenia.ro</v>
          </cell>
          <cell r="Q550" t="str">
            <v>22.04.2026 16:40:19</v>
          </cell>
          <cell r="R550" t="str">
            <v>ORTOCON - CONSULTANTA PROIECTARE CONSTRUCTII S.R.L.</v>
          </cell>
          <cell r="S550" t="str">
            <v>41640449</v>
          </cell>
          <cell r="T550" t="str">
            <v>microîntreprindere</v>
          </cell>
          <cell r="U550" t="str">
            <v>Municipiul Drobeta-Turnu Severin, Mehedinţi</v>
          </cell>
          <cell r="V550">
            <v>82</v>
          </cell>
          <cell r="W550"/>
          <cell r="X550" t="str">
            <v>MH</v>
          </cell>
          <cell r="Y550" t="str">
            <v>Sud-Vest Oltenia</v>
          </cell>
          <cell r="Z550">
            <v>1418373.1</v>
          </cell>
          <cell r="AA550">
            <v>0</v>
          </cell>
          <cell r="AB550">
            <v>1276535.79</v>
          </cell>
          <cell r="AC550">
            <v>1085055.4214999999</v>
          </cell>
          <cell r="AD550">
            <v>304921.40999999997</v>
          </cell>
          <cell r="AE550">
            <v>278237.5</v>
          </cell>
          <cell r="AF550">
            <v>191480.3685000001</v>
          </cell>
          <cell r="AG550">
            <v>1276535.79</v>
          </cell>
          <cell r="AH550">
            <v>1723294.51</v>
          </cell>
          <cell r="AI550">
            <v>10</v>
          </cell>
          <cell r="AJ550" t="str">
            <v>DA</v>
          </cell>
          <cell r="AK550" t="str">
            <v>09.08.2024 20:43:58</v>
          </cell>
          <cell r="AL550"/>
          <cell r="AM550"/>
          <cell r="AN550" t="str">
            <v>ADMIS_ETF</v>
          </cell>
          <cell r="AO550" t="str">
            <v>28.11.2024 14:35:28</v>
          </cell>
          <cell r="AP550" t="str">
            <v>29.01.2025 15:17:16</v>
          </cell>
          <cell r="AQ550">
            <v>81</v>
          </cell>
          <cell r="AR550"/>
          <cell r="AS550">
            <v>2</v>
          </cell>
          <cell r="AT550">
            <v>24</v>
          </cell>
          <cell r="AU550">
            <v>42</v>
          </cell>
          <cell r="AV550"/>
          <cell r="AW550" t="str">
            <v>23.07.2025 11:33:11</v>
          </cell>
          <cell r="AX550" t="str">
            <v>23.07.2025 12:44:32</v>
          </cell>
          <cell r="AY550" t="str">
            <v>768</v>
          </cell>
          <cell r="AZ550" t="str">
            <v>06.11.2025 11:27:00</v>
          </cell>
          <cell r="BA550">
            <v>11</v>
          </cell>
          <cell r="BB550">
            <v>1</v>
          </cell>
          <cell r="BC550"/>
          <cell r="BD550"/>
          <cell r="BE550">
            <v>106</v>
          </cell>
          <cell r="BF550"/>
          <cell r="BG550">
            <v>82</v>
          </cell>
          <cell r="BH550" t="str">
            <v>ADMIS_ETF</v>
          </cell>
          <cell r="BI550" t="str">
            <v>21, 23</v>
          </cell>
          <cell r="BJ550" t="str">
            <v>Cresterea competitivitatii societatii ORTOCON CONSULTANTA PROIECTARE CONSTRUCTII SRL,respectiv cresterea numarului de clienti si cresterea cifrei de afaceri, ca urmare a extinderii gamei de servicii oferite .</v>
          </cell>
        </row>
        <row r="551">
          <cell r="K551">
            <v>333760</v>
          </cell>
          <cell r="L551" t="str">
            <v>Digitalizarea afacerii la THOR ENERGY GROUP SRL</v>
          </cell>
          <cell r="M551">
            <v>3</v>
          </cell>
          <cell r="N551" t="str">
            <v>Revocat BO</v>
          </cell>
          <cell r="O551" t="str">
            <v>PRECONTRACTARE</v>
          </cell>
          <cell r="P551" t="str">
            <v>camelia.dinu@adroltenia.ro</v>
          </cell>
          <cell r="Q551" t="str">
            <v>25.02.2025 16:34:34</v>
          </cell>
          <cell r="R551" t="str">
            <v>THOR ENERGY GROUP S.R.L.</v>
          </cell>
          <cell r="S551" t="str">
            <v>42034076</v>
          </cell>
          <cell r="T551" t="str">
            <v>microîntreprindere</v>
          </cell>
          <cell r="U551" t="str">
            <v>Apele Vii, Dolj</v>
          </cell>
          <cell r="V551">
            <v>92</v>
          </cell>
          <cell r="W551"/>
          <cell r="X551" t="str">
            <v>DJ</v>
          </cell>
          <cell r="Y551" t="str">
            <v>Sud-Vest Oltenia</v>
          </cell>
          <cell r="Z551">
            <v>408398</v>
          </cell>
          <cell r="AA551">
            <v>0</v>
          </cell>
          <cell r="AB551">
            <v>367558.2</v>
          </cell>
          <cell r="AC551">
            <v>312424.46999999997</v>
          </cell>
          <cell r="AD551">
            <v>77595.62</v>
          </cell>
          <cell r="AE551">
            <v>77595.62</v>
          </cell>
          <cell r="AF551">
            <v>55133.73000000004</v>
          </cell>
          <cell r="AG551">
            <v>367558.2</v>
          </cell>
          <cell r="AH551">
            <v>485993.62</v>
          </cell>
          <cell r="AI551">
            <v>4</v>
          </cell>
          <cell r="AJ551" t="str">
            <v>DA</v>
          </cell>
          <cell r="AK551" t="str">
            <v>24.08.2024 00:23:59</v>
          </cell>
          <cell r="AL551"/>
          <cell r="AM551"/>
          <cell r="AN551" t="str">
            <v>ADMIS_ETF</v>
          </cell>
          <cell r="AO551" t="str">
            <v>28.11.2024 14:53:38</v>
          </cell>
          <cell r="AP551"/>
          <cell r="AQ551">
            <v>92</v>
          </cell>
          <cell r="AR551"/>
          <cell r="AS551"/>
          <cell r="AT551">
            <v>12</v>
          </cell>
          <cell r="AU551">
            <v>12</v>
          </cell>
          <cell r="AV551"/>
          <cell r="AW551" t="str">
            <v>23.01.2025 11:03:39</v>
          </cell>
          <cell r="AX551" t="str">
            <v>23.01.2025 14:07:40</v>
          </cell>
          <cell r="AY551"/>
          <cell r="AZ551"/>
          <cell r="BA551"/>
          <cell r="BB551"/>
          <cell r="BC551"/>
          <cell r="BD551"/>
          <cell r="BE551"/>
          <cell r="BF551"/>
          <cell r="BG551"/>
          <cell r="BH551"/>
          <cell r="BI551"/>
          <cell r="BJ551" t="str">
            <v>Obiectivul general al THOR ENERGY GROUP S.R.L în cadrul programului “Digitalizare în folosul IMM-urilor” este de a promova o transformare economică inovatoare și 
conectivitatea TIC regională, contribuind astfel la o Europă mai competitivă și mai inteligentă.</v>
          </cell>
        </row>
        <row r="552">
          <cell r="K552">
            <v>349431</v>
          </cell>
          <cell r="L552" t="str">
            <v>Valorificarea poliolilor din deșeuri polimerice pentru fabricarea de panouri termoizolante sustenabile POLREC</v>
          </cell>
          <cell r="M552">
            <v>2</v>
          </cell>
          <cell r="N552" t="str">
            <v>Revocat BO</v>
          </cell>
          <cell r="O552" t="str">
            <v>PRECONTRACTARE</v>
          </cell>
          <cell r="P552" t="str">
            <v>ramona.mircea@adroltenia.ro</v>
          </cell>
          <cell r="Q552" t="str">
            <v>12.11.2025 10:50:47</v>
          </cell>
          <cell r="R552" t="str">
            <v>DAILY SOURCING &amp; RESEARCH SRL</v>
          </cell>
          <cell r="S552" t="str">
            <v>30609723</v>
          </cell>
          <cell r="T552" t="str">
            <v>microîntreprindere</v>
          </cell>
          <cell r="U552" t="str">
            <v>Municipiul Bucureşti, Bucureşti</v>
          </cell>
          <cell r="V552">
            <v>72</v>
          </cell>
          <cell r="W552"/>
          <cell r="X552" t="str">
            <v>VL</v>
          </cell>
          <cell r="Y552" t="str">
            <v>Sud-Vest Oltenia</v>
          </cell>
          <cell r="Z552">
            <v>1260238.44</v>
          </cell>
          <cell r="AA552">
            <v>0</v>
          </cell>
          <cell r="AB552">
            <v>1127254.19</v>
          </cell>
          <cell r="AC552">
            <v>958166.06149999995</v>
          </cell>
          <cell r="AD552">
            <v>264650.08</v>
          </cell>
          <cell r="AE552">
            <v>264650.08</v>
          </cell>
          <cell r="AF552">
            <v>169088.12849999999</v>
          </cell>
          <cell r="AG552">
            <v>0</v>
          </cell>
          <cell r="AH552">
            <v>1524888.52</v>
          </cell>
          <cell r="AI552">
            <v>0</v>
          </cell>
          <cell r="AJ552" t="str">
            <v>NU</v>
          </cell>
          <cell r="AK552" t="str">
            <v>30.06.2025 11:18:26</v>
          </cell>
          <cell r="AL552"/>
          <cell r="AM552"/>
          <cell r="AN552" t="str">
            <v>ADMIS_ETF</v>
          </cell>
          <cell r="AO552" t="str">
            <v>29.09.2025 15:58:46</v>
          </cell>
          <cell r="AP552"/>
          <cell r="AQ552">
            <v>72</v>
          </cell>
          <cell r="AR552"/>
          <cell r="AS552">
            <v>2</v>
          </cell>
          <cell r="AT552">
            <v>24</v>
          </cell>
          <cell r="AU552">
            <v>24</v>
          </cell>
          <cell r="AV552"/>
          <cell r="AW552" t="str">
            <v>17.10.2025 10:26:06</v>
          </cell>
          <cell r="AX552" t="str">
            <v>17.10.2025 12:03:35</v>
          </cell>
          <cell r="AY552"/>
          <cell r="AZ552"/>
          <cell r="BA552"/>
          <cell r="BB552"/>
          <cell r="BC552"/>
          <cell r="BD552"/>
          <cell r="BE552"/>
          <cell r="BF552"/>
          <cell r="BG552"/>
          <cell r="BH552"/>
          <cell r="BI552" t="str">
            <v>1, 23</v>
          </cell>
          <cell r="BJ552" t="str">
            <v>Dezvoltarea și producția de panouri termoizolante sustenabile din polioli obținuti din materii prime secundare, prin implementarea unui proces de transfer tehnologic, contribuind astfel la introducerea pe piață a unui produs nou în domeniul specializării inteligente Inginerie Industrială și Materiale, subdomeniul Materiale recuperate, materiale din bioresurse.
Obiectivul general al proiectului va contribui la atingerea celor două obiective specifice ale Priorității 1, astfel:
-	prin optimizarea procesului de obținere a poliolilor din materii prime secundare la scară industrială, prin intermediul activităților de cercetare-dezvoltare industrială, precum și prin adaptarea și transferul tehnologiei de producție a spumelor la scară industrială pentru fabricarea panourilor termoizolante sustenabile, proiectul contribuie la atingerea OS 1.1 – Dezvoltarea și creșterea capacităților de cercetare și inovare și adoptarea tehnologiilor avansate.
-	prin consolidarea know-how-ului și a abilitățilo</v>
          </cell>
        </row>
        <row r="553">
          <cell r="K553">
            <v>332643</v>
          </cell>
          <cell r="L553" t="str">
            <v>CRESTEREA COMPETIVITATII FIRMEI RECYCLABLE DD WASTE S.R.L. PRIN ACHIZITIA DE ECHIPAMENTE COLECTARE PET ALUMINIU STICLA</v>
          </cell>
          <cell r="M553">
            <v>2</v>
          </cell>
          <cell r="N553" t="str">
            <v>Revocat BO</v>
          </cell>
          <cell r="O553" t="str">
            <v>PRECONTRACTARE</v>
          </cell>
          <cell r="P553" t="str">
            <v>ramona.mircea@adroltenia.ro</v>
          </cell>
          <cell r="Q553" t="str">
            <v>27.08.2025 15:14:35</v>
          </cell>
          <cell r="R553" t="str">
            <v>RECYCLABLE D&amp;D WASTE S.R.L.</v>
          </cell>
          <cell r="S553" t="str">
            <v>42058369</v>
          </cell>
          <cell r="T553" t="str">
            <v>microîntreprindere</v>
          </cell>
          <cell r="U553" t="str">
            <v>Chiajna, Ilfov</v>
          </cell>
          <cell r="V553">
            <v>79</v>
          </cell>
          <cell r="W553"/>
          <cell r="X553" t="str">
            <v>DJ</v>
          </cell>
          <cell r="Y553" t="str">
            <v>Sud-Vest Oltenia</v>
          </cell>
          <cell r="Z553">
            <v>592151.93999999994</v>
          </cell>
          <cell r="AA553">
            <v>0</v>
          </cell>
          <cell r="AB553">
            <v>532936.75</v>
          </cell>
          <cell r="AC553">
            <v>452996.23749999999</v>
          </cell>
          <cell r="AD553">
            <v>277680.87</v>
          </cell>
          <cell r="AE553">
            <v>138880.87</v>
          </cell>
          <cell r="AF553">
            <v>79940.512500000012</v>
          </cell>
          <cell r="AG553">
            <v>532936.75</v>
          </cell>
          <cell r="AH553">
            <v>869832.81</v>
          </cell>
          <cell r="AI553">
            <v>10</v>
          </cell>
          <cell r="AJ553" t="str">
            <v>DA</v>
          </cell>
          <cell r="AK553" t="str">
            <v>09.08.2024 20:26:32</v>
          </cell>
          <cell r="AL553"/>
          <cell r="AM553"/>
          <cell r="AN553" t="str">
            <v>ADMIS_ETF</v>
          </cell>
          <cell r="AO553" t="str">
            <v>31.10.2024 15:41:39</v>
          </cell>
          <cell r="AP553"/>
          <cell r="AQ553">
            <v>79</v>
          </cell>
          <cell r="AR553"/>
          <cell r="AS553">
            <v>1</v>
          </cell>
          <cell r="AT553">
            <v>13</v>
          </cell>
          <cell r="AU553">
            <v>18</v>
          </cell>
          <cell r="AV553"/>
          <cell r="AW553" t="str">
            <v>23.07.2025 11:33:11</v>
          </cell>
          <cell r="AX553" t="str">
            <v>29.07.2025 13:04:59</v>
          </cell>
          <cell r="AY553"/>
          <cell r="AZ553"/>
          <cell r="BA553"/>
          <cell r="BB553"/>
          <cell r="BC553"/>
          <cell r="BD553"/>
          <cell r="BE553"/>
          <cell r="BF553"/>
          <cell r="BG553"/>
          <cell r="BH553"/>
          <cell r="BI553"/>
          <cell r="BJ553" t="str">
            <v>Obiectivul general al proiectului este cresterea competitivitatii si a inovarii a societatii comerciale RECYCLABLE D&amp;D WASTE S.R.L. . datorită dezvoltării nivelului tehnologic si a dotarilor de ultima generatie.</v>
          </cell>
        </row>
        <row r="554">
          <cell r="K554">
            <v>360483</v>
          </cell>
          <cell r="L554" t="str">
            <v>VALORIFICAREA DURABILA A PATRIMONIULUI CULTURAL DE CLASA A DIN COMUNA SIMIAN</v>
          </cell>
          <cell r="M554">
            <v>2</v>
          </cell>
          <cell r="N554" t="str">
            <v>Contestat ETF</v>
          </cell>
          <cell r="O554" t="str">
            <v>EVALUARE</v>
          </cell>
          <cell r="P554"/>
          <cell r="Q554" t="str">
            <v>24.04.2026 12:30:13</v>
          </cell>
          <cell r="R554" t="str">
            <v>COMUNA SIMIAN</v>
          </cell>
          <cell r="S554" t="str">
            <v>4550988</v>
          </cell>
          <cell r="T554" t="str">
            <v>Autoritati publice centrale sau locale</v>
          </cell>
          <cell r="U554" t="str">
            <v>Şimian, Mehedinţi</v>
          </cell>
          <cell r="V554">
            <v>42</v>
          </cell>
          <cell r="W554"/>
          <cell r="X554" t="str">
            <v>MH</v>
          </cell>
          <cell r="Y554" t="str">
            <v>Sud-Vest Oltenia</v>
          </cell>
          <cell r="Z554">
            <v>17635812.620000001</v>
          </cell>
          <cell r="AA554">
            <v>3038045.58</v>
          </cell>
          <cell r="AB554">
            <v>17283096.25</v>
          </cell>
          <cell r="AC554">
            <v>14990440.703773635</v>
          </cell>
          <cell r="AD554">
            <v>0</v>
          </cell>
          <cell r="AE554">
            <v>0</v>
          </cell>
          <cell r="AF554">
            <v>2292655.5462263655</v>
          </cell>
          <cell r="AG554">
            <v>0</v>
          </cell>
          <cell r="AH554">
            <v>17635812.620000001</v>
          </cell>
          <cell r="AI554">
            <v>0</v>
          </cell>
          <cell r="AJ554" t="str">
            <v>NU</v>
          </cell>
          <cell r="AK554" t="str">
            <v>03.12.2025 11:35:51</v>
          </cell>
          <cell r="AL554"/>
          <cell r="AM554"/>
          <cell r="AN554" t="str">
            <v>RESPINS_ETF</v>
          </cell>
          <cell r="AO554" t="str">
            <v>26.03.2026 17:26:00</v>
          </cell>
          <cell r="AP554"/>
          <cell r="AQ554">
            <v>42</v>
          </cell>
          <cell r="AR554"/>
          <cell r="AS554">
            <v>1</v>
          </cell>
          <cell r="AT554">
            <v>24</v>
          </cell>
          <cell r="AU554">
            <v>24</v>
          </cell>
          <cell r="AV554"/>
          <cell r="AW554"/>
          <cell r="AX554"/>
          <cell r="AY554"/>
          <cell r="AZ554"/>
          <cell r="BA554"/>
          <cell r="BB554"/>
          <cell r="BC554"/>
          <cell r="BD554"/>
          <cell r="BE554"/>
          <cell r="BF554"/>
          <cell r="BG554">
            <v>42</v>
          </cell>
          <cell r="BH554" t="str">
            <v>RESPINS ETF</v>
          </cell>
          <cell r="BI554" t="str">
            <v>166</v>
          </cell>
          <cell r="BJ554" t="str">
            <v>Demersul investițional propus urmărește, în esență, edificarea unei infrastructuri culturale de nouă generație, menită să devină matricea centrală pentru valorizarea, reinterpretarea și transmiterea către public a patrimoniului istoric de excepție reprezentat de Cula Tudor Vladimirescu. Într-un teritoriu marcat de profunde tradiții culturale, dar insuficient sprijinit de infrastructuri contemporane apte să genereze dezvoltare sustenabilă, proiectul propune crearea unui centru multifuncțional cu funcțiuni complementare, care să permită integrarea patrimoniului în dinamica actuală a culturii, educației și turismului experiențial.
Obiectivul general este acela de a transforma zona de influență a monumentului istoric într-un pol de cunoaștere, creativitate și interconectare culturală, în care patrimoniul nu este doar o relicvă a trecutului, ci un catalizator pentru inovare și regenerare comunitară. Centrul multifuncțional va funcționa ca o platformă culturală avansată, capabilă să susțină</v>
          </cell>
        </row>
        <row r="555">
          <cell r="K555">
            <v>318395</v>
          </cell>
          <cell r="L555" t="str">
            <v>CRESTEREA EFICIENTEI ENERGETICE A CLADIRII PRIMARIEI COMUNEI VOINEASA JUD.VÂLCEA</v>
          </cell>
          <cell r="M555">
            <v>15</v>
          </cell>
          <cell r="N555" t="str">
            <v>Cu act adițional</v>
          </cell>
          <cell r="O555" t="str">
            <v>CONTRACTARE</v>
          </cell>
          <cell r="P555" t="str">
            <v>alexandru.florea@adroltenia.ro</v>
          </cell>
          <cell r="Q555" t="str">
            <v>05.03.2026 10:10:39</v>
          </cell>
          <cell r="R555" t="str">
            <v>COMUNA VOINEASA</v>
          </cell>
          <cell r="S555" t="str">
            <v>2541690</v>
          </cell>
          <cell r="T555" t="str">
            <v>unitate administrativ teritorială nivel comună</v>
          </cell>
          <cell r="U555" t="str">
            <v>Voineasa, Vâlcea</v>
          </cell>
          <cell r="V555">
            <v>59</v>
          </cell>
          <cell r="W555"/>
          <cell r="X555" t="str">
            <v>VL</v>
          </cell>
          <cell r="Y555" t="str">
            <v>Sud-Vest Oltenia</v>
          </cell>
          <cell r="Z555">
            <v>1009006.4233999221</v>
          </cell>
          <cell r="AA555">
            <v>159634.85339992211</v>
          </cell>
          <cell r="AB555">
            <v>988826.3</v>
          </cell>
          <cell r="AC555">
            <v>857655.45898687304</v>
          </cell>
          <cell r="AD555">
            <v>904419.1866000779</v>
          </cell>
          <cell r="AE555">
            <v>144403.0666000779</v>
          </cell>
          <cell r="AF555">
            <v>131170.84101312701</v>
          </cell>
          <cell r="AG555">
            <v>0</v>
          </cell>
          <cell r="AH555">
            <v>1913425.61</v>
          </cell>
          <cell r="AI555">
            <v>0</v>
          </cell>
          <cell r="AJ555" t="str">
            <v>NU</v>
          </cell>
          <cell r="AK555" t="str">
            <v>26.01.2024 15:06:40</v>
          </cell>
          <cell r="AL555"/>
          <cell r="AM555"/>
          <cell r="AN555" t="str">
            <v>ADMIS_ETF</v>
          </cell>
          <cell r="AO555" t="str">
            <v>04.04.2024 15:30:24</v>
          </cell>
          <cell r="AP555"/>
          <cell r="AQ555">
            <v>59</v>
          </cell>
          <cell r="AR555"/>
          <cell r="AS555">
            <v>4</v>
          </cell>
          <cell r="AT555">
            <v>33</v>
          </cell>
          <cell r="AU555">
            <v>70</v>
          </cell>
          <cell r="AV555">
            <v>1</v>
          </cell>
          <cell r="AW555" t="str">
            <v>11.06.2024 14:29:45</v>
          </cell>
          <cell r="AX555" t="str">
            <v>13.06.2024 16:25:08</v>
          </cell>
          <cell r="AY555" t="str">
            <v>162/27.09.2024</v>
          </cell>
          <cell r="AZ555" t="str">
            <v>27.09.2024 13:38:00</v>
          </cell>
          <cell r="BA555">
            <v>9</v>
          </cell>
          <cell r="BB555"/>
          <cell r="BC555"/>
          <cell r="BD555"/>
          <cell r="BE555">
            <v>106</v>
          </cell>
          <cell r="BF555"/>
          <cell r="BG555"/>
          <cell r="BH555"/>
          <cell r="BI555" t="str">
            <v>45</v>
          </cell>
          <cell r="BJ555" t="str">
            <v>UAT Comuna Voineasa propune spre finantare proiectul cu titlul „Cresterea eficientei energetice a cladirii primariei comunei Voineasa, Jud.Vâlcea”.
Conform Planului de Dezvoltare Regională al Regiunii Sud-Vest Oltenia 2021-2027 eficiența energetică a clădirilor este o prioritate a politicilor europene privind energia și schimbările climatice, dar și a celor privind securitatea aprovizionării cu energie și combaterea sărăciei energetice.
Printre operatiunile indicative identificate in cadrul PDR se numara interventii la nivelul elementelor de constructie exterioare prin expertizare si masuri de consolidare a cladirilor publice; contorizarea utilitatilor la nivel de cladire; modernizarea echipamentelor de producere a utilitatilor termice, etc.
Strategia Integrată de Dezvoltare Durabilă a Județului Valcea pentru perioada 2023 – 2030 are printre cele 8 obiective strategice (subordonate obiectivului general și dezvoltate în concordanță cu obiectivele de dezvoltare trasate la nivelul Uniuni</v>
          </cell>
        </row>
        <row r="556">
          <cell r="K556">
            <v>331090</v>
          </cell>
          <cell r="L556" t="str">
            <v>Construire hala P1 cu functiunea de depozitare produse agroalimentare</v>
          </cell>
          <cell r="M556">
            <v>9</v>
          </cell>
          <cell r="N556" t="str">
            <v>Contract semnat</v>
          </cell>
          <cell r="O556" t="str">
            <v>CONTRACTARE</v>
          </cell>
          <cell r="P556" t="str">
            <v>ionut.mircea@adroltenia.ro</v>
          </cell>
          <cell r="Q556" t="str">
            <v>18.06.2025 14:37:38</v>
          </cell>
          <cell r="R556" t="str">
            <v>SPOTCLEAN MENAJ SRL</v>
          </cell>
          <cell r="S556" t="str">
            <v>34469363</v>
          </cell>
          <cell r="T556" t="str">
            <v>microîntreprindere</v>
          </cell>
          <cell r="U556" t="str">
            <v>Municipiul Craiova, Dolj</v>
          </cell>
          <cell r="V556">
            <v>90</v>
          </cell>
          <cell r="W556"/>
          <cell r="X556" t="str">
            <v>DJ</v>
          </cell>
          <cell r="Y556" t="str">
            <v>Sud-Vest Oltenia</v>
          </cell>
          <cell r="Z556">
            <v>1656648.74</v>
          </cell>
          <cell r="AA556">
            <v>263548.96000000002</v>
          </cell>
          <cell r="AB556">
            <v>1490983.87</v>
          </cell>
          <cell r="AC556">
            <v>1267336.2895</v>
          </cell>
          <cell r="AD556">
            <v>125643</v>
          </cell>
          <cell r="AE556">
            <v>18126</v>
          </cell>
          <cell r="AF556">
            <v>223647.58050000016</v>
          </cell>
          <cell r="AG556">
            <v>1490983.87</v>
          </cell>
          <cell r="AH556">
            <v>1782291.74</v>
          </cell>
          <cell r="AI556">
            <v>15</v>
          </cell>
          <cell r="AJ556" t="str">
            <v>DA</v>
          </cell>
          <cell r="AK556" t="str">
            <v>08.08.2024 18:16:42</v>
          </cell>
          <cell r="AL556"/>
          <cell r="AM556"/>
          <cell r="AN556" t="str">
            <v>ADMIS_ETF</v>
          </cell>
          <cell r="AO556" t="str">
            <v>07.10.2024 15:19:51</v>
          </cell>
          <cell r="AP556"/>
          <cell r="AQ556">
            <v>90</v>
          </cell>
          <cell r="AR556"/>
          <cell r="AS556">
            <v>1</v>
          </cell>
          <cell r="AT556">
            <v>24</v>
          </cell>
          <cell r="AU556">
            <v>36</v>
          </cell>
          <cell r="AV556"/>
          <cell r="AW556" t="str">
            <v>19.02.2025 14:51:52</v>
          </cell>
          <cell r="AX556" t="str">
            <v>24.02.2025 15:05:56</v>
          </cell>
          <cell r="AY556" t="str">
            <v>580</v>
          </cell>
          <cell r="AZ556" t="str">
            <v>16.06.2025 16:57:00</v>
          </cell>
          <cell r="BA556">
            <v>8</v>
          </cell>
          <cell r="BB556">
            <v>1</v>
          </cell>
          <cell r="BC556"/>
          <cell r="BD556"/>
          <cell r="BE556">
            <v>113</v>
          </cell>
          <cell r="BF556"/>
          <cell r="BG556"/>
          <cell r="BH556"/>
          <cell r="BI556" t="str">
            <v>21, 23</v>
          </cell>
          <cell r="BJ556" t="str">
            <v>Obiectivul general al proiectului este reprezentat de intensificarea creșterii sustenabile și creșterea competitivității SC SPOTCLEAN MENAJ SRL și crearea de locuri de muncă în cadrul acesteia, prin diversificarea economica durabila a firmei vizând și dezvoltarea de competențe profesionale/recalificarea în ceea ce privește adoptarea tehnologiilor avansate. 
Acest obiectiv general se încadrează în Obiectivul de politică 1 - O Europă mai competitivă și
mai inteligentă, prin promovarea unei transformări economice inovatoare și inteligente și a
conectivității TIC regionale, Prioritatea 1 - Competitivitate prin inovare și întreprinderi dinamice,
De asemenea, obiectivul general al proiectului corespuncde Priorității 1 - Competitivitate prin inovare și întreprinderi dinamice din cele 8 priorități din cadrul PR SV Oltenia 2021-2027.</v>
          </cell>
        </row>
        <row r="557">
          <cell r="K557">
            <v>343441</v>
          </cell>
          <cell r="L557" t="str">
            <v>CONSTRUIRE SI DOTARE GRADINITA CU PROGRAM PRELUNGIT IN COMUNA SUSANI JUDETUL VALCEA</v>
          </cell>
          <cell r="M557">
            <v>10</v>
          </cell>
          <cell r="N557" t="str">
            <v>Contract semnat</v>
          </cell>
          <cell r="O557" t="str">
            <v>CONTRACTARE</v>
          </cell>
          <cell r="P557" t="str">
            <v>roxana.constantinescu@adroltenia.ro</v>
          </cell>
          <cell r="Q557" t="str">
            <v>02.12.2025 16:35:27</v>
          </cell>
          <cell r="R557" t="str">
            <v>COMUNA ŞUŞANI</v>
          </cell>
          <cell r="S557" t="str">
            <v>2573977</v>
          </cell>
          <cell r="T557" t="str">
            <v>unitate administrativ teritorială nivel comună</v>
          </cell>
          <cell r="U557" t="str">
            <v>Şuşani, Vâlcea</v>
          </cell>
          <cell r="V557">
            <v>69</v>
          </cell>
          <cell r="W557"/>
          <cell r="X557" t="str">
            <v>VL</v>
          </cell>
          <cell r="Y557" t="str">
            <v>Sud-Vest Oltenia</v>
          </cell>
          <cell r="Z557">
            <v>4578784.1599872094</v>
          </cell>
          <cell r="AA557">
            <v>794665.02998720901</v>
          </cell>
          <cell r="AB557">
            <v>4487208.4800000004</v>
          </cell>
          <cell r="AC557">
            <v>2747270.4959923252</v>
          </cell>
          <cell r="AD557">
            <v>697398.83001279109</v>
          </cell>
          <cell r="AE557">
            <v>114243.92001279104</v>
          </cell>
          <cell r="AF557">
            <v>1739937.9840076752</v>
          </cell>
          <cell r="AG557">
            <v>0</v>
          </cell>
          <cell r="AH557">
            <v>5276182.99</v>
          </cell>
          <cell r="AI557">
            <v>0</v>
          </cell>
          <cell r="AJ557" t="str">
            <v>NU</v>
          </cell>
          <cell r="AK557" t="str">
            <v>17.04.2025 15:31:21</v>
          </cell>
          <cell r="AL557"/>
          <cell r="AM557"/>
          <cell r="AN557" t="str">
            <v>ADMIS_ETF</v>
          </cell>
          <cell r="AO557" t="str">
            <v>15.07.2025 14:57:53</v>
          </cell>
          <cell r="AP557"/>
          <cell r="AQ557">
            <v>69</v>
          </cell>
          <cell r="AR557"/>
          <cell r="AS557">
            <v>2</v>
          </cell>
          <cell r="AT557">
            <v>16</v>
          </cell>
          <cell r="AU557">
            <v>23</v>
          </cell>
          <cell r="AV557"/>
          <cell r="AW557" t="str">
            <v>21.07.2025 08:52:52</v>
          </cell>
          <cell r="AX557" t="str">
            <v>21.07.2025 13:47:21</v>
          </cell>
          <cell r="AY557" t="str">
            <v>719</v>
          </cell>
          <cell r="AZ557" t="str">
            <v>07.10.2025 15:44:00</v>
          </cell>
          <cell r="BA557">
            <v>7</v>
          </cell>
          <cell r="BB557"/>
          <cell r="BC557"/>
          <cell r="BD557"/>
          <cell r="BE557">
            <v>79</v>
          </cell>
          <cell r="BF557"/>
          <cell r="BG557"/>
          <cell r="BH557"/>
          <cell r="BI557" t="str">
            <v>121</v>
          </cell>
          <cell r="BJ557" t="str">
            <v>Obiectivul general al proiectulului consta in dezvoltarea infrastructuril educationale in comuna Susani si imbunatatirea calitatii infrastructurii de educatie de la nivelul invatamantului obligatoriu din comuna Susani, judetul Valcea, in vederea asigurarii unul proces educational de calitate sl a cresterii participarii populatiei prescolare la procesul educational. Prin investitiile în educația timpurie se urmareste adaptarea finanțării la nevoile reale ale comunitatii, ducand astfel si la o creștere a absorției fondurilor UE precum și la creșterea nivelului finanțării la nivelul regiunii Sud-Vest Oltenia. Proiectul isi propune sa imbunatateasca calitatea infrastructurii educationale din mediul rural, in vederea asigurarii unui proces educational la standarde europene. Obiectivul general va fi atins prin realizarea si dotarea unei gradinite cu program prelungit in comuna Susani , judetul Valcea, din Regiunea de Dezvoltare Sud-Vest Oltenia, in concordanta cu evolutia demografica si cu n</v>
          </cell>
        </row>
        <row r="558">
          <cell r="K558">
            <v>342674</v>
          </cell>
          <cell r="L558" t="str">
            <v>CONSTRUIRE CLADIRE MULTIFUNCTIONALA CU REGIM DE INALTIME SP34R</v>
          </cell>
          <cell r="M558">
            <v>1</v>
          </cell>
          <cell r="N558" t="str">
            <v>Respins ETF</v>
          </cell>
          <cell r="O558" t="str">
            <v>EVALUARE</v>
          </cell>
          <cell r="P558"/>
          <cell r="Q558" t="str">
            <v>06.05.2025 12:46:14</v>
          </cell>
          <cell r="R558" t="str">
            <v>VICO STAR SRL</v>
          </cell>
          <cell r="S558" t="str">
            <v>16367454</v>
          </cell>
          <cell r="T558" t="str">
            <v>microîntreprindere</v>
          </cell>
          <cell r="U558" t="str">
            <v>Municipiul Râmnicu Vâlcea, Vâlcea</v>
          </cell>
          <cell r="V558">
            <v>0</v>
          </cell>
          <cell r="W558"/>
          <cell r="X558" t="str">
            <v>VL</v>
          </cell>
          <cell r="Y558" t="str">
            <v>Sud-Vest Oltenia</v>
          </cell>
          <cell r="Z558">
            <v>15719623.199999999</v>
          </cell>
          <cell r="AA558">
            <v>0</v>
          </cell>
          <cell r="AB558">
            <v>11913817.220000001</v>
          </cell>
          <cell r="AC558">
            <v>10126744.637</v>
          </cell>
          <cell r="AD558">
            <v>2856493.28</v>
          </cell>
          <cell r="AE558">
            <v>2827293.28</v>
          </cell>
          <cell r="AF558">
            <v>1787072.5830000006</v>
          </cell>
          <cell r="AG558">
            <v>11913817.220000001</v>
          </cell>
          <cell r="AH558">
            <v>18576116.48</v>
          </cell>
          <cell r="AI558">
            <v>27</v>
          </cell>
          <cell r="AJ558" t="str">
            <v>DA</v>
          </cell>
          <cell r="AK558" t="str">
            <v>25.03.2025 10:32:46</v>
          </cell>
          <cell r="AL558"/>
          <cell r="AM558"/>
          <cell r="AN558" t="str">
            <v>RESPINS_ETF</v>
          </cell>
          <cell r="AO558" t="str">
            <v>06.05.2025 12:46:14</v>
          </cell>
          <cell r="AP558"/>
          <cell r="AQ558">
            <v>0</v>
          </cell>
          <cell r="AR558"/>
          <cell r="AS558">
            <v>1</v>
          </cell>
          <cell r="AT558">
            <v>24</v>
          </cell>
          <cell r="AU558">
            <v>31</v>
          </cell>
          <cell r="AV558"/>
          <cell r="AW558"/>
          <cell r="AX558"/>
          <cell r="AY558"/>
          <cell r="AZ558"/>
          <cell r="BA558"/>
          <cell r="BB558"/>
          <cell r="BC558"/>
          <cell r="BD558"/>
          <cell r="BE558"/>
          <cell r="BF558"/>
          <cell r="BG558"/>
          <cell r="BH558"/>
          <cell r="BI558"/>
          <cell r="BJ558" t="str">
            <v>Cresterea competitivitatii si capacitatii economice a SC VICO STAR S.R.L.  prin realizarea investitiei “ CONSTRUIRE CLADIRE MULTIFUNCTIONALA CU REGIM DE INALTIME S+P+3+4R“ in scopul crearii de noi locuri de muncă durabile. Investitia se va realiza in scopul crearii a noi locuri de munca, a cresterii competitivitatii societatii si a realizarii unei noi unități de prestare servicii situata in zona urbana, in cadrul careia se vor oferi servicii de
stocare, gestionare si administrare continua a datelor detinute de persone juridice sau autoritati publice locale.</v>
          </cell>
        </row>
        <row r="559">
          <cell r="K559">
            <v>364807</v>
          </cell>
          <cell r="L559" t="str">
            <v>Conservarea și protejarea ecosistemului natural prin transformarea în zone verzi a unor terenuri urbane din Municipiul Slatina</v>
          </cell>
          <cell r="M559">
            <v>1</v>
          </cell>
          <cell r="N559" t="str">
            <v>Spre evaluare</v>
          </cell>
          <cell r="O559" t="str">
            <v>EVALUARE</v>
          </cell>
          <cell r="P559"/>
          <cell r="Q559" t="str">
            <v>12.03.2026 18:18:06</v>
          </cell>
          <cell r="R559" t="str">
            <v>MUNICIPIUL SLATINA</v>
          </cell>
          <cell r="S559" t="str">
            <v>4394811</v>
          </cell>
          <cell r="T559" t="str">
            <v>unitate administrativ teritorială nivel local</v>
          </cell>
          <cell r="U559" t="str">
            <v>Municipiul Slatina, Olt</v>
          </cell>
          <cell r="V559"/>
          <cell r="W559"/>
          <cell r="X559" t="str">
            <v>OT</v>
          </cell>
          <cell r="Y559" t="str">
            <v>Sud-Vest Oltenia</v>
          </cell>
          <cell r="Z559">
            <v>18027459.012068111</v>
          </cell>
          <cell r="AA559">
            <v>3104118.282068111</v>
          </cell>
          <cell r="AB559">
            <v>17666909.809999999</v>
          </cell>
          <cell r="AC559">
            <v>15323340.144123318</v>
          </cell>
          <cell r="AD559">
            <v>4615380.8179318896</v>
          </cell>
          <cell r="AE559">
            <v>801016.50793188915</v>
          </cell>
          <cell r="AF559">
            <v>2343569.665876681</v>
          </cell>
          <cell r="AG559">
            <v>0</v>
          </cell>
          <cell r="AH559">
            <v>22642839.829999998</v>
          </cell>
          <cell r="AI559">
            <v>0</v>
          </cell>
          <cell r="AJ559" t="str">
            <v>NU</v>
          </cell>
          <cell r="AK559" t="str">
            <v>12.03.2026 18:06:13</v>
          </cell>
          <cell r="AL559"/>
          <cell r="AM559"/>
          <cell r="AN559"/>
          <cell r="AO559"/>
          <cell r="AP559"/>
          <cell r="AQ559"/>
          <cell r="AR559"/>
          <cell r="AS559"/>
          <cell r="AT559">
            <v>35</v>
          </cell>
          <cell r="AU559">
            <v>59</v>
          </cell>
          <cell r="AV559"/>
          <cell r="AW559"/>
          <cell r="AX559"/>
          <cell r="AY559"/>
          <cell r="AZ559"/>
          <cell r="BA559"/>
          <cell r="BB559"/>
          <cell r="BC559"/>
          <cell r="BD559"/>
          <cell r="BE559"/>
          <cell r="BF559"/>
          <cell r="BG559"/>
          <cell r="BH559"/>
          <cell r="BI559" t="str">
            <v>79</v>
          </cell>
          <cell r="BJ559" t="str">
            <v>Obiectivul general al proiectului este creșterea calității mediului urban și a vieții locuitorilor Municipiului Slatina prin regenerarea ecologică și funcțională a unui teren urban degradat, prin transformarea acestuia într-o zonă verde cu infrastructură verde-albastră sustenabilă, adaptată schimbărilor climatice. Acest demers este aliniat obiectivului specific RSO2.7 din Programul Regional Sud-Vest Oltenia 2021–2027, care vizează intensificarea acțiunilor de protecție și conservare a naturii, biodiversității și infrastructurii verzi, inclusiv în zonele urbane. Scopul proiectului este conversia unei suprafețe de teren neamenajate, cu utilizare neproductivă și afectată de vegetație spontană, într-un parc urban multifuncțional, integrat în rețeaua ecologică a municipiului, ce va furniza servicii ecosistemice valoroase, va sprijini biodiversitatea locală și va crea un spațiu public activ pentru comunitate. Proiectul se desfășoară pe un teren cu o suprafață totală de 29.500 mp, situat în m</v>
          </cell>
        </row>
        <row r="560">
          <cell r="K560">
            <v>330335</v>
          </cell>
          <cell r="L560" t="str">
            <v>Crearea unei noi unitati de prestari servicii in cadul PIEDRAMONTANASRL</v>
          </cell>
          <cell r="M560">
            <v>9</v>
          </cell>
          <cell r="N560" t="str">
            <v>Contract semnat cu modificări</v>
          </cell>
          <cell r="O560" t="str">
            <v>CONTRACTARE</v>
          </cell>
          <cell r="P560" t="str">
            <v>cristian.ionescu@adroltenia.ro</v>
          </cell>
          <cell r="Q560" t="str">
            <v>22.04.2026 12:21:52</v>
          </cell>
          <cell r="R560" t="str">
            <v>PIEDRA MONTANA SRL</v>
          </cell>
          <cell r="S560" t="str">
            <v>38275556</v>
          </cell>
          <cell r="T560" t="str">
            <v>microîntreprindere</v>
          </cell>
          <cell r="U560" t="str">
            <v>Moşoaia, Argeş</v>
          </cell>
          <cell r="V560">
            <v>76</v>
          </cell>
          <cell r="W560"/>
          <cell r="X560" t="str">
            <v>OT</v>
          </cell>
          <cell r="Y560" t="str">
            <v>Sud-Vest Oltenia</v>
          </cell>
          <cell r="Z560">
            <v>1437472.88</v>
          </cell>
          <cell r="AA560">
            <v>0</v>
          </cell>
          <cell r="AB560">
            <v>1293725.6000000001</v>
          </cell>
          <cell r="AC560">
            <v>1099666.76</v>
          </cell>
          <cell r="AD560">
            <v>334278.46000000002</v>
          </cell>
          <cell r="AE560">
            <v>307494.03999999998</v>
          </cell>
          <cell r="AF560">
            <v>194058.84000000008</v>
          </cell>
          <cell r="AG560">
            <v>1293725.6000000001</v>
          </cell>
          <cell r="AH560">
            <v>1771751.34</v>
          </cell>
          <cell r="AI560">
            <v>7</v>
          </cell>
          <cell r="AJ560" t="str">
            <v>DA</v>
          </cell>
          <cell r="AK560" t="str">
            <v>29.07.2024 20:11:42</v>
          </cell>
          <cell r="AL560"/>
          <cell r="AM560"/>
          <cell r="AN560" t="str">
            <v>ADMIS_ETF</v>
          </cell>
          <cell r="AO560" t="str">
            <v>10.10.2024 15:41:07</v>
          </cell>
          <cell r="AP560" t="str">
            <v>04.12.2024 09:26:06</v>
          </cell>
          <cell r="AQ560">
            <v>75</v>
          </cell>
          <cell r="AR560"/>
          <cell r="AS560">
            <v>1</v>
          </cell>
          <cell r="AT560">
            <v>24</v>
          </cell>
          <cell r="AU560">
            <v>41</v>
          </cell>
          <cell r="AV560"/>
          <cell r="AW560" t="str">
            <v>23.07.2025 11:48:30</v>
          </cell>
          <cell r="AX560" t="str">
            <v>04.08.2025 10:40:01</v>
          </cell>
          <cell r="AY560" t="str">
            <v>773</v>
          </cell>
          <cell r="AZ560" t="str">
            <v>11.11.2025 09:45:00</v>
          </cell>
          <cell r="BA560">
            <v>6</v>
          </cell>
          <cell r="BB560"/>
          <cell r="BC560"/>
          <cell r="BD560"/>
          <cell r="BE560">
            <v>99</v>
          </cell>
          <cell r="BF560"/>
          <cell r="BG560">
            <v>76</v>
          </cell>
          <cell r="BH560" t="str">
            <v>ADMIS_ETF</v>
          </cell>
          <cell r="BI560" t="str">
            <v>21, 23</v>
          </cell>
          <cell r="BJ560" t="str">
            <v>Obiectivul general al proiectului il reprezinta 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Obiectivul general este cresterea competitivitatii economice a societatii prin realizarea unei investitii intr-un  domeniu identificat in Strategia de Specializare Inteligenta a Regiunii Sud Vest Oltenia 2021-2027,  cu ajutorul unor echipamente si dotari performante, la cele mai noi standarde europene si romanesti, eficiente energetic. Proiectul are in vedere dezvoltarea si consolidarea pozitiei pe piata in domeniul accesat, prin achizitia de active bazate pe tehnologii avansate de manufacturare, influentand pozitiv cresterea sustenabila a compe</v>
          </cell>
        </row>
        <row r="561">
          <cell r="K561">
            <v>331070</v>
          </cell>
          <cell r="L561" t="str">
            <v>Dezvoltarea activitatii societatii DENTAL PLUS TDA SRL</v>
          </cell>
          <cell r="M561">
            <v>10</v>
          </cell>
          <cell r="N561" t="str">
            <v>Contract semnat cu modificări</v>
          </cell>
          <cell r="O561" t="str">
            <v>CONTRACTARE</v>
          </cell>
          <cell r="P561" t="str">
            <v>roxana.murgu@adroltenia.ro</v>
          </cell>
          <cell r="Q561" t="str">
            <v>18.03.2026 15:10:32</v>
          </cell>
          <cell r="R561" t="str">
            <v>DENTAL PLUS TDA S.R.L.</v>
          </cell>
          <cell r="S561" t="str">
            <v>46127917</v>
          </cell>
          <cell r="T561" t="str">
            <v>microîntreprindere</v>
          </cell>
          <cell r="U561" t="str">
            <v>Municipiul Caracal, Olt</v>
          </cell>
          <cell r="V561">
            <v>96</v>
          </cell>
          <cell r="W561"/>
          <cell r="X561" t="str">
            <v>OT</v>
          </cell>
          <cell r="Y561" t="str">
            <v>Sud-Vest Oltenia</v>
          </cell>
          <cell r="Z561">
            <v>1318388.04</v>
          </cell>
          <cell r="AA561">
            <v>210498.93</v>
          </cell>
          <cell r="AB561">
            <v>1186549.22</v>
          </cell>
          <cell r="AC561">
            <v>1008566.8370000001</v>
          </cell>
          <cell r="AD561">
            <v>56194.14</v>
          </cell>
          <cell r="AE561">
            <v>8972.17</v>
          </cell>
          <cell r="AF561">
            <v>177982.38299999991</v>
          </cell>
          <cell r="AG561">
            <v>1186549.22</v>
          </cell>
          <cell r="AH561">
            <v>1374582.18</v>
          </cell>
          <cell r="AI561">
            <v>28</v>
          </cell>
          <cell r="AJ561" t="str">
            <v>DA</v>
          </cell>
          <cell r="AK561" t="str">
            <v>25.07.2024 14:57:35</v>
          </cell>
          <cell r="AL561"/>
          <cell r="AM561"/>
          <cell r="AN561" t="str">
            <v>ADMIS_ETF</v>
          </cell>
          <cell r="AO561" t="str">
            <v>07.11.2024 15:49:57</v>
          </cell>
          <cell r="AP561"/>
          <cell r="AQ561">
            <v>96</v>
          </cell>
          <cell r="AR561"/>
          <cell r="AS561">
            <v>1</v>
          </cell>
          <cell r="AT561">
            <v>24</v>
          </cell>
          <cell r="AU561">
            <v>37</v>
          </cell>
          <cell r="AV561"/>
          <cell r="AW561" t="str">
            <v>19.02.2025 13:42:11</v>
          </cell>
          <cell r="AX561" t="str">
            <v>19.02.2025 15:57:55</v>
          </cell>
          <cell r="AY561" t="str">
            <v>588</v>
          </cell>
          <cell r="AZ561" t="str">
            <v>17.06.2025 17:01:00</v>
          </cell>
          <cell r="BA561">
            <v>5</v>
          </cell>
          <cell r="BB561"/>
          <cell r="BC561"/>
          <cell r="BD561"/>
          <cell r="BE561">
            <v>119</v>
          </cell>
          <cell r="BF561"/>
          <cell r="BG561"/>
          <cell r="BH561"/>
          <cell r="BI561" t="str">
            <v>21, 23</v>
          </cell>
          <cell r="BJ561" t="str">
            <v>Obiectivul general al proiectului il constituie cresterea competatitivitatii intreprinderii DENTAL PLUS TDA SRL in prin realizarea unei investitii initiale in domeniul serviciilor de asistenta stomatologica. Proiectul initiat de DENTAL PLUS TDA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DENTAL PLUS TDA SRL este in conformitate cu obiectivul de politică: O Europă mai competitivă și mai inteligentă, prin promovarea unei transformări econom</v>
          </cell>
        </row>
        <row r="562">
          <cell r="K562">
            <v>310441</v>
          </cell>
          <cell r="L562" t="str">
            <v>MODERNIZAREA PEISAGISTICĂ ȘI ARHITECTURALĂ A PARCULUI CONSTANTIN POROINEANU ÎN VEDEREA VALORIFICĂRII PATRIMONIULUI LOCAL</v>
          </cell>
          <cell r="M562">
            <v>17</v>
          </cell>
          <cell r="N562" t="str">
            <v>Cu act adițional</v>
          </cell>
          <cell r="O562" t="str">
            <v>CONTRACTARE</v>
          </cell>
          <cell r="P562" t="str">
            <v>daniel.nicolescu@adroltenia.ro</v>
          </cell>
          <cell r="Q562" t="str">
            <v>02.04.2026 11:02:18</v>
          </cell>
          <cell r="R562" t="str">
            <v>MUNICIPIUL CARACAL</v>
          </cell>
          <cell r="S562" t="str">
            <v>4395175</v>
          </cell>
          <cell r="T562" t="str">
            <v>unitate administrativ teritorială nivel local</v>
          </cell>
          <cell r="U562" t="str">
            <v>Municipiul Caracal, Olt</v>
          </cell>
          <cell r="V562">
            <v>67</v>
          </cell>
          <cell r="W562"/>
          <cell r="X562" t="str">
            <v>OT</v>
          </cell>
          <cell r="Y562" t="str">
            <v>Sud-Vest Oltenia</v>
          </cell>
          <cell r="Z562">
            <v>24708959.614711426</v>
          </cell>
          <cell r="AA562">
            <v>4252276.7947114278</v>
          </cell>
          <cell r="AB562">
            <v>24214780.420000002</v>
          </cell>
          <cell r="AC562">
            <v>21002615.639963012</v>
          </cell>
          <cell r="AD562">
            <v>2126841.195288572</v>
          </cell>
          <cell r="AE562">
            <v>355145.99528857204</v>
          </cell>
          <cell r="AF562">
            <v>3212164.7800369896</v>
          </cell>
          <cell r="AG562">
            <v>0</v>
          </cell>
          <cell r="AH562">
            <v>26835800.809999999</v>
          </cell>
          <cell r="AI562">
            <v>0</v>
          </cell>
          <cell r="AJ562" t="str">
            <v>NU</v>
          </cell>
          <cell r="AK562" t="str">
            <v>29.12.2023 13:49:02</v>
          </cell>
          <cell r="AL562"/>
          <cell r="AM562"/>
          <cell r="AN562" t="str">
            <v>ADMIS_ETF</v>
          </cell>
          <cell r="AO562" t="str">
            <v>09.04.2024 15:27:25</v>
          </cell>
          <cell r="AP562"/>
          <cell r="AQ562">
            <v>67</v>
          </cell>
          <cell r="AR562"/>
          <cell r="AS562">
            <v>3</v>
          </cell>
          <cell r="AT562">
            <v>37</v>
          </cell>
          <cell r="AU562">
            <v>78</v>
          </cell>
          <cell r="AV562">
            <v>1</v>
          </cell>
          <cell r="AW562" t="str">
            <v>16.05.2024 16:10:05</v>
          </cell>
          <cell r="AX562" t="str">
            <v>17.05.2024 15:21:53</v>
          </cell>
          <cell r="AY562" t="str">
            <v>66</v>
          </cell>
          <cell r="AZ562" t="str">
            <v>24.07.2024 15:02:00</v>
          </cell>
          <cell r="BA562">
            <v>5</v>
          </cell>
          <cell r="BB562"/>
          <cell r="BC562"/>
          <cell r="BD562"/>
          <cell r="BE562">
            <v>68</v>
          </cell>
          <cell r="BF562"/>
          <cell r="BG562"/>
          <cell r="BH562"/>
          <cell r="BI562" t="str">
            <v>167</v>
          </cell>
          <cell r="BJ562" t="str">
            <v>Obiectivul general al proiectului este în corespondență cu obiectivul specific al Priorității 7: O regiune atractivă și este Promovarea dezvoltării integrate și incluzive în domeniul social, economic și al mediului, precum și a culturii, a patrimoniului natural, a turismului durabil și a securității în zonele urbane, din Municipiul Caracal, jud. Olt. Refacerea biodiversității şi extinderea suprafeţelor verzi din cadrul Parcului Constantin Poroineanu, precum şi îmbunătățirea infrastructurii urbane vor asigura atât conservarea și perpetuarea moștenirii cultural istorice și arhitecturale a orașului Caracal, cât și creșterea calității vieții și atractivității orașului atât pentru populația locală cât și pentru persoanele aflate în tranzit. Proiectul are ca scop reabilitarea monumentului istoric Parcul Constantin Poroineanu, în vederea introducerii acestuia în circuitul turistic al Municipiului Caracal, pentru a impulsiona dezvoltarea locală prin conservarea, protejarea și valorificarea pat</v>
          </cell>
        </row>
        <row r="563">
          <cell r="K563">
            <v>343291</v>
          </cell>
          <cell r="L563" t="str">
            <v>CONSTRUIRE SI DOTARE GRADINITA CU PROGRAM PRELUNGIT P1E IN CADRUL UAT DRAGASANI JUDETUL VALCEA</v>
          </cell>
          <cell r="M563">
            <v>12</v>
          </cell>
          <cell r="N563" t="str">
            <v>Contract semnat cu modificări</v>
          </cell>
          <cell r="O563" t="str">
            <v>CONTRACTARE</v>
          </cell>
          <cell r="P563" t="str">
            <v>irina.predan@adroltenia.ro</v>
          </cell>
          <cell r="Q563" t="str">
            <v>25.03.2026 11:50:08</v>
          </cell>
          <cell r="R563" t="str">
            <v>MUNICIPIU DRĂGĂŞANI</v>
          </cell>
          <cell r="S563" t="str">
            <v>2573829</v>
          </cell>
          <cell r="T563" t="str">
            <v>Autoritati publice centrale sau locale</v>
          </cell>
          <cell r="U563" t="str">
            <v>Municipiul Drăgăşani, Vâlcea</v>
          </cell>
          <cell r="V563">
            <v>71</v>
          </cell>
          <cell r="W563"/>
          <cell r="X563" t="str">
            <v>VL</v>
          </cell>
          <cell r="Y563" t="str">
            <v>Sud-Vest Oltenia</v>
          </cell>
          <cell r="Z563">
            <v>7449944.5794412773</v>
          </cell>
          <cell r="AA563">
            <v>1292965.5894412773</v>
          </cell>
          <cell r="AB563">
            <v>7300945.6900000004</v>
          </cell>
          <cell r="AC563">
            <v>4469966.7476647664</v>
          </cell>
          <cell r="AD563">
            <v>321576.54055872274</v>
          </cell>
          <cell r="AE563">
            <v>54299.700558722747</v>
          </cell>
          <cell r="AF563">
            <v>2830978.942335234</v>
          </cell>
          <cell r="AG563">
            <v>0</v>
          </cell>
          <cell r="AH563">
            <v>7771521.1200000001</v>
          </cell>
          <cell r="AI563">
            <v>0</v>
          </cell>
          <cell r="AJ563" t="str">
            <v>NU</v>
          </cell>
          <cell r="AK563" t="str">
            <v>17.04.2025 17:04:40</v>
          </cell>
          <cell r="AL563"/>
          <cell r="AM563"/>
          <cell r="AN563" t="str">
            <v>ADMIS_ETF</v>
          </cell>
          <cell r="AO563" t="str">
            <v>17.07.2025 14:05:07</v>
          </cell>
          <cell r="AP563"/>
          <cell r="AQ563">
            <v>71</v>
          </cell>
          <cell r="AR563"/>
          <cell r="AS563">
            <v>3</v>
          </cell>
          <cell r="AT563">
            <v>24</v>
          </cell>
          <cell r="AU563">
            <v>33</v>
          </cell>
          <cell r="AV563"/>
          <cell r="AW563" t="str">
            <v>21.07.2025 08:52:52</v>
          </cell>
          <cell r="AX563" t="str">
            <v>21.07.2025 13:03:31</v>
          </cell>
          <cell r="AY563" t="str">
            <v>706</v>
          </cell>
          <cell r="AZ563" t="str">
            <v>01.10.2025 16:25:00</v>
          </cell>
          <cell r="BA563">
            <v>6</v>
          </cell>
          <cell r="BB563">
            <v>1</v>
          </cell>
          <cell r="BC563"/>
          <cell r="BD563"/>
          <cell r="BE563">
            <v>73</v>
          </cell>
          <cell r="BF563"/>
          <cell r="BG563"/>
          <cell r="BH563"/>
          <cell r="BI563" t="str">
            <v>121</v>
          </cell>
          <cell r="BJ563" t="str">
            <v>Obiectivul general al proiectului constă în facilitarea accesului, calităţii şi atractivității educaţiei preşcolare din municipiul Dragasani,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municipiul Dragasani există o astfel de comunitate.</v>
          </cell>
        </row>
        <row r="564">
          <cell r="K564">
            <v>332127</v>
          </cell>
          <cell r="L564" t="str">
            <v>DEZVOLTAREA SOCIETĂȚII SMART GYN S.R.L. PRIN ACHIZIȚIA DE ECHIPAMENTE SPECIFICE</v>
          </cell>
          <cell r="M564">
            <v>2</v>
          </cell>
          <cell r="N564" t="str">
            <v>Rezervă</v>
          </cell>
          <cell r="O564" t="str">
            <v>EVALUARE</v>
          </cell>
          <cell r="P564"/>
          <cell r="Q564" t="str">
            <v>05.03.2025 13:35:51</v>
          </cell>
          <cell r="R564" t="str">
            <v>SMART-GYN S.R.L.</v>
          </cell>
          <cell r="S564" t="str">
            <v>42621623</v>
          </cell>
          <cell r="T564" t="str">
            <v>microîntreprindere</v>
          </cell>
          <cell r="U564" t="str">
            <v>Cârcea, Dolj</v>
          </cell>
          <cell r="V564">
            <v>74</v>
          </cell>
          <cell r="W564"/>
          <cell r="X564" t="str">
            <v>DJ</v>
          </cell>
          <cell r="Y564" t="str">
            <v>Sud-Vest Oltenia</v>
          </cell>
          <cell r="Z564">
            <v>892519.58</v>
          </cell>
          <cell r="AA564">
            <v>134903.13</v>
          </cell>
          <cell r="AB564">
            <v>803267.61</v>
          </cell>
          <cell r="AC564">
            <v>682777.46849999996</v>
          </cell>
          <cell r="AD564">
            <v>14848.47</v>
          </cell>
          <cell r="AE564">
            <v>135.47</v>
          </cell>
          <cell r="AF564">
            <v>120490.14150000003</v>
          </cell>
          <cell r="AG564">
            <v>803267.61</v>
          </cell>
          <cell r="AH564">
            <v>907368.05</v>
          </cell>
          <cell r="AI564">
            <v>19</v>
          </cell>
          <cell r="AJ564" t="str">
            <v>DA</v>
          </cell>
          <cell r="AK564" t="str">
            <v>09.08.2024 20:41:54</v>
          </cell>
          <cell r="AL564"/>
          <cell r="AM564"/>
          <cell r="AN564" t="str">
            <v>RESPINS_ETF</v>
          </cell>
          <cell r="AO564" t="str">
            <v>30.10.2024 15:11:17</v>
          </cell>
          <cell r="AP564" t="str">
            <v>20.12.2024 17:07:37</v>
          </cell>
          <cell r="AQ564">
            <v>74</v>
          </cell>
          <cell r="AR564"/>
          <cell r="AS564">
            <v>1</v>
          </cell>
          <cell r="AT564">
            <v>24</v>
          </cell>
          <cell r="AU564">
            <v>24</v>
          </cell>
          <cell r="AV564"/>
          <cell r="AW564"/>
          <cell r="AX564"/>
          <cell r="AY564"/>
          <cell r="AZ564"/>
          <cell r="BA564"/>
          <cell r="BB564"/>
          <cell r="BC564"/>
          <cell r="BD564"/>
          <cell r="BE564"/>
          <cell r="BF564"/>
          <cell r="BG564">
            <v>74</v>
          </cell>
          <cell r="BH564" t="str">
            <v>ADMIS_ETF</v>
          </cell>
          <cell r="BI564" t="str">
            <v>21</v>
          </cell>
          <cell r="BJ564" t="str">
            <v>Obiectivul general al investiției propuse de SMART GYN S.R.L. este îmbunătățirea și extinderea serviciilor ginecologice și obstetricale oferite în cadrul clinicii, prin achiziția de echipamente medicale de ultimă generație. Aceasta va permite creșterea calității actului medical, diagnosticarea precoce și precisă a afecțiunilor, tratamente eficiente și o monitorizare riguroasă a stării de sănătate a pacientelor. Prin această investiție, SMART GYN S.R.L. își propune să devină un centru de excelență în asistența medicală specializată, să crească satisfacția pacientelor și să contribuie la îmbunătățirea sănătății publice în comunitatea locală.</v>
          </cell>
        </row>
        <row r="565">
          <cell r="K565">
            <v>300116</v>
          </cell>
          <cell r="L565" t="str">
            <v>Modernizare și reabilitare DJ 562 - Gemeni - DN 56A - Obârșia de Câmp-intersecție DJ 562 cu DN 56A - DN 56B DJ 564 - intersecție DJ 562 Scăpău intersecție DJ 562A Pătulele intersecție DN 56A Nicolae Bălcescu</v>
          </cell>
          <cell r="M565">
            <v>15</v>
          </cell>
          <cell r="N565" t="str">
            <v>Contract semnat cu modificări</v>
          </cell>
          <cell r="O565" t="str">
            <v>CONTRACTARE</v>
          </cell>
          <cell r="P565" t="str">
            <v>sorin.buzatu@adroltenia.ro</v>
          </cell>
          <cell r="Q565" t="str">
            <v>07.04.2026 15:08:01</v>
          </cell>
          <cell r="R565" t="str">
            <v>JUDETUL MEHEDINTI</v>
          </cell>
          <cell r="S565" t="str">
            <v>4337344</v>
          </cell>
          <cell r="T565" t="str">
            <v>unitate administrativ teritorială nivel județean</v>
          </cell>
          <cell r="U565" t="str">
            <v>Municipiul Drobeta-Turnu Severin, Mehedinţi</v>
          </cell>
          <cell r="V565">
            <v>79</v>
          </cell>
          <cell r="W565" t="str">
            <v>COMUNA DEVESEL-7643534,COMUNA DÂRVARI-4550970,COMUNA JIANA-4426417,COMUNA OBÂRŞIA DE CÂMP-7643062,COMUNA PATULELE-6140720,ORAŞ VÂNJU-MARE-7536970</v>
          </cell>
          <cell r="X565" t="str">
            <v>MH</v>
          </cell>
          <cell r="Y565" t="str">
            <v>Sud-Vest Oltenia</v>
          </cell>
          <cell r="Z565">
            <v>199452783.98679999</v>
          </cell>
          <cell r="AA565">
            <v>32817013.116799999</v>
          </cell>
          <cell r="AB565">
            <v>195463728.31</v>
          </cell>
          <cell r="AC565">
            <v>166356737.55430505</v>
          </cell>
          <cell r="AD565">
            <v>2797244.7932000002</v>
          </cell>
          <cell r="AE565">
            <v>446618.92320000002</v>
          </cell>
          <cell r="AF565">
            <v>29106990.755694956</v>
          </cell>
          <cell r="AG565">
            <v>0</v>
          </cell>
          <cell r="AH565">
            <v>202250028.78</v>
          </cell>
          <cell r="AI565">
            <v>0</v>
          </cell>
          <cell r="AJ565" t="str">
            <v>NU</v>
          </cell>
          <cell r="AK565" t="str">
            <v>27.07.2023 20:34:01</v>
          </cell>
          <cell r="AL565"/>
          <cell r="AM565"/>
          <cell r="AN565" t="str">
            <v>ADMIS_ETF</v>
          </cell>
          <cell r="AO565" t="str">
            <v>12.10.2023 17:01:37</v>
          </cell>
          <cell r="AP565"/>
          <cell r="AQ565">
            <v>79</v>
          </cell>
          <cell r="AR565"/>
          <cell r="AS565">
            <v>2</v>
          </cell>
          <cell r="AT565">
            <v>44</v>
          </cell>
          <cell r="AU565">
            <v>70</v>
          </cell>
          <cell r="AV565"/>
          <cell r="AW565" t="str">
            <v>04.12.2023 12:43:33</v>
          </cell>
          <cell r="AX565" t="str">
            <v>04.12.2023 14:17:12</v>
          </cell>
          <cell r="AY565" t="str">
            <v>7</v>
          </cell>
          <cell r="AZ565" t="str">
            <v>12.02.2024 13:30:00</v>
          </cell>
          <cell r="BA565">
            <v>5</v>
          </cell>
          <cell r="BB565"/>
          <cell r="BC565"/>
          <cell r="BD565"/>
          <cell r="BE565">
            <v>70</v>
          </cell>
          <cell r="BF565"/>
          <cell r="BG565"/>
          <cell r="BH565"/>
          <cell r="BI565" t="str">
            <v>93</v>
          </cell>
          <cell r="BJ565" t="str">
            <v>Imbunătățirea conectivității și accesului la TEN-T în județul Mehedinți</v>
          </cell>
        </row>
        <row r="566">
          <cell r="K566">
            <v>360093</v>
          </cell>
          <cell r="L566" t="str">
            <v>Cresterea efficientei energetice a Liceului Tehnologic Bratianu</v>
          </cell>
          <cell r="M566">
            <v>2</v>
          </cell>
          <cell r="N566" t="str">
            <v>În ETF după clarificare</v>
          </cell>
          <cell r="O566" t="str">
            <v>EVALUARE</v>
          </cell>
          <cell r="P566"/>
          <cell r="Q566" t="str">
            <v>28.04.2026 20:51:03</v>
          </cell>
          <cell r="R566" t="str">
            <v>MUNICIPIU DRĂGĂŞANI</v>
          </cell>
          <cell r="S566" t="str">
            <v>2573829</v>
          </cell>
          <cell r="T566" t="str">
            <v>Autoritati publice centrale sau locale</v>
          </cell>
          <cell r="U566" t="str">
            <v>Municipiul Drăgăşani, Vâlcea</v>
          </cell>
          <cell r="V566"/>
          <cell r="W566"/>
          <cell r="X566" t="str">
            <v>VL</v>
          </cell>
          <cell r="Y566" t="str">
            <v>Sud-Vest Oltenia</v>
          </cell>
          <cell r="Z566">
            <v>16723386.130000001</v>
          </cell>
          <cell r="AA566">
            <v>2887867.12</v>
          </cell>
          <cell r="AB566">
            <v>16388918.41</v>
          </cell>
          <cell r="AC566">
            <v>14214878.19553257</v>
          </cell>
          <cell r="AD566">
            <v>0</v>
          </cell>
          <cell r="AE566">
            <v>0</v>
          </cell>
          <cell r="AF566">
            <v>2174040.2144674305</v>
          </cell>
          <cell r="AG566">
            <v>0</v>
          </cell>
          <cell r="AH566">
            <v>16723386.130000001</v>
          </cell>
          <cell r="AI566">
            <v>0</v>
          </cell>
          <cell r="AJ566" t="str">
            <v>NU</v>
          </cell>
          <cell r="AK566" t="str">
            <v>03.12.2025 11:41:46</v>
          </cell>
          <cell r="AL566"/>
          <cell r="AM566"/>
          <cell r="AN566"/>
          <cell r="AO566"/>
          <cell r="AP566"/>
          <cell r="AQ566"/>
          <cell r="AR566"/>
          <cell r="AS566">
            <v>1</v>
          </cell>
          <cell r="AT566">
            <v>25</v>
          </cell>
          <cell r="AU566">
            <v>30</v>
          </cell>
          <cell r="AV566"/>
          <cell r="AW566"/>
          <cell r="AX566"/>
          <cell r="AY566"/>
          <cell r="AZ566"/>
          <cell r="BA566"/>
          <cell r="BB566"/>
          <cell r="BC566"/>
          <cell r="BD566"/>
          <cell r="BE566"/>
          <cell r="BF566"/>
          <cell r="BG566"/>
          <cell r="BH566"/>
          <cell r="BI566" t="str">
            <v>45</v>
          </cell>
          <cell r="BJ566" t="str">
            <v>Obiectivul general consta in creșterea eficienței energetice a Liceului Tehnologic Bratianu din Mun. Dragasani, judet Valcea si reducerea consumului de energie și a emisiilor CO₂, pentru corpul C1 si C3.</v>
          </cell>
        </row>
        <row r="567">
          <cell r="K567">
            <v>323940</v>
          </cell>
          <cell r="L567" t="str">
            <v>Dezvoltarea durabilă și creșterea competitivității firmei BOGDAN BONIPLAST SRL</v>
          </cell>
          <cell r="M567">
            <v>17</v>
          </cell>
          <cell r="N567" t="str">
            <v>Contract semnat cu modificări</v>
          </cell>
          <cell r="O567" t="str">
            <v>CONTRACTARE</v>
          </cell>
          <cell r="P567" t="str">
            <v>nicolae.nicola@adroltenia.ro</v>
          </cell>
          <cell r="Q567" t="str">
            <v>09.02.2026 08:47:28</v>
          </cell>
          <cell r="R567" t="str">
            <v>BOGDAN BONIPLAST S.R.L.</v>
          </cell>
          <cell r="S567" t="str">
            <v>29432821</v>
          </cell>
          <cell r="T567" t="str">
            <v>întreprindere mică</v>
          </cell>
          <cell r="U567" t="str">
            <v>Municipiul Slatina, Olt</v>
          </cell>
          <cell r="V567">
            <v>93</v>
          </cell>
          <cell r="W567"/>
          <cell r="X567" t="str">
            <v>OT</v>
          </cell>
          <cell r="Y567" t="str">
            <v>Sud-Vest Oltenia</v>
          </cell>
          <cell r="Z567">
            <v>2479135.2200000002</v>
          </cell>
          <cell r="AA567">
            <v>0</v>
          </cell>
          <cell r="AB567">
            <v>1906690.48</v>
          </cell>
          <cell r="AC567">
            <v>1620686.9080000001</v>
          </cell>
          <cell r="AD567">
            <v>475125.6</v>
          </cell>
          <cell r="AE567">
            <v>471688.7</v>
          </cell>
          <cell r="AF567">
            <v>286003.57199999993</v>
          </cell>
          <cell r="AG567">
            <v>1906690.48</v>
          </cell>
          <cell r="AH567">
            <v>2954260.82</v>
          </cell>
          <cell r="AI567">
            <v>12</v>
          </cell>
          <cell r="AJ567" t="str">
            <v>DA</v>
          </cell>
          <cell r="AK567" t="str">
            <v>01.05.2024 18:36:07</v>
          </cell>
          <cell r="AL567"/>
          <cell r="AM567"/>
          <cell r="AN567" t="str">
            <v>ADMIS_ETF</v>
          </cell>
          <cell r="AO567" t="str">
            <v>02.09.2024 13:24:55</v>
          </cell>
          <cell r="AP567" t="str">
            <v>02.10.2024 16:26:20</v>
          </cell>
          <cell r="AQ567">
            <v>93</v>
          </cell>
          <cell r="AR567"/>
          <cell r="AS567">
            <v>1</v>
          </cell>
          <cell r="AT567">
            <v>19</v>
          </cell>
          <cell r="AU567">
            <v>27</v>
          </cell>
          <cell r="AV567"/>
          <cell r="AW567" t="str">
            <v>12.11.2024 12:28:03</v>
          </cell>
          <cell r="AX567" t="str">
            <v>12.11.2024 15:32:57</v>
          </cell>
          <cell r="AY567" t="str">
            <v>228</v>
          </cell>
          <cell r="AZ567" t="str">
            <v>12.12.2024 10:45:00</v>
          </cell>
          <cell r="BA567">
            <v>4</v>
          </cell>
          <cell r="BB567"/>
          <cell r="BC567"/>
          <cell r="BD567"/>
          <cell r="BE567">
            <v>30</v>
          </cell>
          <cell r="BF567"/>
          <cell r="BG567">
            <v>93</v>
          </cell>
          <cell r="BH567" t="str">
            <v>ADMIS_ETF</v>
          </cell>
          <cell r="BI567" t="str">
            <v>21, 23</v>
          </cell>
          <cell r="BJ567" t="str">
            <v>Domeniul de activitate in care se va realiza investitia este identificat la nivel national in cadrul Programului Regional Sud-Vest Oltenia 2021-2027.
Proiectul Dezvoltarea durabila si cresterea competitivitatii firmei BOGDAN BONIPLAST SRL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BOGDAN BONIPLAST SRL demarează acest proiect pentru a achiziționa utilaje și echipamente moderne esențiale desfășurării activității conform codului CAE</v>
          </cell>
        </row>
        <row r="568">
          <cell r="K568">
            <v>328675</v>
          </cell>
          <cell r="L568" t="str">
            <v>CONSTRUIRE CLINICA MEDICALA IN ORASUL HOREZU CONFORM CONTRACT DE CONCESIUNE 10201 DIN 29.04.2024</v>
          </cell>
          <cell r="M568">
            <v>7</v>
          </cell>
          <cell r="N568" t="str">
            <v>Contract semnat</v>
          </cell>
          <cell r="O568" t="str">
            <v>CONTRACTARE</v>
          </cell>
          <cell r="P568" t="str">
            <v>cristian.ionescu@adroltenia.ro</v>
          </cell>
          <cell r="Q568" t="str">
            <v>03.06.2025 15:10:07</v>
          </cell>
          <cell r="R568" t="str">
            <v>TRANSLAR MED S.R.L.</v>
          </cell>
          <cell r="S568" t="str">
            <v>36531631</v>
          </cell>
          <cell r="T568" t="str">
            <v>Angajator privat</v>
          </cell>
          <cell r="U568" t="str">
            <v>Oraş Horezu, Vâlcea</v>
          </cell>
          <cell r="V568">
            <v>96</v>
          </cell>
          <cell r="W568"/>
          <cell r="X568" t="str">
            <v>VL</v>
          </cell>
          <cell r="Y568" t="str">
            <v>Sud-Vest Oltenia</v>
          </cell>
          <cell r="Z568">
            <v>1845692.63</v>
          </cell>
          <cell r="AA568">
            <v>0</v>
          </cell>
          <cell r="AB568">
            <v>1491060</v>
          </cell>
          <cell r="AC568">
            <v>1267401</v>
          </cell>
          <cell r="AD568">
            <v>444220.84</v>
          </cell>
          <cell r="AE568">
            <v>361720.84</v>
          </cell>
          <cell r="AF568">
            <v>223659</v>
          </cell>
          <cell r="AG568">
            <v>1491060</v>
          </cell>
          <cell r="AH568">
            <v>2289913.4700000002</v>
          </cell>
          <cell r="AI568">
            <v>19</v>
          </cell>
          <cell r="AJ568" t="str">
            <v>DA</v>
          </cell>
          <cell r="AK568" t="str">
            <v>25.06.2024 23:36:23</v>
          </cell>
          <cell r="AL568"/>
          <cell r="AM568"/>
          <cell r="AN568" t="str">
            <v>ADMIS_ETF</v>
          </cell>
          <cell r="AO568" t="str">
            <v>21.10.2024 15:54:37</v>
          </cell>
          <cell r="AP568"/>
          <cell r="AQ568">
            <v>96</v>
          </cell>
          <cell r="AR568"/>
          <cell r="AS568">
            <v>1</v>
          </cell>
          <cell r="AT568">
            <v>24</v>
          </cell>
          <cell r="AU568">
            <v>38</v>
          </cell>
          <cell r="AV568"/>
          <cell r="AW568" t="str">
            <v>19.02.2025 13:32:50</v>
          </cell>
          <cell r="AX568" t="str">
            <v>19.02.2025 16:30:17</v>
          </cell>
          <cell r="AY568" t="str">
            <v>448</v>
          </cell>
          <cell r="AZ568" t="str">
            <v>14.05.2025 13:37:00</v>
          </cell>
          <cell r="BA568">
            <v>5</v>
          </cell>
          <cell r="BB568"/>
          <cell r="BC568"/>
          <cell r="BD568"/>
          <cell r="BE568">
            <v>84</v>
          </cell>
          <cell r="BF568"/>
          <cell r="BG568"/>
          <cell r="BH568"/>
          <cell r="BI568" t="str">
            <v>21, 23</v>
          </cell>
          <cell r="BJ568" t="str">
            <v>Obiectivul general al proiectului este CONSTRUIRE CLINICA MEDICALA IN ORASUL HOREZU . Activitatea in care se realizeaza investitia propusa prin poriect este cuprinsa in clasa CAEN 8622- Activitati de asistenta medicala specializata. Aceasta clasa include prestarea de consultatii si tratamente medicale de specialitate in diverse domenii, acordate de catre medici specialisti si chirurgi.
Activitatea este autorizata la Oficiul National al Registrului Comertului la momentul depunerii cererii de finantare.
SC TRANSLAR MED SRL, infiintata in 2016, a dobandit rapid experienta in domeniul medical, stabilindu-se ca un lider regional in industria mericala datorita angajamentului sau pentru calitate, inovatie si sustenabilitate. Compania preseteaza in prezent serivcii medicale in Loc.Horezu, Oras Horezu, Strada MIRCEA CEL BATRAN, parter, Bloc O1, Judet Valcea. Prin adoptarea unor practici sustenabile de prestare a serviciilor, compania a demonstrat un angajament ferm fata de protectia mediului. A</v>
          </cell>
        </row>
        <row r="569">
          <cell r="K569">
            <v>356286</v>
          </cell>
          <cell r="L569" t="str">
            <v>SCADA Sistem de monitorizare si control a parametrilor de functionare din retelele de apa</v>
          </cell>
          <cell r="M569">
            <v>2</v>
          </cell>
          <cell r="N569" t="str">
            <v>Respins ETF</v>
          </cell>
          <cell r="O569" t="str">
            <v>EVALUARE</v>
          </cell>
          <cell r="P569"/>
          <cell r="Q569" t="str">
            <v>12.02.2026 13:28:59</v>
          </cell>
          <cell r="R569" t="str">
            <v>IPA SA</v>
          </cell>
          <cell r="S569" t="str">
            <v>1570298</v>
          </cell>
          <cell r="T569" t="str">
            <v>întreprindere mijlocie</v>
          </cell>
          <cell r="U569" t="str">
            <v>Municipiul Bucureşti, Bucureşti</v>
          </cell>
          <cell r="V569">
            <v>57</v>
          </cell>
          <cell r="W569"/>
          <cell r="X569" t="str">
            <v>DJ</v>
          </cell>
          <cell r="Y569" t="str">
            <v>Sud-Vest Oltenia</v>
          </cell>
          <cell r="Z569">
            <v>3770916.3</v>
          </cell>
          <cell r="AA569">
            <v>0</v>
          </cell>
          <cell r="AB569">
            <v>2635672.1</v>
          </cell>
          <cell r="AC569">
            <v>2240321.2850000001</v>
          </cell>
          <cell r="AD569">
            <v>88270</v>
          </cell>
          <cell r="AE569">
            <v>78270</v>
          </cell>
          <cell r="AF569">
            <v>395350.81499999994</v>
          </cell>
          <cell r="AG569">
            <v>2635672.1</v>
          </cell>
          <cell r="AH569">
            <v>3859186.3</v>
          </cell>
          <cell r="AI569">
            <v>14</v>
          </cell>
          <cell r="AJ569" t="str">
            <v>DA</v>
          </cell>
          <cell r="AK569" t="str">
            <v>05.12.2025 10:29:12</v>
          </cell>
          <cell r="AL569"/>
          <cell r="AM569"/>
          <cell r="AN569" t="str">
            <v>RESPINS_ETF</v>
          </cell>
          <cell r="AO569" t="str">
            <v>12.02.2026 13:28:59</v>
          </cell>
          <cell r="AP569"/>
          <cell r="AQ569">
            <v>57</v>
          </cell>
          <cell r="AR569"/>
          <cell r="AS569">
            <v>1</v>
          </cell>
          <cell r="AT569">
            <v>36</v>
          </cell>
          <cell r="AU569">
            <v>36</v>
          </cell>
          <cell r="AV569"/>
          <cell r="AW569"/>
          <cell r="AX569"/>
          <cell r="AY569"/>
          <cell r="AZ569"/>
          <cell r="BA569"/>
          <cell r="BB569"/>
          <cell r="BC569"/>
          <cell r="BD569"/>
          <cell r="BE569"/>
          <cell r="BF569"/>
          <cell r="BG569"/>
          <cell r="BH569"/>
          <cell r="BI569" t="str">
            <v>10, 23</v>
          </cell>
          <cell r="BJ569" t="str">
            <v>Obiectivul general al Programului – îl reprezintă:
-	dezvoltarea și creșterea capacităților de cercetare și inovare și adoptarea tehnologiilor avansate în sectoarele competitive identificate în RIS 3  SV Oltenia prin acordarea de fonduri nerambursabile în vederea încurajării investițiilor private în CDI în sectoarele de specializare inteligentă, 
-	creșterea numărului de IMM-uri care urmăresc introducerea inovării în activitatea proprie prin proiecte care dezvoltă produse/sisteme şi/sau procese sau tehnologii noi sau substanţial îmbunătăţite, în scopul producţiei şi comercializării, bazate pe rezultate de cercetare.
Obiectivul general al proiectului, in stransa legatura cu obiectivul general vizează maturizarea și certificarea tehnologiilor informatice / digitale, ecologice în cadrul infrastructurii de inovare si testare a IPA CIFATT Craiova, contribuind astfel la evoluția sectorului informatic de proces industrial către soluții cu grad de poluare reduse. Acest obiectiv este în deplină</v>
          </cell>
        </row>
        <row r="570">
          <cell r="K570">
            <v>313127</v>
          </cell>
          <cell r="L570" t="str">
            <v>ÎmbunătățirEa infrastructurii eDUcaționale PRin infiintarea unui campus scOlar la Liceul cu Program SPORTiv Petrache Triscu din municipiul Craiova EDU PRO SPORT Craiova</v>
          </cell>
          <cell r="M570">
            <v>25</v>
          </cell>
          <cell r="N570" t="str">
            <v>Contract semnat cu modificări</v>
          </cell>
          <cell r="O570" t="str">
            <v>CONTRACTARE</v>
          </cell>
          <cell r="P570" t="str">
            <v>mariana.pasmangia@adroltenia.ro</v>
          </cell>
          <cell r="Q570" t="str">
            <v>19.03.2026 10:28:16</v>
          </cell>
          <cell r="R570" t="str">
            <v>MUNICIPIUL CRAIOVA</v>
          </cell>
          <cell r="S570" t="str">
            <v>4417214</v>
          </cell>
          <cell r="T570" t="str">
            <v>unitate administrativ teritorială nivel local</v>
          </cell>
          <cell r="U570" t="str">
            <v>Municipiul Craiova, Dolj</v>
          </cell>
          <cell r="V570">
            <v>66</v>
          </cell>
          <cell r="W570"/>
          <cell r="X570" t="str">
            <v>DJ</v>
          </cell>
          <cell r="Y570" t="str">
            <v>Sud-Vest Oltenia</v>
          </cell>
          <cell r="Z570">
            <v>37476571.301912315</v>
          </cell>
          <cell r="AA570">
            <v>5914699.6219123146</v>
          </cell>
          <cell r="AB570">
            <v>36727039.859999999</v>
          </cell>
          <cell r="AC570">
            <v>22485942.869592097</v>
          </cell>
          <cell r="AD570">
            <v>2777357.9980876851</v>
          </cell>
          <cell r="AE570">
            <v>443443.51808768528</v>
          </cell>
          <cell r="AF570">
            <v>14241096.990407903</v>
          </cell>
          <cell r="AG570">
            <v>0</v>
          </cell>
          <cell r="AH570">
            <v>40253929.299999997</v>
          </cell>
          <cell r="AI570">
            <v>0</v>
          </cell>
          <cell r="AJ570" t="str">
            <v>NU</v>
          </cell>
          <cell r="AK570" t="str">
            <v>25.01.2024 19:38:49</v>
          </cell>
          <cell r="AL570"/>
          <cell r="AM570"/>
          <cell r="AN570" t="str">
            <v>ADMIS_ETF</v>
          </cell>
          <cell r="AO570" t="str">
            <v>10.04.2024 16:16:32</v>
          </cell>
          <cell r="AP570"/>
          <cell r="AQ570">
            <v>66</v>
          </cell>
          <cell r="AR570"/>
          <cell r="AS570">
            <v>4</v>
          </cell>
          <cell r="AT570">
            <v>47</v>
          </cell>
          <cell r="AU570">
            <v>60</v>
          </cell>
          <cell r="AV570"/>
          <cell r="AW570" t="str">
            <v>28.06.2024 11:44:45</v>
          </cell>
          <cell r="AX570" t="str">
            <v>01.07.2024 16:04:02</v>
          </cell>
          <cell r="AY570" t="str">
            <v>78/12.08.2024</v>
          </cell>
          <cell r="AZ570" t="str">
            <v>12.08.2024 15:49:00</v>
          </cell>
          <cell r="BA570">
            <v>6</v>
          </cell>
          <cell r="BB570">
            <v>2</v>
          </cell>
          <cell r="BC570"/>
          <cell r="BD570"/>
          <cell r="BE570">
            <v>42</v>
          </cell>
          <cell r="BF570"/>
          <cell r="BG570"/>
          <cell r="BH570"/>
          <cell r="BI570" t="str">
            <v>122</v>
          </cell>
          <cell r="BJ570" t="str">
            <v>Educația are și a avut dintotdeauna roluri multiple pentru individ și pentru societate. În primul rând, educația are implicații semnificative în prosperitatea economică a fiecărui individ în parte, a fiecărei comunități, a fiecărei națiuni. Tehnologiile și evoluția lor rapidă au modificat mediul de afaceri, procesele de producție și au dus concurența de la nivel local la nivel mondial. O forță de muncă bine educată este crucială în lumea contemporană, iar lupta pentru resursele naturale ocupă azi un loc secund, fiind devansată de lupta pentru resurse umane. Astfel educația a devenit treptat una dintre cele mai mari afaceri la nivel mondial și sectorul privat a preluat treptat o mare parte din responsabilitatea educației pe tot parcursul vieții. Educația are apoi un rol și implicații culturale esențiale. Rămâne principala cale prin care valorile și tradițiile se transmit din generație în generație, se modelează pentru a reflecta evoluțiile culturale și economice și se ancorează în reali</v>
          </cell>
        </row>
        <row r="571">
          <cell r="K571">
            <v>331292</v>
          </cell>
          <cell r="L571" t="str">
            <v>Investiții destinate îmbunătățirii competitivității și a inovării IACOBI EXIM SRL</v>
          </cell>
          <cell r="M571">
            <v>13</v>
          </cell>
          <cell r="N571" t="str">
            <v>Contract semnat cu modificări</v>
          </cell>
          <cell r="O571" t="str">
            <v>CONTRACTARE</v>
          </cell>
          <cell r="P571" t="str">
            <v>bogdan.badea@adroltenia.ro</v>
          </cell>
          <cell r="Q571" t="str">
            <v>04.02.2026 17:53:32</v>
          </cell>
          <cell r="R571" t="str">
            <v>IACOBI EXIM SRL</v>
          </cell>
          <cell r="S571" t="str">
            <v>16060475</v>
          </cell>
          <cell r="T571" t="str">
            <v>microîntreprindere</v>
          </cell>
          <cell r="U571" t="str">
            <v>Municipiul Craiova, Dolj</v>
          </cell>
          <cell r="V571">
            <v>97</v>
          </cell>
          <cell r="W571"/>
          <cell r="X571" t="str">
            <v>DJ</v>
          </cell>
          <cell r="Y571" t="str">
            <v>Sud-Vest Oltenia</v>
          </cell>
          <cell r="Z571">
            <v>1308340.32</v>
          </cell>
          <cell r="AA571">
            <v>0</v>
          </cell>
          <cell r="AB571">
            <v>1177506.3</v>
          </cell>
          <cell r="AC571">
            <v>1000880.355</v>
          </cell>
          <cell r="AD571">
            <v>248584.67</v>
          </cell>
          <cell r="AE571">
            <v>248584.67</v>
          </cell>
          <cell r="AF571">
            <v>176625.94500000007</v>
          </cell>
          <cell r="AG571">
            <v>1177506.3</v>
          </cell>
          <cell r="AH571">
            <v>1556924.99</v>
          </cell>
          <cell r="AI571">
            <v>22</v>
          </cell>
          <cell r="AJ571" t="str">
            <v>DA</v>
          </cell>
          <cell r="AK571" t="str">
            <v>07.08.2024 13:12:05</v>
          </cell>
          <cell r="AL571"/>
          <cell r="AM571"/>
          <cell r="AN571" t="str">
            <v>ADMIS_ETF</v>
          </cell>
          <cell r="AO571" t="str">
            <v>16.10.2024 15:03:49</v>
          </cell>
          <cell r="AP571"/>
          <cell r="AQ571">
            <v>97</v>
          </cell>
          <cell r="AR571"/>
          <cell r="AS571">
            <v>2</v>
          </cell>
          <cell r="AT571">
            <v>12</v>
          </cell>
          <cell r="AU571">
            <v>25</v>
          </cell>
          <cell r="AV571"/>
          <cell r="AW571" t="str">
            <v>19.02.2025 13:25:56</v>
          </cell>
          <cell r="AX571" t="str">
            <v>19.02.2025 13:42:08</v>
          </cell>
          <cell r="AY571" t="str">
            <v>611</v>
          </cell>
          <cell r="AZ571" t="str">
            <v>24.06.2025 14:43:00</v>
          </cell>
          <cell r="BA571">
            <v>8</v>
          </cell>
          <cell r="BB571"/>
          <cell r="BC571"/>
          <cell r="BD571"/>
          <cell r="BE571">
            <v>126</v>
          </cell>
          <cell r="BF571"/>
          <cell r="BG571"/>
          <cell r="BH571"/>
          <cell r="BI571" t="str">
            <v>21, 23</v>
          </cell>
          <cell r="BJ571" t="str">
            <v>Obiectivul general al proiectului il constituie dezvoltarea capacitatii de prestare a serviciilor societatii IACOBI EXIM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v>
          </cell>
        </row>
        <row r="572">
          <cell r="K572">
            <v>325678</v>
          </cell>
          <cell r="L572" t="str">
            <v>Investitii integrate pentru cresterea mobilitatii in Orasul Corabia</v>
          </cell>
          <cell r="M572">
            <v>9</v>
          </cell>
          <cell r="N572" t="str">
            <v>Cu act adițional</v>
          </cell>
          <cell r="O572" t="str">
            <v>CONTRACTARE</v>
          </cell>
          <cell r="P572" t="str">
            <v>sorin.buzatu@adroltenia.ro</v>
          </cell>
          <cell r="Q572" t="str">
            <v>23.12.2025 12:27:11</v>
          </cell>
          <cell r="R572" t="str">
            <v>ORASUL CORABIA</v>
          </cell>
          <cell r="S572" t="str">
            <v>4716810</v>
          </cell>
          <cell r="T572" t="str">
            <v>unitate administrativ teritorială nivel local</v>
          </cell>
          <cell r="U572" t="str">
            <v>Oraş Corabia, Olt</v>
          </cell>
          <cell r="V572">
            <v>0</v>
          </cell>
          <cell r="W572"/>
          <cell r="X572" t="str">
            <v>OT</v>
          </cell>
          <cell r="Y572" t="str">
            <v>Sud-Vest Oltenia</v>
          </cell>
          <cell r="Z572">
            <v>1930857.6722617256</v>
          </cell>
          <cell r="AA572">
            <v>275175.22226172558</v>
          </cell>
          <cell r="AB572">
            <v>1892269.95</v>
          </cell>
          <cell r="AC572">
            <v>1641229.0214224667</v>
          </cell>
          <cell r="AD572">
            <v>1869302.0477382743</v>
          </cell>
          <cell r="AE572">
            <v>298459.99773827445</v>
          </cell>
          <cell r="AF572">
            <v>251040.92857753322</v>
          </cell>
          <cell r="AG572">
            <v>0</v>
          </cell>
          <cell r="AH572">
            <v>3800159.72</v>
          </cell>
          <cell r="AI572">
            <v>0</v>
          </cell>
          <cell r="AJ572" t="str">
            <v>NU</v>
          </cell>
          <cell r="AK572" t="str">
            <v>04.06.2024 22:16:29</v>
          </cell>
          <cell r="AL572"/>
          <cell r="AM572"/>
          <cell r="AN572" t="str">
            <v>ADMIS_ETF</v>
          </cell>
          <cell r="AO572" t="str">
            <v>14.06.2024 14:49:27</v>
          </cell>
          <cell r="AP572"/>
          <cell r="AQ572">
            <v>0</v>
          </cell>
          <cell r="AR572"/>
          <cell r="AS572"/>
          <cell r="AT572">
            <v>40</v>
          </cell>
          <cell r="AU572">
            <v>84</v>
          </cell>
          <cell r="AV572"/>
          <cell r="AW572" t="str">
            <v>19.06.2024 16:07:56</v>
          </cell>
          <cell r="AX572" t="str">
            <v>19.06.2024 16:48:55</v>
          </cell>
          <cell r="AY572" t="str">
            <v>77/12.08.2024</v>
          </cell>
          <cell r="AZ572" t="str">
            <v>12.08.2024 16:03:00</v>
          </cell>
          <cell r="BA572">
            <v>7</v>
          </cell>
          <cell r="BB572">
            <v>1</v>
          </cell>
          <cell r="BC572"/>
          <cell r="BD572"/>
          <cell r="BE572">
            <v>54</v>
          </cell>
          <cell r="BF572"/>
          <cell r="BG572"/>
          <cell r="BH572"/>
          <cell r="BI572" t="str">
            <v>83</v>
          </cell>
          <cell r="BJ572" t="str">
            <v>cresterea mobilitatii urbane in Orasul Corabia, prin dezvoltarea unui sistem de transport modern integrat, accesibil si durabil, care sa
contribuie la reducerea emisiilor de carbon. Obiectivul general al proiectului sustine Axa Prioritara 3: Sprijinirea tranzitiei catre o economie
cu emisii scazute de carbon, Prioritatea de investitii 4e ”Promovarea unor strategii cu emisii scazute de dioxid de carbon pentru toate
tipurile de teritorii, în special pentru zonele urbane, inclusiv promovarea mobilitatii urbane multimodale durabile si a masurilor de adaptare
relevante pentru atenuare” . Prin intermediul acestui proiect vor fi sprijinite activitati specifice realizarii de investitii pentru cresterea
mobilitatii urbane în Orasul Corabia prin dezvoltarea unui sistem de transport modern integrat, accesibil si durabil, care sa contribuie la
reducerea emisiilor de carbon , prin : dezvoltarea retelelor de piste dedicate circulatiei bicicletelor si înfiintarea sistemelor de închiriere a
bicicletel</v>
          </cell>
        </row>
        <row r="573">
          <cell r="K573">
            <v>359381</v>
          </cell>
          <cell r="L573" t="str">
            <v>Reabilitarea energetică a Complexului - Dubova str. Unirii nr. 28 loc. Dubova județ Mehedinți</v>
          </cell>
          <cell r="M573">
            <v>4</v>
          </cell>
          <cell r="N573" t="str">
            <v>În consolidare ETF</v>
          </cell>
          <cell r="O573" t="str">
            <v>EVALUARE</v>
          </cell>
          <cell r="P573"/>
          <cell r="Q573" t="str">
            <v>25.04.2026 07:57:24</v>
          </cell>
          <cell r="R573" t="str">
            <v>INSPECTORATUL PENTRU. SITUAŢII DE URGENŢĂ DROBETA AL JUDETULUI MEHEDINTI</v>
          </cell>
          <cell r="S573" t="str">
            <v>4222190</v>
          </cell>
          <cell r="T573" t="str">
            <v>alte organe de specialitate care se organizează în subordinea sau în coordonarea Guvernului ori a ministerelor</v>
          </cell>
          <cell r="U573" t="str">
            <v>Municipiul Drobeta-Turnu Severin, Mehedinţi</v>
          </cell>
          <cell r="V573"/>
          <cell r="W573"/>
          <cell r="X573" t="str">
            <v>MH</v>
          </cell>
          <cell r="Y573" t="str">
            <v>Sud-Vest Oltenia</v>
          </cell>
          <cell r="Z573">
            <v>8442265.6699999999</v>
          </cell>
          <cell r="AA573">
            <v>1465186.64</v>
          </cell>
          <cell r="AB573">
            <v>7175925.8119441718</v>
          </cell>
          <cell r="AC573">
            <v>7175925.8119441718</v>
          </cell>
          <cell r="AD573">
            <v>3178070.5</v>
          </cell>
          <cell r="AE573">
            <v>549504.35</v>
          </cell>
          <cell r="AF573">
            <v>0</v>
          </cell>
          <cell r="AG573">
            <v>0</v>
          </cell>
          <cell r="AH573">
            <v>11620336.17</v>
          </cell>
          <cell r="AI573">
            <v>0</v>
          </cell>
          <cell r="AJ573" t="str">
            <v>NU</v>
          </cell>
          <cell r="AK573" t="str">
            <v>02.12.2025 11:23:26</v>
          </cell>
          <cell r="AL573"/>
          <cell r="AM573"/>
          <cell r="AN573"/>
          <cell r="AO573"/>
          <cell r="AP573"/>
          <cell r="AQ573"/>
          <cell r="AR573"/>
          <cell r="AS573">
            <v>3</v>
          </cell>
          <cell r="AT573">
            <v>21</v>
          </cell>
          <cell r="AU573">
            <v>35</v>
          </cell>
          <cell r="AV573"/>
          <cell r="AW573"/>
          <cell r="AX573"/>
          <cell r="AY573"/>
          <cell r="AZ573"/>
          <cell r="BA573"/>
          <cell r="BB573"/>
          <cell r="BC573"/>
          <cell r="BD573"/>
          <cell r="BE573"/>
          <cell r="BF573"/>
          <cell r="BG573"/>
          <cell r="BH573"/>
          <cell r="BI573" t="str">
            <v>45</v>
          </cell>
          <cell r="BJ573" t="str">
            <v>Îmbunătățirea eficienței energetice a clădirii Complexului - Dubova, str. Unirii, nr. 28, loc. Dubova, județ Mehedinți prin reducerea consumului anual de energie și atingerea performanței energetice clasa B, până la finalul perioadei de implementare, prin realizarea lucrărilor de reabilitare termică, modernizarea instalațiilor și integrarea de surse regenerabile de energie</v>
          </cell>
        </row>
        <row r="574">
          <cell r="K574">
            <v>332282</v>
          </cell>
          <cell r="L574" t="str">
            <v>DEZVOLTAREA DARK FOREST SRL PRIN ACHIZITIA DE ECHIPAMENTE</v>
          </cell>
          <cell r="M574">
            <v>2</v>
          </cell>
          <cell r="N574" t="str">
            <v>Respins ETF</v>
          </cell>
          <cell r="O574" t="str">
            <v>EVALUARE</v>
          </cell>
          <cell r="P574"/>
          <cell r="Q574" t="str">
            <v>17.12.2024 19:50:28</v>
          </cell>
          <cell r="R574" t="str">
            <v>DARK FOREST SRL</v>
          </cell>
          <cell r="S574" t="str">
            <v>19014058</v>
          </cell>
          <cell r="T574" t="str">
            <v>microîntreprindere</v>
          </cell>
          <cell r="U574" t="str">
            <v>Municipiul Drobeta-Turnu Severin, Mehedinţi</v>
          </cell>
          <cell r="V574">
            <v>34</v>
          </cell>
          <cell r="W574"/>
          <cell r="X574" t="str">
            <v>MH</v>
          </cell>
          <cell r="Y574" t="str">
            <v>Sud-Vest Oltenia</v>
          </cell>
          <cell r="Z574">
            <v>1584480</v>
          </cell>
          <cell r="AA574">
            <v>0</v>
          </cell>
          <cell r="AB574">
            <v>1426032</v>
          </cell>
          <cell r="AC574">
            <v>1212127.2</v>
          </cell>
          <cell r="AD574">
            <v>301051</v>
          </cell>
          <cell r="AE574">
            <v>301051</v>
          </cell>
          <cell r="AF574">
            <v>213904.80000000005</v>
          </cell>
          <cell r="AG574">
            <v>1426032</v>
          </cell>
          <cell r="AH574">
            <v>1885531</v>
          </cell>
          <cell r="AI574">
            <v>3</v>
          </cell>
          <cell r="AJ574" t="str">
            <v>DA</v>
          </cell>
          <cell r="AK574" t="str">
            <v>10.08.2024 08:49:16</v>
          </cell>
          <cell r="AL574"/>
          <cell r="AM574"/>
          <cell r="AN574" t="str">
            <v>RESPINS_ETF</v>
          </cell>
          <cell r="AO574" t="str">
            <v>12.11.2024 14:57:58</v>
          </cell>
          <cell r="AP574"/>
          <cell r="AQ574">
            <v>34</v>
          </cell>
          <cell r="AR574"/>
          <cell r="AS574">
            <v>1</v>
          </cell>
          <cell r="AT574">
            <v>4</v>
          </cell>
          <cell r="AU574">
            <v>13</v>
          </cell>
          <cell r="AV574"/>
          <cell r="AW574"/>
          <cell r="AX574"/>
          <cell r="AY574"/>
          <cell r="AZ574"/>
          <cell r="BA574"/>
          <cell r="BB574"/>
          <cell r="BC574"/>
          <cell r="BD574"/>
          <cell r="BE574"/>
          <cell r="BF574"/>
          <cell r="BG574">
            <v>34</v>
          </cell>
          <cell r="BH574" t="str">
            <v>RESPINS_ETF</v>
          </cell>
          <cell r="BI574" t="str">
            <v>21</v>
          </cell>
          <cell r="BJ574" t="str">
            <v>Imbunatatirea competitivitatii si inovarii Dark Forest SRL prin achizitia de echipamente care sa permita un proces mai rapid si mai eficient de desfasurarea a activitatii</v>
          </cell>
        </row>
        <row r="575">
          <cell r="K575">
            <v>323293</v>
          </cell>
          <cell r="L575" t="str">
            <v>Diversificarea activității CYBNETIC WEB AGENCY SRL prin achiziția de echipamente pentru fabricarea de mobilă</v>
          </cell>
          <cell r="M575">
            <v>16</v>
          </cell>
          <cell r="N575" t="str">
            <v>Cu solicitare act adițional</v>
          </cell>
          <cell r="O575" t="str">
            <v>CONTRACTARE</v>
          </cell>
          <cell r="P575" t="str">
            <v>ringo.negoita@adroltenia.ro</v>
          </cell>
          <cell r="Q575" t="str">
            <v>04.05.2026 15:40:05</v>
          </cell>
          <cell r="R575" t="str">
            <v>CYBNETIC WEB AGENCY S.R.L.</v>
          </cell>
          <cell r="S575" t="str">
            <v>36439350</v>
          </cell>
          <cell r="T575" t="str">
            <v>întreprindere mică</v>
          </cell>
          <cell r="U575" t="str">
            <v>Municipiul Craiova, Dolj</v>
          </cell>
          <cell r="V575">
            <v>94</v>
          </cell>
          <cell r="W575"/>
          <cell r="X575" t="str">
            <v>DJ</v>
          </cell>
          <cell r="Y575" t="str">
            <v>Sud-Vest Oltenia</v>
          </cell>
          <cell r="Z575">
            <v>2624982.66</v>
          </cell>
          <cell r="AA575">
            <v>0</v>
          </cell>
          <cell r="AB575">
            <v>2023403.64</v>
          </cell>
          <cell r="AC575">
            <v>1719893.094</v>
          </cell>
          <cell r="AD575">
            <v>504966.7</v>
          </cell>
          <cell r="AE575">
            <v>499739.81</v>
          </cell>
          <cell r="AF575">
            <v>303510.54599999986</v>
          </cell>
          <cell r="AG575">
            <v>2023403.64</v>
          </cell>
          <cell r="AH575">
            <v>3129949.36</v>
          </cell>
          <cell r="AI575">
            <v>31</v>
          </cell>
          <cell r="AJ575" t="str">
            <v>DA</v>
          </cell>
          <cell r="AK575" t="str">
            <v>01.05.2024 19:56:48</v>
          </cell>
          <cell r="AL575"/>
          <cell r="AM575"/>
          <cell r="AN575" t="str">
            <v>ADMIS_ETF</v>
          </cell>
          <cell r="AO575" t="str">
            <v>21.08.2024 14:46:02</v>
          </cell>
          <cell r="AP575"/>
          <cell r="AQ575">
            <v>94</v>
          </cell>
          <cell r="AR575"/>
          <cell r="AS575">
            <v>2</v>
          </cell>
          <cell r="AT575">
            <v>18</v>
          </cell>
          <cell r="AU575">
            <v>26</v>
          </cell>
          <cell r="AV575"/>
          <cell r="AW575" t="str">
            <v>15.10.2024 10:19:21</v>
          </cell>
          <cell r="AX575" t="str">
            <v>15.10.2024 14:07:02</v>
          </cell>
          <cell r="AY575" t="str">
            <v>223</v>
          </cell>
          <cell r="AZ575" t="str">
            <v>06.12.2024 14:06:00</v>
          </cell>
          <cell r="BA575">
            <v>5</v>
          </cell>
          <cell r="BB575"/>
          <cell r="BC575"/>
          <cell r="BD575"/>
          <cell r="BE575">
            <v>52</v>
          </cell>
          <cell r="BF575"/>
          <cell r="BG575"/>
          <cell r="BH575"/>
          <cell r="BI575" t="str">
            <v>21, 23</v>
          </cell>
          <cell r="BJ575" t="str">
            <v>Obiectivul general al proiectului il constituie crearea unei noi unitati de producție, individualizată și autonomă, dotarea acesteia cu echipamente inovatoare și implicit diversificarea portofoliului de produse. Astfel, CYBNETIC WEB AGENCY S.R.L urmărește să înglobeze metode de producție eficiente din punct de vedere energetic, echipamente dotate cu tehnologii durabile, minimizarea și revalorificarea deșeurilor rezultate din activitatea de fabricare a mobilierului.
Societatea ȋşi propune astfel, să asigure o dezvoltare durabilă prin diversificarea activităţii, ceea ce presupune o nouă abordare şi investiţii în echipamente performante care să asigure calitatea produselor la nivelul standardelor existente pe piaţa internaţională, creşterea portofoliului de comenzi şi a numărului de clienţi, cât și dezvoltarea, diversificarea şi ȋmbunătăţirea constantă a produselor pentru a face faţă concurenţei şi noilor concepte de pe piaţă. 
CYBNETIC WEB AGENCY S.R.L intenţionează, pe de o parte, să ad</v>
          </cell>
        </row>
        <row r="576">
          <cell r="K576">
            <v>337618</v>
          </cell>
          <cell r="L576" t="str">
            <v>Asigurarea sprijinului financiar in anul 2025 pentru implementarea PR SV O 2021-2027 si inchiderea POR 2014-2020</v>
          </cell>
          <cell r="M576">
            <v>13</v>
          </cell>
          <cell r="N576" t="str">
            <v>Contract semnat cu modificări</v>
          </cell>
          <cell r="O576" t="str">
            <v>CONTRACTARE</v>
          </cell>
          <cell r="P576" t="str">
            <v>sorin.buzatu@adroltenia.ro</v>
          </cell>
          <cell r="Q576" t="str">
            <v>07.04.2026 17:04:47</v>
          </cell>
          <cell r="R576" t="str">
            <v>AGENTIA PENTRU DEZVOLTARE REGIONALA SUD-VEST OLTENIA</v>
          </cell>
          <cell r="S576" t="str">
            <v>11642243</v>
          </cell>
          <cell r="T576" t="str">
            <v>organism neguvernamental nonprofit, de utilitate publică, cu personalitate juridică, care funcționează în domeniul dezvoltării regionale (ADR)</v>
          </cell>
          <cell r="U576" t="str">
            <v>Municipiul Craiova, Dolj</v>
          </cell>
          <cell r="V576">
            <v>100</v>
          </cell>
          <cell r="W576"/>
          <cell r="X576" t="str">
            <v>DJ,GJ,MH,OT,VL</v>
          </cell>
          <cell r="Y576" t="str">
            <v>Sud-Vest Oltenia</v>
          </cell>
          <cell r="Z576">
            <v>37242196.530000001</v>
          </cell>
          <cell r="AA576">
            <v>556641.61</v>
          </cell>
          <cell r="AB576">
            <v>37242196.530000001</v>
          </cell>
          <cell r="AC576">
            <v>27212873.004471</v>
          </cell>
          <cell r="AD576">
            <v>0</v>
          </cell>
          <cell r="AE576">
            <v>0</v>
          </cell>
          <cell r="AF576">
            <v>10029323.525529001</v>
          </cell>
          <cell r="AG576">
            <v>0</v>
          </cell>
          <cell r="AH576">
            <v>37242196.530000001</v>
          </cell>
          <cell r="AI576">
            <v>0</v>
          </cell>
          <cell r="AJ576" t="str">
            <v>NU</v>
          </cell>
          <cell r="AK576" t="str">
            <v>20.12.2024 13:42:13</v>
          </cell>
          <cell r="AL576"/>
          <cell r="AM576"/>
          <cell r="AN576" t="str">
            <v>ADMIS_ETF</v>
          </cell>
          <cell r="AO576" t="str">
            <v>06.02.2025 15:01:16</v>
          </cell>
          <cell r="AP576"/>
          <cell r="AQ576">
            <v>100</v>
          </cell>
          <cell r="AR576"/>
          <cell r="AS576">
            <v>1</v>
          </cell>
          <cell r="AT576">
            <v>11</v>
          </cell>
          <cell r="AU576">
            <v>13</v>
          </cell>
          <cell r="AV576"/>
          <cell r="AW576" t="str">
            <v>13.02.2025 12:32:56</v>
          </cell>
          <cell r="AX576" t="str">
            <v>14.02.2025 13:50:24</v>
          </cell>
          <cell r="AY576" t="str">
            <v>280</v>
          </cell>
          <cell r="AZ576" t="str">
            <v>27.02.2025 17:05:00</v>
          </cell>
          <cell r="BA576">
            <v>2</v>
          </cell>
          <cell r="BB576"/>
          <cell r="BC576"/>
          <cell r="BD576"/>
          <cell r="BE576">
            <v>14</v>
          </cell>
          <cell r="BF576"/>
          <cell r="BG576"/>
          <cell r="BH576"/>
          <cell r="BI576" t="str">
            <v>179, 180, 181, 182</v>
          </cell>
          <cell r="BJ576" t="str">
            <v>Obiectivul general este de a asigura, in perioada 1 ianuarie 2025 - 26 ianuarie 2026, resursele financiare pentru implementarea PR SV Oltenia 2021-2027, precum si pentru inchiderea POR 2014-2020. Beneficiarul va urmari respectarea integrala a termenelor procedurale, a instructiunilor si a legislatiei aplicabile in derularea activitatilor legate de
PR SV Oltenia 2021-2027: -elaborarea ghidurilor solicitantului; -lansarea regionala a apelurilor de proiecte; -informarea, comunicarea si promovarea oportunitatilor de finantare
oferite de PR SV O 2021 -2027; -sprijinul acordat potentialilor beneficiari ai proiectelor cofinantate din axele programului; -asigurarea de personal calificat si eficient, prin
desfasurarea activitatilor de instruire; -sesiuni de informare a beneficiarilor de finantari PR, dupa semnarea contractelor de finantare, organizate de catre personalul AM PR si al
serviciilor suport; -sprijinul acordat autoritatilor urbane in indeplinirea responsabilitatilor acestora; -evalua</v>
          </cell>
        </row>
        <row r="577">
          <cell r="K577">
            <v>318487</v>
          </cell>
          <cell r="L577" t="str">
            <v>Reabilitare si modernizare Parcul Rozelor</v>
          </cell>
          <cell r="M577">
            <v>25</v>
          </cell>
          <cell r="N577" t="str">
            <v>Cu solicitare notificare</v>
          </cell>
          <cell r="O577" t="str">
            <v>CONTRACTARE</v>
          </cell>
          <cell r="P577" t="str">
            <v>anamaria.iunian@adroltenia.ro</v>
          </cell>
          <cell r="Q577" t="str">
            <v>29.04.2026 15:31:04</v>
          </cell>
          <cell r="R577" t="str">
            <v>MUNICIPIUL DROBETA TURNU SEVERIN</v>
          </cell>
          <cell r="S577" t="str">
            <v>4426581</v>
          </cell>
          <cell r="T577" t="str">
            <v>unitate administrativ teritorială nivel municipiu reședință de județ</v>
          </cell>
          <cell r="U577" t="str">
            <v>Municipiul Drobeta-Turnu Severin, Mehedinţi</v>
          </cell>
          <cell r="V577">
            <v>68</v>
          </cell>
          <cell r="W577"/>
          <cell r="X577" t="str">
            <v>MH</v>
          </cell>
          <cell r="Y577" t="str">
            <v>Sud-Vest Oltenia</v>
          </cell>
          <cell r="Z577">
            <v>23791849.615080334</v>
          </cell>
          <cell r="AA577">
            <v>4021533.2150803325</v>
          </cell>
          <cell r="AB577">
            <v>23316012.629999999</v>
          </cell>
          <cell r="AC577">
            <v>20223072.151524577</v>
          </cell>
          <cell r="AD577">
            <v>82215.954919667434</v>
          </cell>
          <cell r="AE577">
            <v>14268.884919667436</v>
          </cell>
          <cell r="AF577">
            <v>3092940.4784754217</v>
          </cell>
          <cell r="AG577">
            <v>0</v>
          </cell>
          <cell r="AH577">
            <v>23874065.57</v>
          </cell>
          <cell r="AI577">
            <v>0</v>
          </cell>
          <cell r="AJ577" t="str">
            <v>NU</v>
          </cell>
          <cell r="AK577" t="str">
            <v>01.03.2024 11:05:33</v>
          </cell>
          <cell r="AL577"/>
          <cell r="AM577"/>
          <cell r="AN577" t="str">
            <v>ADMIS_ETF</v>
          </cell>
          <cell r="AO577" t="str">
            <v>10.04.2024 16:05:33</v>
          </cell>
          <cell r="AP577"/>
          <cell r="AQ577">
            <v>68</v>
          </cell>
          <cell r="AR577"/>
          <cell r="AS577">
            <v>2</v>
          </cell>
          <cell r="AT577">
            <v>36</v>
          </cell>
          <cell r="AU577">
            <v>70</v>
          </cell>
          <cell r="AV577"/>
          <cell r="AW577" t="str">
            <v>10.04.2024 23:59:32</v>
          </cell>
          <cell r="AX577" t="str">
            <v>12.04.2024 13:14:49</v>
          </cell>
          <cell r="AY577" t="str">
            <v>29</v>
          </cell>
          <cell r="AZ577" t="str">
            <v>23.05.2024 11:59:00</v>
          </cell>
          <cell r="BA577">
            <v>5</v>
          </cell>
          <cell r="BB577"/>
          <cell r="BC577"/>
          <cell r="BD577"/>
          <cell r="BE577">
            <v>41</v>
          </cell>
          <cell r="BF577"/>
          <cell r="BG577"/>
          <cell r="BH577"/>
          <cell r="BI577" t="str">
            <v>79</v>
          </cell>
          <cell r="BJ577" t="str">
            <v>Obiectivul general al proiectului este: conservarea si protejarea ecosistemului natural  din  Parcul Rozelor prin reabilitarea infrastructurii verzi degradate .
Prin atingerea acestui obiectiv se urmărește crearea unei rețele verzi (formată din trei mari parcuri cu tradiție) alcătuită din zone naturale care îmbunătățesc atât condițiile de mediu cât și calitatea vieții și furnizează multiple beneficii ecosistemice: îmbunătățesc climatul, purifică aerul, reduc zgomotul, asigură spații de recreere, mișcare și socializare. Reabilitarea și modernizarea parcului Rozelor reprezintă o prioritate absolută la nivelul municipalității întrucât acesta se află într-o stare avansată de degradare și poate fi catalogat chiar drept un pericol biologic având în vedere starea insalubră în care se regăsește și condițiile precare cu care biodiversitatea parcului se confruntă.</v>
          </cell>
        </row>
        <row r="578">
          <cell r="K578">
            <v>328788</v>
          </cell>
          <cell r="L578" t="str">
            <v>ÎMBUNĂTĂȚIREA COMPETITIVITĂȚII ȘI A INOVĂRII ÎN SC BESKAR STEEL SRL</v>
          </cell>
          <cell r="M578">
            <v>11</v>
          </cell>
          <cell r="N578" t="str">
            <v>Cu solicitare notificare</v>
          </cell>
          <cell r="O578" t="str">
            <v>CONTRACTARE</v>
          </cell>
          <cell r="P578" t="str">
            <v>bogdan.badea@adroltenia.ro</v>
          </cell>
          <cell r="Q578" t="str">
            <v>28.04.2026 15:38:16</v>
          </cell>
          <cell r="R578" t="str">
            <v>BESKAR STEEL S.R.L.</v>
          </cell>
          <cell r="S578" t="str">
            <v>42368645</v>
          </cell>
          <cell r="T578" t="str">
            <v>întreprindere mică</v>
          </cell>
          <cell r="U578" t="str">
            <v>Municipiul Craiova, Dolj</v>
          </cell>
          <cell r="V578">
            <v>85</v>
          </cell>
          <cell r="W578"/>
          <cell r="X578" t="str">
            <v>DJ</v>
          </cell>
          <cell r="Y578" t="str">
            <v>Sud-Vest Oltenia</v>
          </cell>
          <cell r="Z578">
            <v>1652591.43</v>
          </cell>
          <cell r="AA578">
            <v>0</v>
          </cell>
          <cell r="AB578">
            <v>1487332.29</v>
          </cell>
          <cell r="AC578">
            <v>1264232.4465000001</v>
          </cell>
          <cell r="AD578">
            <v>438282.88</v>
          </cell>
          <cell r="AE578">
            <v>333166.48</v>
          </cell>
          <cell r="AF578">
            <v>223099.84349999996</v>
          </cell>
          <cell r="AG578">
            <v>1487332.29</v>
          </cell>
          <cell r="AH578">
            <v>2090874.31</v>
          </cell>
          <cell r="AI578">
            <v>8</v>
          </cell>
          <cell r="AJ578" t="str">
            <v>DA</v>
          </cell>
          <cell r="AK578" t="str">
            <v>27.06.2024 23:03:08</v>
          </cell>
          <cell r="AL578"/>
          <cell r="AM578"/>
          <cell r="AN578" t="str">
            <v>ADMIS_ETF</v>
          </cell>
          <cell r="AO578" t="str">
            <v>16.09.2024 14:50:35</v>
          </cell>
          <cell r="AP578" t="str">
            <v>14.11.2024 17:12:52</v>
          </cell>
          <cell r="AQ578">
            <v>82</v>
          </cell>
          <cell r="AR578"/>
          <cell r="AS578">
            <v>1</v>
          </cell>
          <cell r="AT578">
            <v>12</v>
          </cell>
          <cell r="AU578">
            <v>26</v>
          </cell>
          <cell r="AV578"/>
          <cell r="AW578" t="str">
            <v>21.02.2025 09:47:06</v>
          </cell>
          <cell r="AX578" t="str">
            <v>26.02.2025 15:03:09</v>
          </cell>
          <cell r="AY578" t="str">
            <v>645</v>
          </cell>
          <cell r="AZ578" t="str">
            <v>08.07.2025 16:19:00</v>
          </cell>
          <cell r="BA578">
            <v>8</v>
          </cell>
          <cell r="BB578"/>
          <cell r="BC578"/>
          <cell r="BD578"/>
          <cell r="BE578">
            <v>133</v>
          </cell>
          <cell r="BF578"/>
          <cell r="BG578">
            <v>85</v>
          </cell>
          <cell r="BH578" t="str">
            <v>ADMIS_ETF</v>
          </cell>
          <cell r="BI578" t="str">
            <v>21, 23</v>
          </cell>
          <cell r="BJ578" t="str">
            <v>Obiectivul general al proiectului îl reprezintă retehnologizarea societatii,  investiții în echipamente tehnologice, tehnologii IT&amp;C pentru activitatea de prelucrare a metalului, automatizare, procese de producție ecologice și utilizarea eficientă a resurselor. 
Obiectivul general al proiectului BESKAR STEEL SRL este de a realiza investiții strategice în infrastructura tehnologică și capitalul uman, pentru a îmbunătăți competitivitatea și inovarea în producția de oțel. Proiectul își propune să atingă următoarele rezultate specifice:
Modernizarea și optimizarea proceselor de producție prin achiziția de echipamente de ultimă generație și implementarea de tehnologii avansate.
Creșterea capacității de producție și diversificarea gamei de produse pentru a răspunde mai bine cerințelor pieței.
Dezvoltarea competențelor angajaților prin programe de formare profesională și recalificare în domeniile de specializare inteligentă.
Îmbunătățirea eficienței energetice și reducerea impactului asupra</v>
          </cell>
        </row>
        <row r="579">
          <cell r="K579">
            <v>322769</v>
          </cell>
          <cell r="L579" t="str">
            <v>Centru de Ingrijiri Paliative Craiova</v>
          </cell>
          <cell r="M579">
            <v>12</v>
          </cell>
          <cell r="N579" t="str">
            <v>Cu act adițional</v>
          </cell>
          <cell r="O579" t="str">
            <v>CONTRACTARE</v>
          </cell>
          <cell r="P579" t="str">
            <v>nicolae.nicola@adroltenia.ro</v>
          </cell>
          <cell r="Q579" t="str">
            <v>28.04.2026 17:23:29</v>
          </cell>
          <cell r="R579" t="str">
            <v>NOVIMARMED SRL</v>
          </cell>
          <cell r="S579" t="str">
            <v>35872819</v>
          </cell>
          <cell r="T579" t="str">
            <v>microîntreprindere</v>
          </cell>
          <cell r="U579" t="str">
            <v>Municipiul Craiova, Dolj</v>
          </cell>
          <cell r="V579">
            <v>84</v>
          </cell>
          <cell r="W579"/>
          <cell r="X579" t="str">
            <v>DJ</v>
          </cell>
          <cell r="Y579" t="str">
            <v>Sud-Vest Oltenia</v>
          </cell>
          <cell r="Z579">
            <v>6671176.7800000003</v>
          </cell>
          <cell r="AA579">
            <v>1000728.71</v>
          </cell>
          <cell r="AB579">
            <v>4989640.6100000003</v>
          </cell>
          <cell r="AC579">
            <v>4241194.5185000002</v>
          </cell>
          <cell r="AD579">
            <v>0</v>
          </cell>
          <cell r="AE579">
            <v>0</v>
          </cell>
          <cell r="AF579">
            <v>748446.0915000001</v>
          </cell>
          <cell r="AG579">
            <v>4989640.6100000003</v>
          </cell>
          <cell r="AH579">
            <v>6671176.7800000003</v>
          </cell>
          <cell r="AI579">
            <v>39</v>
          </cell>
          <cell r="AJ579" t="str">
            <v>DA</v>
          </cell>
          <cell r="AK579" t="str">
            <v>18.04.2024 20:27:09</v>
          </cell>
          <cell r="AL579"/>
          <cell r="AM579"/>
          <cell r="AN579" t="str">
            <v>ADMIS_ETF</v>
          </cell>
          <cell r="AO579" t="str">
            <v>03.06.2024 15:39:51</v>
          </cell>
          <cell r="AP579"/>
          <cell r="AQ579">
            <v>84</v>
          </cell>
          <cell r="AR579"/>
          <cell r="AS579">
            <v>1</v>
          </cell>
          <cell r="AT579">
            <v>18</v>
          </cell>
          <cell r="AU579">
            <v>33</v>
          </cell>
          <cell r="AV579"/>
          <cell r="AW579" t="str">
            <v>29.01.2025 12:15:45</v>
          </cell>
          <cell r="AX579" t="str">
            <v>29.01.2025 14:04:48</v>
          </cell>
          <cell r="AY579" t="str">
            <v>584</v>
          </cell>
          <cell r="AZ579" t="str">
            <v>17.06.2025 17:00:00</v>
          </cell>
          <cell r="BA579">
            <v>6</v>
          </cell>
          <cell r="BB579">
            <v>1</v>
          </cell>
          <cell r="BC579"/>
          <cell r="BD579"/>
          <cell r="BE579">
            <v>140</v>
          </cell>
          <cell r="BF579"/>
          <cell r="BG579"/>
          <cell r="BH579"/>
          <cell r="BI579" t="str">
            <v>21, 23</v>
          </cell>
          <cell r="BJ579" t="str">
            <v>Obiectivul general al infiintarii centrului de îngrijire paliativă este de a oferi îngrijire specializată și susținere pentru pacienții care se confruntă cu boli grave, incurabile și avansate, în special pentru cei aflați în stadiile terminale ale bolii. Acest centru va fi creat pentru a îmbunătăți calitatea vieții pacienților și a familiilor lor, concentrându-se pe gestionarea simptomelor, controlul durerii și promovarea confortului fizic, emoțional și spiritual.
Prin intermediul centrului, se va oferi suport holistic, care nu se concentrează doar pe tratarea bolii în sine, ci și pe îngrijirea globală a pacientului și a familiei sale. Aceasta include asistență medicală specializată, consiliere psihologică, suport social, îngrijire spirituală și consiliere în ceea ce privește deciziile legate de tratament și de finalul vieții.
În esență, scopul acestui centru este de a îmbunătăți calitatea vieții pentru pacienți și pentru cei dragi lor, oferindu-le sprijinul și îngrijirea necesare pent</v>
          </cell>
        </row>
        <row r="580">
          <cell r="K580">
            <v>332550</v>
          </cell>
          <cell r="L580" t="str">
            <v>Intensificarea cresterii sustenabile a competitivitatii si crearea de noi locuri de munca in cadrul TAMIRA IMPEX S.R.L.</v>
          </cell>
          <cell r="M580">
            <v>2</v>
          </cell>
          <cell r="N580" t="str">
            <v>Respins ETF</v>
          </cell>
          <cell r="O580" t="str">
            <v>EVALUARE</v>
          </cell>
          <cell r="P580"/>
          <cell r="Q580" t="str">
            <v>28.11.2024 14:41:11</v>
          </cell>
          <cell r="R580" t="str">
            <v>TAMIRA IMPEX SRL</v>
          </cell>
          <cell r="S580" t="str">
            <v>27995217</v>
          </cell>
          <cell r="T580" t="str">
            <v>Angajator privat</v>
          </cell>
          <cell r="U580" t="str">
            <v>Municipiul Calafat, Dolj</v>
          </cell>
          <cell r="V580">
            <v>62</v>
          </cell>
          <cell r="W580"/>
          <cell r="X580" t="str">
            <v>DJ</v>
          </cell>
          <cell r="Y580" t="str">
            <v>Sud-Vest Oltenia</v>
          </cell>
          <cell r="Z580">
            <v>1155049.31</v>
          </cell>
          <cell r="AA580">
            <v>176180.99</v>
          </cell>
          <cell r="AB580">
            <v>1039544.38</v>
          </cell>
          <cell r="AC580">
            <v>883612.723</v>
          </cell>
          <cell r="AD580">
            <v>1785</v>
          </cell>
          <cell r="AE580">
            <v>285</v>
          </cell>
          <cell r="AF580">
            <v>155931.65700000001</v>
          </cell>
          <cell r="AG580">
            <v>1039544.38</v>
          </cell>
          <cell r="AH580">
            <v>1156834.31</v>
          </cell>
          <cell r="AI580">
            <v>18</v>
          </cell>
          <cell r="AJ580" t="str">
            <v>DA</v>
          </cell>
          <cell r="AK580" t="str">
            <v>10.08.2024 11:58:35</v>
          </cell>
          <cell r="AL580"/>
          <cell r="AM580"/>
          <cell r="AN580" t="str">
            <v>RESPINS_ETF</v>
          </cell>
          <cell r="AO580" t="str">
            <v>28.11.2024 14:41:11</v>
          </cell>
          <cell r="AP580"/>
          <cell r="AQ580">
            <v>62</v>
          </cell>
          <cell r="AR580"/>
          <cell r="AS580">
            <v>1</v>
          </cell>
          <cell r="AT580">
            <v>12</v>
          </cell>
          <cell r="AU580">
            <v>12</v>
          </cell>
          <cell r="AV580"/>
          <cell r="AW580"/>
          <cell r="AX580"/>
          <cell r="AY580"/>
          <cell r="AZ580"/>
          <cell r="BA580"/>
          <cell r="BB580"/>
          <cell r="BC580"/>
          <cell r="BD580"/>
          <cell r="BE580"/>
          <cell r="BF580"/>
          <cell r="BG580"/>
          <cell r="BH580"/>
          <cell r="BI580"/>
          <cell r="BJ580" t="str">
            <v>Obiectivul general al proiectului este realizarea unei investitii prin dotarea societatii TAMIRA IMPEX SRL in urma desfasurarii activitatii conform CAEN 5520, si anume servicii de cazare, destinate in mod special relaxarii turistilor si crearea de noi locuri de munca. Acesta este in linie cu Obiectivul specific: Intensificarea creșterii durabile și a competitivității IMM-urilor și crearea de locuri de muncă în cadrul IMM-urilor, inclusiv prin investiții productive/ Dezvoltarea competențelor pentru specializare inteligentă, tranziție industrială și antreprenoriat, Apelul PRSVO/217/PRSVO_P1/OP1, PRIORITATEA 1: COMPETITIVITATE PRIN INOVARE ȘI ÎNTREPRINDERI DINAMICE. Aceasta investitie vizeaza extinderea unei unitati exstente ce se va realiza prin dotarea spatiului de cazare in scopul demararii activitatii vizate prin proiect, printr-o abordare inovatoare si eficienta din punct de vedere energetic, demonstrand angajamentul firmei catre o schimbarea ecologica si economie circulara. Scopul p</v>
          </cell>
        </row>
        <row r="581">
          <cell r="K581">
            <v>323917</v>
          </cell>
          <cell r="L581" t="str">
            <v>ÎMBUNĂTĂȚIREA COMPETITIVITĂȚII ȘI A INOVĂRII ÎN COMPANIA RAPITEST CLINICA SRL</v>
          </cell>
          <cell r="M581">
            <v>10</v>
          </cell>
          <cell r="N581" t="str">
            <v>Contract semnat cu modificări</v>
          </cell>
          <cell r="O581" t="str">
            <v>CONTRACTARE</v>
          </cell>
          <cell r="P581" t="str">
            <v>nicolae.nicola@adroltenia.ro</v>
          </cell>
          <cell r="Q581" t="str">
            <v>21.01.2026 09:18:16</v>
          </cell>
          <cell r="R581" t="str">
            <v>RAPITEST CLINICA S.R.L.</v>
          </cell>
          <cell r="S581" t="str">
            <v>16195723</v>
          </cell>
          <cell r="T581" t="str">
            <v>întreprindere mijlocie</v>
          </cell>
          <cell r="U581" t="str">
            <v>Municipiul Râmnicu Vâlcea, Vâlcea</v>
          </cell>
          <cell r="V581">
            <v>87</v>
          </cell>
          <cell r="W581"/>
          <cell r="X581" t="str">
            <v>VL</v>
          </cell>
          <cell r="Y581" t="str">
            <v>Sud-Vest Oltenia</v>
          </cell>
          <cell r="Z581">
            <v>10648230.529999999</v>
          </cell>
          <cell r="AA581">
            <v>1615504.19</v>
          </cell>
          <cell r="AB581">
            <v>7462948.9100000001</v>
          </cell>
          <cell r="AC581">
            <v>6343506.5734999999</v>
          </cell>
          <cell r="AD581">
            <v>52907.48</v>
          </cell>
          <cell r="AE581">
            <v>52739.4</v>
          </cell>
          <cell r="AF581">
            <v>1119442.3365000002</v>
          </cell>
          <cell r="AG581">
            <v>7462948.9100000001</v>
          </cell>
          <cell r="AH581">
            <v>10701138.01</v>
          </cell>
          <cell r="AI581">
            <v>10</v>
          </cell>
          <cell r="AJ581" t="str">
            <v>DA</v>
          </cell>
          <cell r="AK581" t="str">
            <v>02.05.2024 05:59:59</v>
          </cell>
          <cell r="AL581"/>
          <cell r="AM581"/>
          <cell r="AN581" t="str">
            <v>ADMIS_ETF</v>
          </cell>
          <cell r="AO581" t="str">
            <v>30.08.2024 14:01:06</v>
          </cell>
          <cell r="AP581"/>
          <cell r="AQ581">
            <v>87</v>
          </cell>
          <cell r="AR581"/>
          <cell r="AS581">
            <v>1</v>
          </cell>
          <cell r="AT581">
            <v>24</v>
          </cell>
          <cell r="AU581">
            <v>37</v>
          </cell>
          <cell r="AV581"/>
          <cell r="AW581" t="str">
            <v>29.01.2025 11:55:13</v>
          </cell>
          <cell r="AX581" t="str">
            <v>29.01.2025 14:07:48</v>
          </cell>
          <cell r="AY581" t="str">
            <v>330</v>
          </cell>
          <cell r="AZ581" t="str">
            <v>31.03.2025 16:33:00</v>
          </cell>
          <cell r="BA581">
            <v>3</v>
          </cell>
          <cell r="BB581"/>
          <cell r="BC581"/>
          <cell r="BD581"/>
          <cell r="BE581">
            <v>62</v>
          </cell>
          <cell r="BF581"/>
          <cell r="BG581"/>
          <cell r="BH581"/>
          <cell r="BI581" t="str">
            <v>21, 23</v>
          </cell>
          <cell r="BJ581" t="str">
            <v>Obiectivul general al proiectului consta in dezvoltarea/cresterea capacitatii bazei materiale a companiei fapt care va conduce la prestarea serviciilor mediclae pe de-o parte la o calitate net superioara iar pe de alta parte la integrarea in paleta de servicii a unor servicii noi, in scopul cresterii satisfactiei clientilor. OBIECTUL GENERAL AL PROIECTULUI ESTE IN CONCORDANTA CU OBIECTIVUL APELULUI DE PROIECTE PRSVO/152/PRSVO_P1/OP1- O Europă mai competitivă și mai inteligentă, prin promovarea unei transformări economice inovatoare și inteligente și a conectivității TIC regionale, - Prioritatea 1 - Competitivitate prin inovare și întreprinderi dinamice
Practic, noi, prin proiectul de fata, CONSOLIDAM POZITIA companiei RAPITEST CLINICA SRL (IMM) prin:
-	 achizitionarea a 5 echipamente medicale moderne de radiologie si diagnosticare si a 2 sisteme de dezvoltare durabila (1 sistem pompe de caldura; 1 sistem fotovoltaic); 
-	Crearea de  3 noi locuri de munca (dintre care 1 pentru persoana</v>
          </cell>
        </row>
        <row r="582">
          <cell r="K582">
            <v>331828</v>
          </cell>
          <cell r="L582" t="str">
            <v>ACHIZITIE BUNURI CABINET STOMATOLOGIC</v>
          </cell>
          <cell r="M582">
            <v>4</v>
          </cell>
          <cell r="N582" t="str">
            <v>Revocat BO</v>
          </cell>
          <cell r="O582" t="str">
            <v>PRECONTRACTARE</v>
          </cell>
          <cell r="P582" t="str">
            <v>irina.predan@adroltenia.ro</v>
          </cell>
          <cell r="Q582" t="str">
            <v>14.11.2025 11:08:15</v>
          </cell>
          <cell r="R582" t="str">
            <v>HAPPYMED DENTAL ESTETIC  SRL</v>
          </cell>
          <cell r="S582" t="str">
            <v>37529699</v>
          </cell>
          <cell r="T582" t="str">
            <v>microîntreprindere</v>
          </cell>
          <cell r="U582" t="str">
            <v>Municipiul Târgu Jiu, Gorj</v>
          </cell>
          <cell r="V582">
            <v>69</v>
          </cell>
          <cell r="W582"/>
          <cell r="X582" t="str">
            <v>GJ</v>
          </cell>
          <cell r="Y582" t="str">
            <v>Sud-Vest Oltenia</v>
          </cell>
          <cell r="Z582">
            <v>793424.44</v>
          </cell>
          <cell r="AA582">
            <v>126681.21</v>
          </cell>
          <cell r="AB582">
            <v>714081.99</v>
          </cell>
          <cell r="AC582">
            <v>606969.69149999996</v>
          </cell>
          <cell r="AD582">
            <v>11138.65</v>
          </cell>
          <cell r="AE582">
            <v>1778.44</v>
          </cell>
          <cell r="AF582">
            <v>107112.29850000003</v>
          </cell>
          <cell r="AG582">
            <v>714081.99</v>
          </cell>
          <cell r="AH582">
            <v>804563.09</v>
          </cell>
          <cell r="AI582">
            <v>3</v>
          </cell>
          <cell r="AJ582" t="str">
            <v>DA</v>
          </cell>
          <cell r="AK582" t="str">
            <v>09.08.2024 19:47:07</v>
          </cell>
          <cell r="AL582"/>
          <cell r="AM582"/>
          <cell r="AN582" t="str">
            <v>ADMIS_ETF</v>
          </cell>
          <cell r="AO582" t="str">
            <v>21.11.2024 15:09:47</v>
          </cell>
          <cell r="AP582"/>
          <cell r="AQ582">
            <v>69</v>
          </cell>
          <cell r="AR582"/>
          <cell r="AS582">
            <v>3</v>
          </cell>
          <cell r="AT582">
            <v>12</v>
          </cell>
          <cell r="AU582">
            <v>12</v>
          </cell>
          <cell r="AV582"/>
          <cell r="AW582" t="str">
            <v>23.07.2025 11:33:11</v>
          </cell>
          <cell r="AX582" t="str">
            <v>06.08.2025 12:53:42</v>
          </cell>
          <cell r="AY582"/>
          <cell r="AZ582"/>
          <cell r="BA582"/>
          <cell r="BB582"/>
          <cell r="BC582"/>
          <cell r="BD582"/>
          <cell r="BE582"/>
          <cell r="BF582"/>
          <cell r="BG582"/>
          <cell r="BH582"/>
          <cell r="BI582"/>
          <cell r="BJ582" t="str">
            <v>ACHIZITIE BUNURI CABINET STOMATOLOGIC
Investiția vizează achiziția de echipamente și tehnologii moderne pentru cabinetul stomatologic, inclusiv imprimante 3D, lasere dentare, scannere intraorale, și crearea unei platforme online pentru programări.</v>
          </cell>
        </row>
        <row r="583">
          <cell r="K583">
            <v>323361</v>
          </cell>
          <cell r="L583" t="str">
            <v>DEZVOLTAREA ACTIVITATII FIRMEI AVI S.R.L.</v>
          </cell>
          <cell r="M583">
            <v>9</v>
          </cell>
          <cell r="N583" t="str">
            <v>Cu act adițional</v>
          </cell>
          <cell r="O583" t="str">
            <v>CONTRACTARE</v>
          </cell>
          <cell r="P583" t="str">
            <v>ringo.negoita@adroltenia.ro</v>
          </cell>
          <cell r="Q583" t="str">
            <v>22.01.2026 14:25:21</v>
          </cell>
          <cell r="R583" t="str">
            <v>AVI S.R.L.</v>
          </cell>
          <cell r="S583" t="str">
            <v>6613616</v>
          </cell>
          <cell r="T583" t="str">
            <v>întreprindere mijlocie</v>
          </cell>
          <cell r="U583" t="str">
            <v>Municipiul Craiova, Dolj</v>
          </cell>
          <cell r="V583">
            <v>63</v>
          </cell>
          <cell r="W583"/>
          <cell r="X583" t="str">
            <v>DJ</v>
          </cell>
          <cell r="Y583" t="str">
            <v>Sud-Vest Oltenia</v>
          </cell>
          <cell r="Z583">
            <v>9299451.0899999999</v>
          </cell>
          <cell r="AA583">
            <v>0</v>
          </cell>
          <cell r="AB583">
            <v>6485991.25</v>
          </cell>
          <cell r="AC583">
            <v>5513092.5625</v>
          </cell>
          <cell r="AD583">
            <v>2009802.02</v>
          </cell>
          <cell r="AE583">
            <v>1803693.19</v>
          </cell>
          <cell r="AF583">
            <v>972898.6875</v>
          </cell>
          <cell r="AG583">
            <v>6485991.25</v>
          </cell>
          <cell r="AH583">
            <v>11309253.109999999</v>
          </cell>
          <cell r="AI583">
            <v>17</v>
          </cell>
          <cell r="AJ583" t="str">
            <v>DA</v>
          </cell>
          <cell r="AK583" t="str">
            <v>01.05.2024 19:33:49</v>
          </cell>
          <cell r="AL583"/>
          <cell r="AM583"/>
          <cell r="AN583" t="str">
            <v>ADMIS_ETF</v>
          </cell>
          <cell r="AO583" t="str">
            <v>13.08.2024 14:47:15</v>
          </cell>
          <cell r="AP583" t="str">
            <v>10.10.2024 17:22:03</v>
          </cell>
          <cell r="AQ583">
            <v>63</v>
          </cell>
          <cell r="AR583"/>
          <cell r="AS583">
            <v>1</v>
          </cell>
          <cell r="AT583">
            <v>22</v>
          </cell>
          <cell r="AU583">
            <v>35</v>
          </cell>
          <cell r="AV583"/>
          <cell r="AW583" t="str">
            <v>29.01.2025 16:16:39</v>
          </cell>
          <cell r="AX583" t="str">
            <v>03.02.2025 14:30:45</v>
          </cell>
          <cell r="AY583" t="str">
            <v>386</v>
          </cell>
          <cell r="AZ583" t="str">
            <v>24.04.2025 09:35:00</v>
          </cell>
          <cell r="BA583">
            <v>4</v>
          </cell>
          <cell r="BB583"/>
          <cell r="BC583"/>
          <cell r="BD583"/>
          <cell r="BE583">
            <v>80</v>
          </cell>
          <cell r="BF583"/>
          <cell r="BG583">
            <v>63</v>
          </cell>
          <cell r="BH583" t="str">
            <v>ADMIS_ETF</v>
          </cell>
          <cell r="BI583" t="str">
            <v>21, 23</v>
          </cell>
          <cell r="BJ583" t="str">
            <v>Obiectivul general al acestui proiect este imbunatatirea semnificativa a capacitatii tehnice si organizationale a firmei AVI SRL de a gestiona dezvoltarea de servicii
prin achizitionarea de utilaje performante necesare pentru activitatea firmei</v>
          </cell>
        </row>
        <row r="584">
          <cell r="K584">
            <v>333699</v>
          </cell>
          <cell r="L584" t="str">
            <v>DIGITALIZARE HELLENIKA DOMUSART</v>
          </cell>
          <cell r="M584">
            <v>1</v>
          </cell>
          <cell r="N584" t="str">
            <v>Respins ETF</v>
          </cell>
          <cell r="O584" t="str">
            <v>EVALUARE</v>
          </cell>
          <cell r="P584"/>
          <cell r="Q584" t="str">
            <v>26.11.2024 15:00:48</v>
          </cell>
          <cell r="R584" t="str">
            <v>HELLENIKA DOMUSART SRL</v>
          </cell>
          <cell r="S584" t="str">
            <v>33095341</v>
          </cell>
          <cell r="T584" t="str">
            <v>microîntreprindere</v>
          </cell>
          <cell r="U584" t="str">
            <v>Municipiul Slatina, Olt</v>
          </cell>
          <cell r="V584">
            <v>0</v>
          </cell>
          <cell r="W584"/>
          <cell r="X584"/>
          <cell r="Y584"/>
          <cell r="Z584">
            <v>2300</v>
          </cell>
          <cell r="AA584">
            <v>0</v>
          </cell>
          <cell r="AB584">
            <v>1800</v>
          </cell>
          <cell r="AC584">
            <v>1530</v>
          </cell>
          <cell r="AD584">
            <v>22700</v>
          </cell>
          <cell r="AE584">
            <v>15000</v>
          </cell>
          <cell r="AF584">
            <v>270</v>
          </cell>
          <cell r="AG584">
            <v>0</v>
          </cell>
          <cell r="AH584">
            <v>25000</v>
          </cell>
          <cell r="AI584">
            <v>0</v>
          </cell>
          <cell r="AJ584" t="str">
            <v>NU</v>
          </cell>
          <cell r="AK584" t="str">
            <v>22.08.2024 14:18:01</v>
          </cell>
          <cell r="AL584"/>
          <cell r="AM584"/>
          <cell r="AN584" t="str">
            <v>RESPINS_ETF</v>
          </cell>
          <cell r="AO584" t="str">
            <v>26.11.2024 15:00:48</v>
          </cell>
          <cell r="AP584"/>
          <cell r="AQ584">
            <v>0</v>
          </cell>
          <cell r="AR584"/>
          <cell r="AS584">
            <v>1</v>
          </cell>
          <cell r="AT584">
            <v>3</v>
          </cell>
          <cell r="AU584">
            <v>3</v>
          </cell>
          <cell r="AV584"/>
          <cell r="AW584"/>
          <cell r="AX584"/>
          <cell r="AY584"/>
          <cell r="AZ584"/>
          <cell r="BA584"/>
          <cell r="BB584"/>
          <cell r="BC584"/>
          <cell r="BD584"/>
          <cell r="BE584"/>
          <cell r="BF584"/>
          <cell r="BG584"/>
          <cell r="BH584"/>
          <cell r="BI584"/>
          <cell r="BJ584"/>
        </row>
        <row r="585">
          <cell r="K585">
            <v>318580</v>
          </cell>
          <cell r="L585" t="str">
            <v>Creșterea eficienței energetice și gestionarea inteligentă a energiei pentru Sediul Consiliului Local Primăria P1E Oraș Piatra-Olt județul Olt</v>
          </cell>
          <cell r="M585">
            <v>12</v>
          </cell>
          <cell r="N585" t="str">
            <v>Contract semnat cu modificări</v>
          </cell>
          <cell r="O585" t="str">
            <v>CONTRACTARE</v>
          </cell>
          <cell r="P585" t="str">
            <v>anamaria.iunian@adroltenia.ro</v>
          </cell>
          <cell r="Q585" t="str">
            <v>16.09.2025 09:25:32</v>
          </cell>
          <cell r="R585" t="str">
            <v>ORASUL PIATRA-OLT</v>
          </cell>
          <cell r="S585" t="str">
            <v>4491237</v>
          </cell>
          <cell r="T585" t="str">
            <v>unitate administrativ teritorială nivel oraș</v>
          </cell>
          <cell r="U585" t="str">
            <v>Oraş Piatra-Olt, Olt</v>
          </cell>
          <cell r="V585">
            <v>51</v>
          </cell>
          <cell r="W585"/>
          <cell r="X585" t="str">
            <v>OT</v>
          </cell>
          <cell r="Y585" t="str">
            <v>Sud-Vest Oltenia</v>
          </cell>
          <cell r="Z585">
            <v>8644782.1799999997</v>
          </cell>
          <cell r="AA585">
            <v>1379461.02</v>
          </cell>
          <cell r="AB585">
            <v>8471886.5399999991</v>
          </cell>
          <cell r="AC585">
            <v>7348064.8452629196</v>
          </cell>
          <cell r="AD585">
            <v>1587536.27</v>
          </cell>
          <cell r="AE585">
            <v>244431.94</v>
          </cell>
          <cell r="AF585">
            <v>1123821.6947370796</v>
          </cell>
          <cell r="AG585">
            <v>0</v>
          </cell>
          <cell r="AH585">
            <v>10232318.449999999</v>
          </cell>
          <cell r="AI585">
            <v>0</v>
          </cell>
          <cell r="AJ585" t="str">
            <v>NU</v>
          </cell>
          <cell r="AK585" t="str">
            <v>27.01.2024 10:14:47</v>
          </cell>
          <cell r="AL585"/>
          <cell r="AM585"/>
          <cell r="AN585" t="str">
            <v>ADMIS_ETF</v>
          </cell>
          <cell r="AO585" t="str">
            <v>03.04.2024 15:38:19</v>
          </cell>
          <cell r="AP585"/>
          <cell r="AQ585">
            <v>51</v>
          </cell>
          <cell r="AR585"/>
          <cell r="AS585">
            <v>3</v>
          </cell>
          <cell r="AT585">
            <v>25</v>
          </cell>
          <cell r="AU585">
            <v>40</v>
          </cell>
          <cell r="AV585"/>
          <cell r="AW585" t="str">
            <v>14.08.2024 15:08:09</v>
          </cell>
          <cell r="AX585" t="str">
            <v>19.08.2024 15:11:09</v>
          </cell>
          <cell r="AY585" t="str">
            <v>177</v>
          </cell>
          <cell r="AZ585" t="str">
            <v>28.10.2024 15:00:00</v>
          </cell>
          <cell r="BA585">
            <v>7</v>
          </cell>
          <cell r="BB585">
            <v>1</v>
          </cell>
          <cell r="BC585"/>
          <cell r="BD585"/>
          <cell r="BE585">
            <v>70</v>
          </cell>
          <cell r="BF585"/>
          <cell r="BG585"/>
          <cell r="BH585"/>
          <cell r="BI585" t="str">
            <v>44</v>
          </cell>
          <cell r="BJ585" t="str">
            <v>Creșterea eficienței energetice a sediului Consiliului Local - Primărie din orașul Piatra-Olt, județul Olt</v>
          </cell>
        </row>
        <row r="586">
          <cell r="K586">
            <v>358611</v>
          </cell>
          <cell r="L586" t="str">
            <v>Cresterea eficientei energetice Scoala Gimnaziala Gruia in localitatea Gruia comuna Gruia judet Mehedinti</v>
          </cell>
          <cell r="M586">
            <v>8</v>
          </cell>
          <cell r="N586" t="str">
            <v>Cu clarificări primite</v>
          </cell>
          <cell r="O586" t="str">
            <v>PRECONTRACTARE</v>
          </cell>
          <cell r="P586" t="str">
            <v>mario.josceanu@adroltenia.ro</v>
          </cell>
          <cell r="Q586" t="str">
            <v>04.05.2026 12:45:32</v>
          </cell>
          <cell r="R586" t="str">
            <v>COMUNA GRUIA</v>
          </cell>
          <cell r="S586" t="str">
            <v>4871210</v>
          </cell>
          <cell r="T586" t="str">
            <v>Autoritati publice centrale sau locale</v>
          </cell>
          <cell r="U586" t="str">
            <v>Gruia, Mehedinţi</v>
          </cell>
          <cell r="V586">
            <v>81</v>
          </cell>
          <cell r="W586"/>
          <cell r="X586" t="str">
            <v>MH</v>
          </cell>
          <cell r="Y586" t="str">
            <v>Sud-Vest Oltenia</v>
          </cell>
          <cell r="Z586">
            <v>6527965.2100237729</v>
          </cell>
          <cell r="AA586">
            <v>1127458.4900237734</v>
          </cell>
          <cell r="AB586">
            <v>6397405.9100000001</v>
          </cell>
          <cell r="AC586">
            <v>5548770.4226776781</v>
          </cell>
          <cell r="AD586">
            <v>446284.58997622668</v>
          </cell>
          <cell r="AE586">
            <v>76661.969976226697</v>
          </cell>
          <cell r="AF586">
            <v>848635.48732232209</v>
          </cell>
          <cell r="AG586">
            <v>0</v>
          </cell>
          <cell r="AH586">
            <v>6974249.7999999998</v>
          </cell>
          <cell r="AI586">
            <v>0</v>
          </cell>
          <cell r="AJ586" t="str">
            <v>NU</v>
          </cell>
          <cell r="AK586" t="str">
            <v>28.11.2025 15:27:59</v>
          </cell>
          <cell r="AL586"/>
          <cell r="AM586"/>
          <cell r="AN586" t="str">
            <v>ADMIS_ETF</v>
          </cell>
          <cell r="AO586" t="str">
            <v>06.03.2026 12:51:48</v>
          </cell>
          <cell r="AP586"/>
          <cell r="AQ586">
            <v>81</v>
          </cell>
          <cell r="AR586"/>
          <cell r="AS586">
            <v>3</v>
          </cell>
          <cell r="AT586">
            <v>24</v>
          </cell>
          <cell r="AU586">
            <v>32</v>
          </cell>
          <cell r="AV586"/>
          <cell r="AW586" t="str">
            <v>10.03.2026 14:35:40</v>
          </cell>
          <cell r="AX586" t="str">
            <v>11.03.2026 12:04:44</v>
          </cell>
          <cell r="AY586"/>
          <cell r="AZ586"/>
          <cell r="BA586"/>
          <cell r="BB586"/>
          <cell r="BC586"/>
          <cell r="BD586"/>
          <cell r="BE586"/>
          <cell r="BF586"/>
          <cell r="BG586"/>
          <cell r="BH586"/>
          <cell r="BI586" t="str">
            <v>45, 48</v>
          </cell>
          <cell r="BJ586" t="str">
            <v>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învăţământului preuniversitar sunt antepreşcolarii, preşcolarii şi elevii. Beneficiarii secundari ai învăţământului preuniversitar sunt familiile antepreşcolarilor, ale preşcolarilor şi ale elevilor. Indicatori de realizare 1. Clădiri publice cu o performanță energetică îmbunătățită: 1117,7 metri pătrați. Indicatori de rezultat: 1. Denumire indicator: Consum anual de energie primara: consumul anual de energie primară înainte de intervenție: 429,82 KWh/(m2xan), consumul anual de energie primară pentru anul după intervenție: 71,56 KWh/(m2xan). Consumul anual de energie primara inainte de interventie reiese din certificatul de performanță energetică nr 2603/227240 din 21.11.2025. 2.</v>
          </cell>
        </row>
        <row r="587">
          <cell r="K587">
            <v>323847</v>
          </cell>
          <cell r="L587" t="str">
            <v>ZAMBETE ALBE</v>
          </cell>
          <cell r="M587">
            <v>16</v>
          </cell>
          <cell r="N587" t="str">
            <v>Contract semnat cu modificări</v>
          </cell>
          <cell r="O587" t="str">
            <v>CONTRACTARE</v>
          </cell>
          <cell r="P587" t="str">
            <v>corina.amza@adroltenia.ro</v>
          </cell>
          <cell r="Q587" t="str">
            <v>09.12.2025 16:58:53</v>
          </cell>
          <cell r="R587" t="str">
            <v>IDEAL DENT WHITE S.R.L.</v>
          </cell>
          <cell r="S587" t="str">
            <v>40030477</v>
          </cell>
          <cell r="T587" t="str">
            <v>microîntreprindere</v>
          </cell>
          <cell r="U587" t="str">
            <v>Municipiul Râmnicu Vâlcea, Vâlcea</v>
          </cell>
          <cell r="V587">
            <v>90</v>
          </cell>
          <cell r="W587"/>
          <cell r="X587" t="str">
            <v>VL</v>
          </cell>
          <cell r="Y587" t="str">
            <v>Sud-Vest Oltenia</v>
          </cell>
          <cell r="Z587">
            <v>6126336.8700000001</v>
          </cell>
          <cell r="AA587">
            <v>976164.58</v>
          </cell>
          <cell r="AB587">
            <v>4672540.93</v>
          </cell>
          <cell r="AC587">
            <v>3971659.7905000001</v>
          </cell>
          <cell r="AD587">
            <v>0</v>
          </cell>
          <cell r="AE587">
            <v>0</v>
          </cell>
          <cell r="AF587">
            <v>700881.13949999958</v>
          </cell>
          <cell r="AG587">
            <v>4672540.93</v>
          </cell>
          <cell r="AH587">
            <v>6126336.8700000001</v>
          </cell>
          <cell r="AI587">
            <v>56</v>
          </cell>
          <cell r="AJ587" t="str">
            <v>DA</v>
          </cell>
          <cell r="AK587" t="str">
            <v>01.05.2024 22:06:00</v>
          </cell>
          <cell r="AL587"/>
          <cell r="AM587"/>
          <cell r="AN587" t="str">
            <v>ADMIS_ETF</v>
          </cell>
          <cell r="AO587" t="str">
            <v>28.08.2024 16:14:33</v>
          </cell>
          <cell r="AP587" t="str">
            <v>22.10.2024 09:14:40</v>
          </cell>
          <cell r="AQ587">
            <v>86</v>
          </cell>
          <cell r="AR587"/>
          <cell r="AS587">
            <v>1</v>
          </cell>
          <cell r="AT587">
            <v>24</v>
          </cell>
          <cell r="AU587">
            <v>24</v>
          </cell>
          <cell r="AV587"/>
          <cell r="AW587" t="str">
            <v>28.01.2025 13:39:23</v>
          </cell>
          <cell r="AX587" t="str">
            <v>28.01.2025 15:02:35</v>
          </cell>
          <cell r="AY587" t="str">
            <v>331</v>
          </cell>
          <cell r="AZ587" t="str">
            <v>31.03.2025 00:00:00</v>
          </cell>
          <cell r="BA587">
            <v>7</v>
          </cell>
          <cell r="BB587"/>
          <cell r="BC587"/>
          <cell r="BD587"/>
          <cell r="BE587">
            <v>62</v>
          </cell>
          <cell r="BF587"/>
          <cell r="BG587">
            <v>90</v>
          </cell>
          <cell r="BH587" t="str">
            <v>ADMIS_ETF</v>
          </cell>
          <cell r="BI587" t="str">
            <v>21, 23</v>
          </cell>
          <cell r="BJ587" t="str">
            <v>Obiectivul general al proiectului implementat de Ideal Dent White SRL constă în extinderea serviciilor de asistență stomatologică, respectand principii de sustenabilitate și inovație tehnologică. Inițiativa își propune achiziția de echipamente performante de ultimă generație, care incorporează cele mai    noi tehnologii din domeniu, eficiente energetic și aliniate la obiectivele UE pentru reducerea impactului asupra mediului și contribuind activ la tranziția spre o economie neutra din punct de vedere climatic. Realizările preconizate ale acestui proiect sunt in concordanta cu Obiectivul de politică 1 - O Europă mai competitivă și mai inteligentă, prin promovarea unei transformări economice inovatoare și inteligente și a conectivității TIC regionale, Prioritatea 1 - Competitivitate prin inovare și întreprinderi dinamice, și vizează îmbunătățirea competitivității și a inovării în microintreprinderi și IMM-uri, urmărind totodată și integrarea unei componente care vizează dezvoltarea de co</v>
          </cell>
        </row>
        <row r="588">
          <cell r="K588">
            <v>329184</v>
          </cell>
          <cell r="L588" t="str">
            <v>IMBUNATATIREA COMPETITIVITATII SI A INOVARII SOCIETATII PGI ART DESIGN SRL IN DOMENIUL PRODUCTIEI</v>
          </cell>
          <cell r="M588">
            <v>7</v>
          </cell>
          <cell r="N588" t="str">
            <v>Contract semnat</v>
          </cell>
          <cell r="O588" t="str">
            <v>CONTRACTARE</v>
          </cell>
          <cell r="P588" t="str">
            <v>bogdan.badea@adroltenia.ro</v>
          </cell>
          <cell r="Q588" t="str">
            <v>22.04.2026 12:29:44</v>
          </cell>
          <cell r="R588" t="str">
            <v>PGI ART DESIGN S.R.L.</v>
          </cell>
          <cell r="S588" t="str">
            <v>46175531</v>
          </cell>
          <cell r="T588" t="str">
            <v>microîntreprindere</v>
          </cell>
          <cell r="U588" t="str">
            <v>Oraş Băbeni, Vâlcea</v>
          </cell>
          <cell r="V588">
            <v>90</v>
          </cell>
          <cell r="W588"/>
          <cell r="X588" t="str">
            <v>VL</v>
          </cell>
          <cell r="Y588" t="str">
            <v>Sud-Vest Oltenia</v>
          </cell>
          <cell r="Z588">
            <v>1624909.14</v>
          </cell>
          <cell r="AA588">
            <v>0</v>
          </cell>
          <cell r="AB588">
            <v>1462418.23</v>
          </cell>
          <cell r="AC588">
            <v>1243055.4955</v>
          </cell>
          <cell r="AD588">
            <v>367954.85</v>
          </cell>
          <cell r="AE588">
            <v>316974.92</v>
          </cell>
          <cell r="AF588">
            <v>219362.73450000002</v>
          </cell>
          <cell r="AG588">
            <v>1462418.23</v>
          </cell>
          <cell r="AH588">
            <v>1992863.99</v>
          </cell>
          <cell r="AI588">
            <v>14</v>
          </cell>
          <cell r="AJ588" t="str">
            <v>DA</v>
          </cell>
          <cell r="AK588" t="str">
            <v>16.07.2024 13:04:38</v>
          </cell>
          <cell r="AL588"/>
          <cell r="AM588"/>
          <cell r="AN588" t="str">
            <v>ADMIS_ETF</v>
          </cell>
          <cell r="AO588" t="str">
            <v>14.11.2024 08:58:38</v>
          </cell>
          <cell r="AP588"/>
          <cell r="AQ588">
            <v>90</v>
          </cell>
          <cell r="AR588"/>
          <cell r="AS588">
            <v>1</v>
          </cell>
          <cell r="AT588">
            <v>24</v>
          </cell>
          <cell r="AU588">
            <v>36</v>
          </cell>
          <cell r="AV588"/>
          <cell r="AW588" t="str">
            <v>19.02.2025 14:45:05</v>
          </cell>
          <cell r="AX588" t="str">
            <v>24.02.2025 13:43:53</v>
          </cell>
          <cell r="AY588" t="str">
            <v>503</v>
          </cell>
          <cell r="AZ588" t="str">
            <v>27.05.2025 14:09:00</v>
          </cell>
          <cell r="BA588">
            <v>5</v>
          </cell>
          <cell r="BB588"/>
          <cell r="BC588"/>
          <cell r="BD588"/>
          <cell r="BE588">
            <v>93</v>
          </cell>
          <cell r="BF588"/>
          <cell r="BG588"/>
          <cell r="BH588"/>
          <cell r="BI588" t="str">
            <v>21, 23</v>
          </cell>
          <cell r="BJ588" t="str">
            <v>Obiectivul general al proiectului este reprezentat de realizarea unei investiii necesare pentru promovarea unei transformari economice inovatoare si inteligente la nivelul societatii, repectiv prin in crearea unei infrastructuri noi si dotarea acesteia cu echipamente/utilaje.Obiectivul general al proiectului este in concordanta si cu obiectivul general al societatii, si anume de a deveni un lider recunoscut în industria producției de mobilă,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 unor masuri care sa asigure promovarea dezvoltarii durabile.Obiectivul general al proie</v>
          </cell>
        </row>
        <row r="589">
          <cell r="K589">
            <v>332668</v>
          </cell>
          <cell r="L589" t="str">
            <v>Dotarea FLAVIRASIG SRL</v>
          </cell>
          <cell r="M589">
            <v>8</v>
          </cell>
          <cell r="N589" t="str">
            <v>Contract semnat cu modificări</v>
          </cell>
          <cell r="O589" t="str">
            <v>CONTRACTARE</v>
          </cell>
          <cell r="P589" t="str">
            <v>ionut.mircea@adroltenia.ro</v>
          </cell>
          <cell r="Q589" t="str">
            <v>01.10.2025 16:18:49</v>
          </cell>
          <cell r="R589" t="str">
            <v>FLAVIRASIG S.R.L.</v>
          </cell>
          <cell r="S589" t="str">
            <v>30917758</v>
          </cell>
          <cell r="T589" t="str">
            <v>microîntreprindere</v>
          </cell>
          <cell r="U589" t="str">
            <v>Municipiul Râmnicu Vâlcea, Vâlcea</v>
          </cell>
          <cell r="V589">
            <v>83</v>
          </cell>
          <cell r="W589"/>
          <cell r="X589" t="str">
            <v>VL</v>
          </cell>
          <cell r="Y589" t="str">
            <v>Sud-Vest Oltenia</v>
          </cell>
          <cell r="Z589">
            <v>1653901.9000627953</v>
          </cell>
          <cell r="AA589">
            <v>264068.3800627953</v>
          </cell>
          <cell r="AB589">
            <v>1488511.71</v>
          </cell>
          <cell r="AC589">
            <v>1265234.9535000001</v>
          </cell>
          <cell r="AD589">
            <v>1790.8299372046997</v>
          </cell>
          <cell r="AE589">
            <v>285.92993720469968</v>
          </cell>
          <cell r="AF589">
            <v>223276.7564999999</v>
          </cell>
          <cell r="AG589">
            <v>1488511.71</v>
          </cell>
          <cell r="AH589">
            <v>1655692.73</v>
          </cell>
          <cell r="AI589">
            <v>14</v>
          </cell>
          <cell r="AJ589" t="str">
            <v>DA</v>
          </cell>
          <cell r="AK589" t="str">
            <v>10.08.2024 09:28:30</v>
          </cell>
          <cell r="AL589"/>
          <cell r="AM589"/>
          <cell r="AN589" t="str">
            <v>ADMIS_ETF</v>
          </cell>
          <cell r="AO589" t="str">
            <v>03.12.2024 15:37:29</v>
          </cell>
          <cell r="AP589"/>
          <cell r="AQ589">
            <v>83</v>
          </cell>
          <cell r="AR589"/>
          <cell r="AS589">
            <v>1</v>
          </cell>
          <cell r="AT589">
            <v>24</v>
          </cell>
          <cell r="AU589">
            <v>38</v>
          </cell>
          <cell r="AV589"/>
          <cell r="AW589" t="str">
            <v>21.02.2025 10:25:19</v>
          </cell>
          <cell r="AX589" t="str">
            <v>27.02.2025 09:33:12</v>
          </cell>
          <cell r="AY589" t="str">
            <v>561</v>
          </cell>
          <cell r="AZ589" t="str">
            <v>11.06.2025 16:27:00</v>
          </cell>
          <cell r="BA589">
            <v>5</v>
          </cell>
          <cell r="BB589"/>
          <cell r="BC589"/>
          <cell r="BD589"/>
          <cell r="BE589">
            <v>105</v>
          </cell>
          <cell r="BF589"/>
          <cell r="BG589"/>
          <cell r="BH589"/>
          <cell r="BI589" t="str">
            <v>11</v>
          </cell>
          <cell r="BJ589" t="str">
            <v>Obiectivul general al proiectului il reprezinta îmbunătățirea competitivității societatii FLAVIRASIG SRL in domeniul activitatilor de intretinere si reparare a autovehiculelor, cu accent pe crearea locurilor de muncă de calitate, durabile, prin investitii productive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dedicate”</v>
          </cell>
        </row>
        <row r="590">
          <cell r="K590">
            <v>358735</v>
          </cell>
          <cell r="L590" t="str">
            <v>Construireamodernizarea cailor de acces la principalele obiective turistice naturale prin amenajare de trasee turistice cu puncte foisoare de observarefilmarefotografiere cu refugii montane in statiunea turistica Runcu Judetul Gorj</v>
          </cell>
          <cell r="M590">
            <v>3</v>
          </cell>
          <cell r="N590" t="str">
            <v>Respins ETF</v>
          </cell>
          <cell r="O590" t="str">
            <v>EVALUARE</v>
          </cell>
          <cell r="P590"/>
          <cell r="Q590" t="str">
            <v>03.04.2026 14:44:01</v>
          </cell>
          <cell r="R590" t="str">
            <v>COMUNA RUNCU</v>
          </cell>
          <cell r="S590" t="str">
            <v>4448229</v>
          </cell>
          <cell r="T590" t="str">
            <v>unitate administrativ teritorială nivel local</v>
          </cell>
          <cell r="U590" t="str">
            <v>Runcu, Gorj</v>
          </cell>
          <cell r="V590">
            <v>85</v>
          </cell>
          <cell r="W590"/>
          <cell r="X590" t="str">
            <v>GJ</v>
          </cell>
          <cell r="Y590" t="str">
            <v>Sud-Vest Oltenia</v>
          </cell>
          <cell r="Z590">
            <v>19815726.030000001</v>
          </cell>
          <cell r="AA590">
            <v>3419004.3</v>
          </cell>
          <cell r="AB590">
            <v>19419411.5</v>
          </cell>
          <cell r="AC590">
            <v>16843367.081291117</v>
          </cell>
          <cell r="AD590">
            <v>102850</v>
          </cell>
          <cell r="AE590">
            <v>17850</v>
          </cell>
          <cell r="AF590">
            <v>2576044.4187088832</v>
          </cell>
          <cell r="AG590">
            <v>0</v>
          </cell>
          <cell r="AH590">
            <v>19918576.030000001</v>
          </cell>
          <cell r="AI590">
            <v>0</v>
          </cell>
          <cell r="AJ590" t="str">
            <v>NU</v>
          </cell>
          <cell r="AK590" t="str">
            <v>02.12.2025 20:21:41</v>
          </cell>
          <cell r="AL590"/>
          <cell r="AM590"/>
          <cell r="AN590" t="str">
            <v>RESPINS_ETF</v>
          </cell>
          <cell r="AO590" t="str">
            <v>24.02.2026 15:46:03</v>
          </cell>
          <cell r="AP590"/>
          <cell r="AQ590">
            <v>75</v>
          </cell>
          <cell r="AR590"/>
          <cell r="AS590">
            <v>2</v>
          </cell>
          <cell r="AT590">
            <v>36</v>
          </cell>
          <cell r="AU590">
            <v>41</v>
          </cell>
          <cell r="AV590"/>
          <cell r="AW590"/>
          <cell r="AX590"/>
          <cell r="AY590"/>
          <cell r="AZ590"/>
          <cell r="BA590"/>
          <cell r="BB590"/>
          <cell r="BC590"/>
          <cell r="BD590"/>
          <cell r="BE590"/>
          <cell r="BF590"/>
          <cell r="BG590">
            <v>85</v>
          </cell>
          <cell r="BH590" t="str">
            <v>RESPINS_ETF</v>
          </cell>
          <cell r="BI590" t="str">
            <v>167</v>
          </cell>
          <cell r="BJ590" t="str">
            <v>Obiectivul general al proiectului il constituie transformarea durabilă a comunei Runcu dintr-o zonă cu potențial turistic insuficient valorificat și infrastructură nesigură într-o destinație montană de outdoor certificată, prin modernizarea și diversificarea ofertei de agrement, în deplină conformitate cu strategia de dezvoltare a Regiunii Sud-Vest Oltenia. 
Proiectul vizează eliminarea discrepanței majore dintre potențialul natural excepțional al Cheilor Sohodolului , statutul de Stațiune de Interes Local – și lipsa cronică de infrastructură de siguranță și agrement modernă. Prin această investiție publică strategică, U.A.T. Runcu urmărește să corecteze eșecul pieței manifestat prin stagnarea fluxului turistic in ultimii 2 ani  și  prin menținerea  unei duratei scazute a sejurului , factori care generează un grad de ocupare scăzut  al unităților de cazare private.Realizarea acestui obiectiv major se va concretiza prin trei axe strategice interconectate. Prima axă vizează creșterea com</v>
          </cell>
        </row>
        <row r="591">
          <cell r="K591">
            <v>331736</v>
          </cell>
          <cell r="L591" t="str">
            <v>Digitalizarea The Best Safety srl</v>
          </cell>
          <cell r="M591">
            <v>2</v>
          </cell>
          <cell r="N591" t="str">
            <v>Respins ETF</v>
          </cell>
          <cell r="O591" t="str">
            <v>EVALUARE</v>
          </cell>
          <cell r="P591"/>
          <cell r="Q591" t="str">
            <v>21.02.2025 14:21:23</v>
          </cell>
          <cell r="R591" t="str">
            <v>THE BEST SAFETY S.R.L.</v>
          </cell>
          <cell r="S591" t="str">
            <v>32270126</v>
          </cell>
          <cell r="T591" t="str">
            <v>Angajator privat</v>
          </cell>
          <cell r="U591" t="str">
            <v>Budeşti, Vâlcea</v>
          </cell>
          <cell r="V591">
            <v>66</v>
          </cell>
          <cell r="W591"/>
          <cell r="X591" t="str">
            <v>VL</v>
          </cell>
          <cell r="Y591" t="str">
            <v>Sud-Vest Oltenia</v>
          </cell>
          <cell r="Z591">
            <v>269838.27</v>
          </cell>
          <cell r="AA591">
            <v>43083.42</v>
          </cell>
          <cell r="AB591">
            <v>242854.45</v>
          </cell>
          <cell r="AC591">
            <v>206426.2825</v>
          </cell>
          <cell r="AD591">
            <v>0</v>
          </cell>
          <cell r="AE591">
            <v>0</v>
          </cell>
          <cell r="AF591">
            <v>36428.16750000001</v>
          </cell>
          <cell r="AG591">
            <v>242854.45</v>
          </cell>
          <cell r="AH591">
            <v>269838.27</v>
          </cell>
          <cell r="AI591">
            <v>4</v>
          </cell>
          <cell r="AJ591" t="str">
            <v>DA</v>
          </cell>
          <cell r="AK591" t="str">
            <v>23.08.2024 17:08:38</v>
          </cell>
          <cell r="AL591"/>
          <cell r="AM591"/>
          <cell r="AN591" t="str">
            <v>RESPINS_ETF</v>
          </cell>
          <cell r="AO591" t="str">
            <v>09.01.2025 16:26:20</v>
          </cell>
          <cell r="AP591"/>
          <cell r="AQ591">
            <v>66</v>
          </cell>
          <cell r="AR591"/>
          <cell r="AS591">
            <v>1</v>
          </cell>
          <cell r="AT591">
            <v>5</v>
          </cell>
          <cell r="AU591">
            <v>5</v>
          </cell>
          <cell r="AV591"/>
          <cell r="AW591"/>
          <cell r="AX591"/>
          <cell r="AY591"/>
          <cell r="AZ591"/>
          <cell r="BA591"/>
          <cell r="BB591"/>
          <cell r="BC591"/>
          <cell r="BD591"/>
          <cell r="BE591"/>
          <cell r="BF591"/>
          <cell r="BG591">
            <v>66</v>
          </cell>
          <cell r="BH591" t="str">
            <v>RESPINS_ETF</v>
          </cell>
          <cell r="BI591"/>
          <cell r="BJ591" t="str">
            <v>1. Implementarea unei solutii digitale. 2. Imbunatatirea structurii hardware a firmei 3. Imbunatatirea sistemului informatic al firmei 4. Cresterea competentelor digitale ale angajatilor</v>
          </cell>
        </row>
        <row r="592">
          <cell r="K592">
            <v>318322</v>
          </cell>
          <cell r="L592" t="str">
            <v>Reconversia și reutilizarea terenului cu vegetație forestieră din Zona Hotelului Central Călimănești și transformarea acestuia în Pădure-Parc Zonă de agrement și recreere</v>
          </cell>
          <cell r="M592">
            <v>14</v>
          </cell>
          <cell r="N592" t="str">
            <v>Cu act adițional</v>
          </cell>
          <cell r="O592" t="str">
            <v>CONTRACTARE</v>
          </cell>
          <cell r="P592" t="str">
            <v>ringo.negoita@adroltenia.ro</v>
          </cell>
          <cell r="Q592" t="str">
            <v>25.02.2026 15:35:46</v>
          </cell>
          <cell r="R592" t="str">
            <v>ORAŞ CĂLIMĂNEŞTI</v>
          </cell>
          <cell r="S592" t="str">
            <v>2541630</v>
          </cell>
          <cell r="T592" t="str">
            <v>unitate administrativ teritorială nivel local</v>
          </cell>
          <cell r="U592" t="str">
            <v>Oraş Călimăneşti, Vâlcea</v>
          </cell>
          <cell r="V592">
            <v>98</v>
          </cell>
          <cell r="W592"/>
          <cell r="X592" t="str">
            <v>VL</v>
          </cell>
          <cell r="Y592" t="str">
            <v>Sud-Vest Oltenia</v>
          </cell>
          <cell r="Z592">
            <v>22275267.195277363</v>
          </cell>
          <cell r="AA592">
            <v>3850187.3052773629</v>
          </cell>
          <cell r="AB592">
            <v>21829761.850000001</v>
          </cell>
          <cell r="AC592">
            <v>18933977.086649232</v>
          </cell>
          <cell r="AD592">
            <v>1165642.2747226369</v>
          </cell>
          <cell r="AE592">
            <v>188251.96472263688</v>
          </cell>
          <cell r="AF592">
            <v>2895784.7633507699</v>
          </cell>
          <cell r="AG592">
            <v>0</v>
          </cell>
          <cell r="AH592">
            <v>23440909.469999999</v>
          </cell>
          <cell r="AI592">
            <v>0</v>
          </cell>
          <cell r="AJ592" t="str">
            <v>NU</v>
          </cell>
          <cell r="AK592" t="str">
            <v>21.03.2024 16:22:18</v>
          </cell>
          <cell r="AL592"/>
          <cell r="AM592"/>
          <cell r="AN592" t="str">
            <v>ADMIS_ETF</v>
          </cell>
          <cell r="AO592" t="str">
            <v>10.05.2024 14:26:14</v>
          </cell>
          <cell r="AP592"/>
          <cell r="AQ592">
            <v>98</v>
          </cell>
          <cell r="AR592"/>
          <cell r="AS592">
            <v>1</v>
          </cell>
          <cell r="AT592">
            <v>24</v>
          </cell>
          <cell r="AU592">
            <v>39</v>
          </cell>
          <cell r="AV592"/>
          <cell r="AW592" t="str">
            <v>10.09.2024 14:33:23</v>
          </cell>
          <cell r="AX592" t="str">
            <v>10.09.2024 16:23:58</v>
          </cell>
          <cell r="AY592" t="str">
            <v>187</v>
          </cell>
          <cell r="AZ592" t="str">
            <v>19.11.2024 16:24:00</v>
          </cell>
          <cell r="BA592">
            <v>7</v>
          </cell>
          <cell r="BB592"/>
          <cell r="BC592"/>
          <cell r="BD592"/>
          <cell r="BE592">
            <v>71</v>
          </cell>
          <cell r="BF592"/>
          <cell r="BG592"/>
          <cell r="BH592"/>
          <cell r="BI592" t="str">
            <v>165</v>
          </cell>
          <cell r="BJ592" t="str">
            <v>Obiectivul general al proiectului este reprezentat de promovarea dezvoltării integrate, sustenabile și incluzive în domeniul social, economic și al mediului, prin modernizarea infrastructurii de turism din zona Centrală a orașului Călimănești.</v>
          </cell>
        </row>
        <row r="593">
          <cell r="K593">
            <v>330611</v>
          </cell>
          <cell r="L593" t="str">
            <v>Dezvoltarea activitatii societatii Marnew Printoffset SRL</v>
          </cell>
          <cell r="M593">
            <v>11</v>
          </cell>
          <cell r="N593" t="str">
            <v>Cu clarificări primite</v>
          </cell>
          <cell r="O593" t="str">
            <v>CONTRACTARE</v>
          </cell>
          <cell r="P593" t="str">
            <v>ionut.mircea@adroltenia.ro</v>
          </cell>
          <cell r="Q593" t="str">
            <v>23.04.2026 15:16:05</v>
          </cell>
          <cell r="R593" t="str">
            <v>MARNEW PRINTOFFSET S.R.L.</v>
          </cell>
          <cell r="S593" t="str">
            <v>46055381</v>
          </cell>
          <cell r="T593" t="str">
            <v>microîntreprindere</v>
          </cell>
          <cell r="U593" t="str">
            <v>Municipiul Slatina, Olt</v>
          </cell>
          <cell r="V593">
            <v>88</v>
          </cell>
          <cell r="W593"/>
          <cell r="X593" t="str">
            <v>OT</v>
          </cell>
          <cell r="Y593" t="str">
            <v>Sud-Vest Oltenia</v>
          </cell>
          <cell r="Z593">
            <v>1420559.03</v>
          </cell>
          <cell r="AA593">
            <v>0</v>
          </cell>
          <cell r="AB593">
            <v>1278503.1299999999</v>
          </cell>
          <cell r="AC593">
            <v>1086727.6605</v>
          </cell>
          <cell r="AD593">
            <v>280156.25</v>
          </cell>
          <cell r="AE593">
            <v>271542.78000000003</v>
          </cell>
          <cell r="AF593">
            <v>191775.46949999989</v>
          </cell>
          <cell r="AG593">
            <v>1278503.1299999999</v>
          </cell>
          <cell r="AH593">
            <v>1700715.28</v>
          </cell>
          <cell r="AI593">
            <v>12</v>
          </cell>
          <cell r="AJ593" t="str">
            <v>DA</v>
          </cell>
          <cell r="AK593" t="str">
            <v>19.07.2024 11:24:06</v>
          </cell>
          <cell r="AL593"/>
          <cell r="AM593"/>
          <cell r="AN593" t="str">
            <v>ADMIS_ETF</v>
          </cell>
          <cell r="AO593" t="str">
            <v>23.09.2024 16:07:16</v>
          </cell>
          <cell r="AP593"/>
          <cell r="AQ593">
            <v>88</v>
          </cell>
          <cell r="AR593"/>
          <cell r="AS593">
            <v>1</v>
          </cell>
          <cell r="AT593">
            <v>18</v>
          </cell>
          <cell r="AU593">
            <v>30</v>
          </cell>
          <cell r="AV593"/>
          <cell r="AW593" t="str">
            <v>19.02.2025 15:42:48</v>
          </cell>
          <cell r="AX593" t="str">
            <v>25.02.2025 13:50:22</v>
          </cell>
          <cell r="AY593" t="str">
            <v>458</v>
          </cell>
          <cell r="AZ593" t="str">
            <v>15.05.2025 14:30:00</v>
          </cell>
          <cell r="BA593">
            <v>3</v>
          </cell>
          <cell r="BB593"/>
          <cell r="BC593"/>
          <cell r="BD593"/>
          <cell r="BE593">
            <v>80</v>
          </cell>
          <cell r="BF593"/>
          <cell r="BG593"/>
          <cell r="BH593"/>
          <cell r="BI593" t="str">
            <v>21, 23</v>
          </cell>
          <cell r="BJ593" t="str">
            <v>Obiectivul general al proiectului il constituie cresterea competatitivitatii intreprinderii MARNEW PRINTOFFSET SRL prin realizarea unei investitii initiale in domeniul tipografic. Proiectul initiat de MARNEW PRINTOFFSET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MARNEW PRINTOFFSET SRL este in conformitate cu obiectivul de politică: O Europă mai competitivă și mai inteligentă, prin promovarea unei transformări economice inovatoare și inte</v>
          </cell>
        </row>
        <row r="594">
          <cell r="K594">
            <v>360215</v>
          </cell>
          <cell r="L594" t="str">
            <v>Creșterea eficienței energetice și reabilitare Cămin Cultural sat Magheru comuna Breznița Ocol județul Mehedinți</v>
          </cell>
          <cell r="M594">
            <v>4</v>
          </cell>
          <cell r="N594" t="str">
            <v>Admis ETF</v>
          </cell>
          <cell r="O594" t="str">
            <v>EVALUARE</v>
          </cell>
          <cell r="P594"/>
          <cell r="Q594" t="str">
            <v>20.03.2026 14:50:26</v>
          </cell>
          <cell r="R594" t="str">
            <v>COMUNA BREZNIŢA OCOL</v>
          </cell>
          <cell r="S594" t="str">
            <v>4337352</v>
          </cell>
          <cell r="T594" t="str">
            <v>Autoritati publice centrale sau locale</v>
          </cell>
          <cell r="U594" t="str">
            <v>Brezniţa-Ocol, Mehedinţi</v>
          </cell>
          <cell r="V594">
            <v>60</v>
          </cell>
          <cell r="W594"/>
          <cell r="X594" t="str">
            <v>MH</v>
          </cell>
          <cell r="Y594" t="str">
            <v>Sud-Vest Oltenia</v>
          </cell>
          <cell r="Z594">
            <v>5389438.0599999996</v>
          </cell>
          <cell r="AA594">
            <v>930248.22</v>
          </cell>
          <cell r="AB594">
            <v>5281649.3</v>
          </cell>
          <cell r="AC594">
            <v>4581022.3461764529</v>
          </cell>
          <cell r="AD594">
            <v>801157.58</v>
          </cell>
          <cell r="AE594">
            <v>139043.88</v>
          </cell>
          <cell r="AF594">
            <v>700626.95382354688</v>
          </cell>
          <cell r="AG594">
            <v>0</v>
          </cell>
          <cell r="AH594">
            <v>6190595.6399999997</v>
          </cell>
          <cell r="AI594">
            <v>0</v>
          </cell>
          <cell r="AJ594" t="str">
            <v>NU</v>
          </cell>
          <cell r="AK594" t="str">
            <v>30.11.2025 11:28:39</v>
          </cell>
          <cell r="AL594"/>
          <cell r="AM594"/>
          <cell r="AN594" t="str">
            <v>ADMIS_ETF</v>
          </cell>
          <cell r="AO594" t="str">
            <v>20.03.2026 14:50:26</v>
          </cell>
          <cell r="AP594"/>
          <cell r="AQ594">
            <v>60</v>
          </cell>
          <cell r="AR594"/>
          <cell r="AS594">
            <v>3</v>
          </cell>
          <cell r="AT594">
            <v>31</v>
          </cell>
          <cell r="AU594">
            <v>40</v>
          </cell>
          <cell r="AV594"/>
          <cell r="AW594"/>
          <cell r="AX594"/>
          <cell r="AY594"/>
          <cell r="AZ594"/>
          <cell r="BA594"/>
          <cell r="BB594"/>
          <cell r="BC594"/>
          <cell r="BD594"/>
          <cell r="BE594"/>
          <cell r="BF594"/>
          <cell r="BG594"/>
          <cell r="BH594"/>
          <cell r="BI594" t="str">
            <v>45</v>
          </cell>
          <cell r="BJ594" t="str">
            <v>Investiţia are ca scop principal creşterea performanţei energetice a Căminului Cultural din satul 
Magheru, prin implementarea unui set de măsuri tehnice destinate reducerii consumului de energie, 
scăderii emisiilor de gaze cu efect de seră şi îmbunătăţirii condiţiilor de utilizare a clădirii.</v>
          </cell>
        </row>
        <row r="595">
          <cell r="K595">
            <v>324175</v>
          </cell>
          <cell r="L595" t="str">
            <v>DEZVOLTAREA ACTIVITATII SOCIETATII VLASORA SOFIPAN SRL</v>
          </cell>
          <cell r="M595">
            <v>8</v>
          </cell>
          <cell r="N595" t="str">
            <v>Contract semnat cu modificări</v>
          </cell>
          <cell r="O595" t="str">
            <v>CONTRACTARE</v>
          </cell>
          <cell r="P595" t="str">
            <v>daniel.nicolescu@adroltenia.ro</v>
          </cell>
          <cell r="Q595" t="str">
            <v>21.01.2026 10:53:15</v>
          </cell>
          <cell r="R595" t="str">
            <v>VLASORA SOFIPAN S.R.L.</v>
          </cell>
          <cell r="S595" t="str">
            <v>37161014</v>
          </cell>
          <cell r="T595" t="str">
            <v>întreprindere mică</v>
          </cell>
          <cell r="U595" t="str">
            <v>Municipiul Slatina, Olt</v>
          </cell>
          <cell r="V595">
            <v>88</v>
          </cell>
          <cell r="W595"/>
          <cell r="X595" t="str">
            <v>OT</v>
          </cell>
          <cell r="Y595" t="str">
            <v>Sud-Vest Oltenia</v>
          </cell>
          <cell r="Z595">
            <v>1614270.47</v>
          </cell>
          <cell r="AA595">
            <v>0</v>
          </cell>
          <cell r="AB595">
            <v>1245589.51</v>
          </cell>
          <cell r="AC595">
            <v>1058751.0834999999</v>
          </cell>
          <cell r="AD595">
            <v>326114.09999999998</v>
          </cell>
          <cell r="AE595">
            <v>309809.32</v>
          </cell>
          <cell r="AF595">
            <v>186838.42650000006</v>
          </cell>
          <cell r="AG595">
            <v>1245589.51</v>
          </cell>
          <cell r="AH595">
            <v>1940384.57</v>
          </cell>
          <cell r="AI595">
            <v>40</v>
          </cell>
          <cell r="AJ595" t="str">
            <v>DA</v>
          </cell>
          <cell r="AK595" t="str">
            <v>30.04.2024 19:36:29</v>
          </cell>
          <cell r="AL595"/>
          <cell r="AM595"/>
          <cell r="AN595" t="str">
            <v>ADMIS_ETF</v>
          </cell>
          <cell r="AO595" t="str">
            <v>01.08.2024 16:09:14</v>
          </cell>
          <cell r="AP595" t="str">
            <v>02.09.2024 15:02:19</v>
          </cell>
          <cell r="AQ595">
            <v>88</v>
          </cell>
          <cell r="AR595"/>
          <cell r="AS595">
            <v>1</v>
          </cell>
          <cell r="AT595">
            <v>24</v>
          </cell>
          <cell r="AU595">
            <v>38</v>
          </cell>
          <cell r="AV595"/>
          <cell r="AW595" t="str">
            <v>28.01.2025 13:51:56</v>
          </cell>
          <cell r="AX595" t="str">
            <v>28.01.2025 14:56:18</v>
          </cell>
          <cell r="AY595" t="str">
            <v>392</v>
          </cell>
          <cell r="AZ595" t="str">
            <v>28.04.2025 09:13:00</v>
          </cell>
          <cell r="BA595">
            <v>5</v>
          </cell>
          <cell r="BB595"/>
          <cell r="BC595"/>
          <cell r="BD595"/>
          <cell r="BE595">
            <v>90</v>
          </cell>
          <cell r="BF595"/>
          <cell r="BG595">
            <v>88</v>
          </cell>
          <cell r="BH595" t="str">
            <v>ADMIS_ETF</v>
          </cell>
          <cell r="BI595" t="str">
            <v>21</v>
          </cell>
          <cell r="BJ595" t="str">
            <v>Obiectivul general al proiectului il constituie cresterea competatitivitatii intreprinderii VLASORA SOFIPAN SRL prin realizarea unei investitii initiale in domeniul fabricarii painii, prajiturilor si a produselor proaspete de patiserie. Proiectul initiat de VLASORA SOFIPAN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VLASORA SOFIPAN SRL este in conformitate cu obiectivul de politică: O Europă mai competitivă și mai inteligentă, prin promova</v>
          </cell>
        </row>
        <row r="596">
          <cell r="K596">
            <v>359479</v>
          </cell>
          <cell r="L596" t="str">
            <v>Reabilitare extindere și eficientizare energetica Scoala gimnaziala Luca Solomon sat Vaideeni comuna VaideenijudetulValcea</v>
          </cell>
          <cell r="M596">
            <v>4</v>
          </cell>
          <cell r="N596" t="str">
            <v>Proiect necesită clarificări în evaluarea tehnico-financiara</v>
          </cell>
          <cell r="O596" t="str">
            <v>EVALUARE</v>
          </cell>
          <cell r="P596"/>
          <cell r="Q596" t="str">
            <v>29.04.2026 23:53:23</v>
          </cell>
          <cell r="R596" t="str">
            <v>COMUNA VAIDEENI</v>
          </cell>
          <cell r="S596" t="str">
            <v>2541401</v>
          </cell>
          <cell r="T596" t="str">
            <v>unitate administrativ teritorială nivel comună</v>
          </cell>
          <cell r="U596" t="str">
            <v>Vaideeni, Vâlcea</v>
          </cell>
          <cell r="V596"/>
          <cell r="W596"/>
          <cell r="X596" t="str">
            <v>VL</v>
          </cell>
          <cell r="Y596" t="str">
            <v>Sud-Vest Oltenia</v>
          </cell>
          <cell r="Z596">
            <v>15476855.409770232</v>
          </cell>
          <cell r="AA596">
            <v>2663717.8597702319</v>
          </cell>
          <cell r="AB596">
            <v>15167318.300000001</v>
          </cell>
          <cell r="AC596">
            <v>13155327.084452912</v>
          </cell>
          <cell r="AD596">
            <v>2716155.2602297682</v>
          </cell>
          <cell r="AE596">
            <v>471398.85022976808</v>
          </cell>
          <cell r="AF596">
            <v>2011991.2155470885</v>
          </cell>
          <cell r="AG596">
            <v>0</v>
          </cell>
          <cell r="AH596">
            <v>18193010.670000002</v>
          </cell>
          <cell r="AI596">
            <v>0</v>
          </cell>
          <cell r="AJ596" t="str">
            <v>NU</v>
          </cell>
          <cell r="AK596" t="str">
            <v>03.12.2025 11:19:21</v>
          </cell>
          <cell r="AL596"/>
          <cell r="AM596"/>
          <cell r="AN596"/>
          <cell r="AO596"/>
          <cell r="AP596"/>
          <cell r="AQ596"/>
          <cell r="AR596"/>
          <cell r="AS596">
            <v>4</v>
          </cell>
          <cell r="AT596">
            <v>16</v>
          </cell>
          <cell r="AU596">
            <v>20</v>
          </cell>
          <cell r="AV596"/>
          <cell r="AW596"/>
          <cell r="AX596"/>
          <cell r="AY596"/>
          <cell r="AZ596"/>
          <cell r="BA596"/>
          <cell r="BB596"/>
          <cell r="BC596"/>
          <cell r="BD596"/>
          <cell r="BE596"/>
          <cell r="BF596"/>
          <cell r="BG596"/>
          <cell r="BH596"/>
          <cell r="BI596" t="str">
            <v>45</v>
          </cell>
          <cell r="BJ596" t="str">
            <v>Obiectivul general al proiectului este cresterea eficientei energetice a cladirilor cu destinatie educationala SCOALA GIMNAZIALA ”LUCA SOLOMON”, SAT VAIDEENI, COMUNA VAIDEENI PUNCTUL TEREN SCOALA V-VIII , JUDETUL VALCEA, in termen de X luni. Obiectivul implică reducerea consumului de energie și a costurilor aferente, îmbunătățirea confortului termic și a calității aerului interior pentru copii și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 conform obiectivelor specifice, definite în Proiectul Tehnic. Obiectivul stabilit in cadrul proiectului de Crestere a eficientei energetice a cladirii, este in acord cu Obiectivul de politică 2 - O Europă mai verde, rezilientă,</v>
          </cell>
        </row>
        <row r="597">
          <cell r="K597">
            <v>322704</v>
          </cell>
          <cell r="L597" t="str">
            <v>PROMOVAREA SPIRITULUI ANTREPRENORIAL IN CADRUL CEGIM SRL PRIN INVESTITII DURABILE</v>
          </cell>
          <cell r="M597">
            <v>13</v>
          </cell>
          <cell r="N597" t="str">
            <v>Contract semnat cu modificări</v>
          </cell>
          <cell r="O597" t="str">
            <v>CONTRACTARE</v>
          </cell>
          <cell r="P597" t="str">
            <v>corina.amza@adroltenia.ro</v>
          </cell>
          <cell r="Q597" t="str">
            <v>23.03.2026 16:59:44</v>
          </cell>
          <cell r="R597" t="str">
            <v>CEGIM SRL</v>
          </cell>
          <cell r="S597" t="str">
            <v>4556450</v>
          </cell>
          <cell r="T597" t="str">
            <v>întreprindere mică</v>
          </cell>
          <cell r="U597" t="str">
            <v>Bujoreni, Vâlcea</v>
          </cell>
          <cell r="V597">
            <v>92</v>
          </cell>
          <cell r="W597"/>
          <cell r="X597" t="str">
            <v>VL</v>
          </cell>
          <cell r="Y597" t="str">
            <v>Sud-Vest Oltenia</v>
          </cell>
          <cell r="Z597">
            <v>5558021.8399999999</v>
          </cell>
          <cell r="AA597">
            <v>0</v>
          </cell>
          <cell r="AB597">
            <v>4241976.03</v>
          </cell>
          <cell r="AC597">
            <v>3605679.6255000001</v>
          </cell>
          <cell r="AD597">
            <v>1348853.39</v>
          </cell>
          <cell r="AE597">
            <v>1102778.3899999999</v>
          </cell>
          <cell r="AF597">
            <v>636296.40450000018</v>
          </cell>
          <cell r="AG597">
            <v>4241976.03</v>
          </cell>
          <cell r="AH597">
            <v>6906875.2300000004</v>
          </cell>
          <cell r="AI597">
            <v>18</v>
          </cell>
          <cell r="AJ597" t="str">
            <v>DA</v>
          </cell>
          <cell r="AK597" t="str">
            <v>15.04.2024 15:22:57</v>
          </cell>
          <cell r="AL597"/>
          <cell r="AM597"/>
          <cell r="AN597" t="str">
            <v>ADMIS_ETF</v>
          </cell>
          <cell r="AO597" t="str">
            <v>28.05.2024 15:09:00</v>
          </cell>
          <cell r="AP597"/>
          <cell r="AQ597">
            <v>92</v>
          </cell>
          <cell r="AR597"/>
          <cell r="AS597">
            <v>2</v>
          </cell>
          <cell r="AT597">
            <v>18</v>
          </cell>
          <cell r="AU597">
            <v>27</v>
          </cell>
          <cell r="AV597"/>
          <cell r="AW597" t="str">
            <v>13.11.2024 09:05:45</v>
          </cell>
          <cell r="AX597" t="str">
            <v>13.11.2024 15:14:18</v>
          </cell>
          <cell r="AY597" t="str">
            <v>244</v>
          </cell>
          <cell r="AZ597" t="str">
            <v>23.12.2024 11:00:00</v>
          </cell>
          <cell r="BA597">
            <v>4</v>
          </cell>
          <cell r="BB597"/>
          <cell r="BC597"/>
          <cell r="BD597"/>
          <cell r="BE597">
            <v>40</v>
          </cell>
          <cell r="BF597"/>
          <cell r="BG597"/>
          <cell r="BH597"/>
          <cell r="BI597" t="str">
            <v>21, 23</v>
          </cell>
          <cell r="BJ597" t="str">
            <v>Obiectivului general al proiectului este consolidarea şi extinderea activităţii în vederea unei dezvoltări durabile a CEGIM SRL, respectând principiile dezvoltări durabile, sunt în concordanţă directă cu direcţiile majore ale Programului REGIONAL SUD-VEST OLTENIA 2021-2027.</v>
          </cell>
        </row>
        <row r="598">
          <cell r="K598">
            <v>343198</v>
          </cell>
          <cell r="L598" t="str">
            <v>Construire grădiniță Loc. Berlesti judetul Gorj Nr CAD 35686</v>
          </cell>
          <cell r="M598">
            <v>10</v>
          </cell>
          <cell r="N598" t="str">
            <v>Contract semnat</v>
          </cell>
          <cell r="O598" t="str">
            <v>CONTRACTARE</v>
          </cell>
          <cell r="P598" t="str">
            <v>camelia.dinu@adroltenia.ro</v>
          </cell>
          <cell r="Q598" t="str">
            <v>02.12.2025 16:41:17</v>
          </cell>
          <cell r="R598" t="str">
            <v>COMUNA BERLEŞTI</v>
          </cell>
          <cell r="S598" t="str">
            <v>4956200</v>
          </cell>
          <cell r="T598" t="str">
            <v>unitate administrativ teritorială nivel comună</v>
          </cell>
          <cell r="U598" t="str">
            <v>Berleşti, Gorj</v>
          </cell>
          <cell r="V598">
            <v>66</v>
          </cell>
          <cell r="W598"/>
          <cell r="X598" t="str">
            <v>GJ</v>
          </cell>
          <cell r="Y598" t="str">
            <v>Sud-Vest Oltenia</v>
          </cell>
          <cell r="Z598">
            <v>3733902.71</v>
          </cell>
          <cell r="AA598">
            <v>645725.26</v>
          </cell>
          <cell r="AB598">
            <v>3659224.66</v>
          </cell>
          <cell r="AC598">
            <v>2240341.6260000002</v>
          </cell>
          <cell r="AD598">
            <v>1245131.17</v>
          </cell>
          <cell r="AE598">
            <v>208722.06</v>
          </cell>
          <cell r="AF598">
            <v>1418883.034</v>
          </cell>
          <cell r="AG598">
            <v>0</v>
          </cell>
          <cell r="AH598">
            <v>4979033.88</v>
          </cell>
          <cell r="AI598">
            <v>0</v>
          </cell>
          <cell r="AJ598" t="str">
            <v>NU</v>
          </cell>
          <cell r="AK598" t="str">
            <v>19.04.2025 15:49:52</v>
          </cell>
          <cell r="AL598"/>
          <cell r="AM598"/>
          <cell r="AN598" t="str">
            <v>ADMIS_ETF</v>
          </cell>
          <cell r="AO598" t="str">
            <v>27.06.2025 12:41:14</v>
          </cell>
          <cell r="AP598"/>
          <cell r="AQ598">
            <v>66</v>
          </cell>
          <cell r="AR598"/>
          <cell r="AS598">
            <v>1</v>
          </cell>
          <cell r="AT598">
            <v>38</v>
          </cell>
          <cell r="AU598">
            <v>47</v>
          </cell>
          <cell r="AV598"/>
          <cell r="AW598" t="str">
            <v>04.07.2025 10:14:39</v>
          </cell>
          <cell r="AX598" t="str">
            <v>04.07.2025 12:19:50</v>
          </cell>
          <cell r="AY598" t="str">
            <v>748</v>
          </cell>
          <cell r="AZ598" t="str">
            <v>20.10.2025 17:06:00</v>
          </cell>
          <cell r="BA598">
            <v>9</v>
          </cell>
          <cell r="BB598">
            <v>1</v>
          </cell>
          <cell r="BC598"/>
          <cell r="BD598"/>
          <cell r="BE598">
            <v>109</v>
          </cell>
          <cell r="BF598"/>
          <cell r="BG598"/>
          <cell r="BH598"/>
          <cell r="BI598" t="str">
            <v>121</v>
          </cell>
          <cell r="BJ598" t="str">
            <v>Obiectivul general al proiectului îl constituie creșterea accesului la o educație timpurie de calitate, incluzivă și accesibilă pentru copiii de vârstă preșcolară din Comuna Berlești, prin dezvoltarea unei infrastructuri educaționale moderne și sustenabile, în conformitate cu standardele naționale și europene privind educația timpurie și drepturile copilului.
Această investiție răspunde direct priorității Programului Regional Sud-Vest Oltenia 2021–2027 – Prioritatea 6: Educație modernă și incluzivă, și contribuie la atingerea Obiectivului Specific RSO4.2, prin sprijinirea acțiunii „Investiții în dezvoltarea infrastructurii educaționale pentru nivel preșcolar”.
Prin realizarea acestei grădinițe, proiectul urmărește:
să asigure condiții optime de învățare și dezvoltare pentru copiii preșcolari;
să faciliteze integrarea socio-educațională a tuturor copiilor, inclusiv a celor proveniți din medii dezavantajate sau cu cerințe educaționale speciale;
să contribuie la reducerea inegalităților t</v>
          </cell>
        </row>
        <row r="599">
          <cell r="K599">
            <v>330758</v>
          </cell>
          <cell r="L599" t="str">
            <v>Creșterea competitivității întreprinderii Congiscad SRL</v>
          </cell>
          <cell r="M599">
            <v>2</v>
          </cell>
          <cell r="N599" t="str">
            <v>Respins ETF</v>
          </cell>
          <cell r="O599" t="str">
            <v>EVALUARE</v>
          </cell>
          <cell r="P599"/>
          <cell r="Q599" t="str">
            <v>28.11.2024 14:36:24</v>
          </cell>
          <cell r="R599" t="str">
            <v>CONGISCAD S.R.L.</v>
          </cell>
          <cell r="S599" t="str">
            <v>35546170</v>
          </cell>
          <cell r="T599" t="str">
            <v>microîntreprindere</v>
          </cell>
          <cell r="U599" t="str">
            <v>Valea Mare, Vâlcea</v>
          </cell>
          <cell r="V599">
            <v>38</v>
          </cell>
          <cell r="W599"/>
          <cell r="X599" t="str">
            <v>VL</v>
          </cell>
          <cell r="Y599" t="str">
            <v>Sud-Vest Oltenia</v>
          </cell>
          <cell r="Z599">
            <v>1059680.3899999999</v>
          </cell>
          <cell r="AA599">
            <v>168079.8</v>
          </cell>
          <cell r="AB599">
            <v>953641.33</v>
          </cell>
          <cell r="AC599">
            <v>810595.13049999997</v>
          </cell>
          <cell r="AD599">
            <v>2975</v>
          </cell>
          <cell r="AE599">
            <v>475</v>
          </cell>
          <cell r="AF599">
            <v>143046.19949999999</v>
          </cell>
          <cell r="AG599">
            <v>0</v>
          </cell>
          <cell r="AH599">
            <v>1062655.3899999999</v>
          </cell>
          <cell r="AI599">
            <v>0</v>
          </cell>
          <cell r="AJ599" t="str">
            <v>NU</v>
          </cell>
          <cell r="AK599" t="str">
            <v>10.08.2024 11:58:32</v>
          </cell>
          <cell r="AL599"/>
          <cell r="AM599"/>
          <cell r="AN599" t="str">
            <v>RESPINS_ETF</v>
          </cell>
          <cell r="AO599" t="str">
            <v>28.11.2024 14:36:24</v>
          </cell>
          <cell r="AP599"/>
          <cell r="AQ599">
            <v>38</v>
          </cell>
          <cell r="AR599"/>
          <cell r="AS599">
            <v>1</v>
          </cell>
          <cell r="AT599">
            <v>13</v>
          </cell>
          <cell r="AU599">
            <v>13</v>
          </cell>
          <cell r="AV599"/>
          <cell r="AW599"/>
          <cell r="AX599"/>
          <cell r="AY599"/>
          <cell r="AZ599"/>
          <cell r="BA599"/>
          <cell r="BB599"/>
          <cell r="BC599"/>
          <cell r="BD599"/>
          <cell r="BE599"/>
          <cell r="BF599"/>
          <cell r="BG599"/>
          <cell r="BH599"/>
          <cell r="BI599" t="str">
            <v>21</v>
          </cell>
          <cell r="BJ599" t="str">
            <v>Obiectivul General al proiectului este creșterea competitivității întreprinderii Congiscad SRL prin: - Realizarea unor cursuri de competențe digitale angajaților săi; Participarea la un târg internațional menit să aducă în companie inovațiile din domeniu, să lege noi relații de business cu parteneri europeni și internațioanli și să se adapteze noilor tendințe din piată; Achiziția de echipamente și utilaje specifice domeniului de topografie și cadastru de ultimă generație care să permită dezvoltarea de servicii calitative într-un timp mai scurt și să crească productivitatea în muncă; achiziția unui sistem fotovoltaic și a unei stații de încărcare mașini electrice pentru a reduce din costul cu energia electrică și a facilita trecerea către un sistem de transport electrificat.</v>
          </cell>
        </row>
        <row r="600">
          <cell r="K600">
            <v>320821</v>
          </cell>
          <cell r="L600" t="str">
            <v>Regenerare urbana zona Schela - Dezvoltare integrata a cartierului Veterani</v>
          </cell>
          <cell r="M600">
            <v>18</v>
          </cell>
          <cell r="N600" t="str">
            <v>Contract semnat cu modificări</v>
          </cell>
          <cell r="O600" t="str">
            <v>CONTRACTARE</v>
          </cell>
          <cell r="P600" t="str">
            <v>cosmina.urdes@adroltenia.ro</v>
          </cell>
          <cell r="Q600" t="str">
            <v>30.04.2026 15:02:05</v>
          </cell>
          <cell r="R600" t="str">
            <v>MUNICIPIUL DROBETA TURNU SEVERIN</v>
          </cell>
          <cell r="S600" t="str">
            <v>4426581</v>
          </cell>
          <cell r="T600" t="str">
            <v>unitate administrativ teritorială nivel municipiu reședință de județ</v>
          </cell>
          <cell r="U600" t="str">
            <v>Municipiul Drobeta-Turnu Severin, Mehedinţi</v>
          </cell>
          <cell r="V600">
            <v>89</v>
          </cell>
          <cell r="W600"/>
          <cell r="X600" t="str">
            <v>MH</v>
          </cell>
          <cell r="Y600" t="str">
            <v>Sud-Vest Oltenia</v>
          </cell>
          <cell r="Z600">
            <v>29579403.271411184</v>
          </cell>
          <cell r="AA600">
            <v>5099192.8614111859</v>
          </cell>
          <cell r="AB600">
            <v>28987815.199999999</v>
          </cell>
          <cell r="AC600">
            <v>25142492.741743434</v>
          </cell>
          <cell r="AD600">
            <v>160069.27858881402</v>
          </cell>
          <cell r="AE600">
            <v>27780.618588814013</v>
          </cell>
          <cell r="AF600">
            <v>3845322.458256565</v>
          </cell>
          <cell r="AG600">
            <v>0</v>
          </cell>
          <cell r="AH600">
            <v>29739472.550000001</v>
          </cell>
          <cell r="AI600">
            <v>0</v>
          </cell>
          <cell r="AJ600" t="str">
            <v>NU</v>
          </cell>
          <cell r="AK600" t="str">
            <v>29.03.2024 12:55:26</v>
          </cell>
          <cell r="AL600"/>
          <cell r="AM600"/>
          <cell r="AN600" t="str">
            <v>ADMIS_ETF</v>
          </cell>
          <cell r="AO600" t="str">
            <v>28.05.2024 14:58:52</v>
          </cell>
          <cell r="AP600"/>
          <cell r="AQ600">
            <v>89</v>
          </cell>
          <cell r="AR600"/>
          <cell r="AS600">
            <v>1</v>
          </cell>
          <cell r="AT600">
            <v>40</v>
          </cell>
          <cell r="AU600">
            <v>60</v>
          </cell>
          <cell r="AV600"/>
          <cell r="AW600" t="str">
            <v>19.07.2024 13:59:02</v>
          </cell>
          <cell r="AX600" t="str">
            <v>19.07.2024 15:35:15</v>
          </cell>
          <cell r="AY600" t="str">
            <v>598</v>
          </cell>
          <cell r="AZ600" t="str">
            <v>19.06.2025 15:31:00</v>
          </cell>
          <cell r="BA600">
            <v>11</v>
          </cell>
          <cell r="BB600"/>
          <cell r="BC600"/>
          <cell r="BD600"/>
          <cell r="BE600">
            <v>335</v>
          </cell>
          <cell r="BF600"/>
          <cell r="BG600"/>
          <cell r="BH600"/>
          <cell r="BI600" t="str">
            <v>168</v>
          </cell>
          <cell r="BJ600" t="str">
            <v>Dezvoltarea durabilă și echilibrată în domeniul economic, social, educațional și al patrimoniului turistic și cultural a Municipiului Drobeta Turnu Severin care să ducă pe termen lung la creșterea calității vieții locuitorilor orașului, la creșterea competitivității mediului de afaceri local și a performanțelor în administrație, în condițiile asigurării protejării mediului.
 Obiectivul principal al investitiei propuse este regenerarea zonei urbane studiate prin crearea zone publice de agrement care sa raspunda necesitatilor locuitorilor din zona adresat tuturor categoriilor de varsta interesate. Regenerarea zonei presupune ample masuri de igenizare cu efecte pozitive asupra mediului prin curatarea si eliminarea deseurilor depozitate de-a lungul timpului, inierbarea si plantarea cu arbori si arbusti.</v>
          </cell>
        </row>
        <row r="601">
          <cell r="K601">
            <v>322359</v>
          </cell>
          <cell r="L601" t="str">
            <v>IMBUNATATIREA COMPETITIVITATII SI A INOVARII IN CADRUL SOCIETATII SC IKONOS SRL</v>
          </cell>
          <cell r="M601">
            <v>8</v>
          </cell>
          <cell r="N601" t="str">
            <v>Contract semnat cu modificări</v>
          </cell>
          <cell r="O601" t="str">
            <v>CONTRACTARE</v>
          </cell>
          <cell r="P601" t="str">
            <v>nicolae.nicola@adroltenia.ro</v>
          </cell>
          <cell r="Q601" t="str">
            <v>03.10.2025 11:17:39</v>
          </cell>
          <cell r="R601" t="str">
            <v>IKONOS S.R.L.</v>
          </cell>
          <cell r="S601" t="str">
            <v>14309325</v>
          </cell>
          <cell r="T601" t="str">
            <v>întreprindere mică</v>
          </cell>
          <cell r="U601" t="str">
            <v>Bujoreni, Vâlcea</v>
          </cell>
          <cell r="V601">
            <v>100</v>
          </cell>
          <cell r="W601"/>
          <cell r="X601" t="str">
            <v>VL</v>
          </cell>
          <cell r="Y601" t="str">
            <v>Sud-Vest Oltenia</v>
          </cell>
          <cell r="Z601">
            <v>1858528.27</v>
          </cell>
          <cell r="AA601">
            <v>0</v>
          </cell>
          <cell r="AB601">
            <v>1453006.92</v>
          </cell>
          <cell r="AC601">
            <v>1235055.882</v>
          </cell>
          <cell r="AD601">
            <v>419628.87</v>
          </cell>
          <cell r="AE601">
            <v>362206.61</v>
          </cell>
          <cell r="AF601">
            <v>217951.03799999994</v>
          </cell>
          <cell r="AG601">
            <v>1453006.92</v>
          </cell>
          <cell r="AH601">
            <v>2278157.14</v>
          </cell>
          <cell r="AI601">
            <v>13</v>
          </cell>
          <cell r="AJ601" t="str">
            <v>DA</v>
          </cell>
          <cell r="AK601" t="str">
            <v>29.04.2024 11:30:21</v>
          </cell>
          <cell r="AL601"/>
          <cell r="AM601"/>
          <cell r="AN601" t="str">
            <v>ADMIS_ETF</v>
          </cell>
          <cell r="AO601" t="str">
            <v>11.06.2024 16:26:42</v>
          </cell>
          <cell r="AP601"/>
          <cell r="AQ601">
            <v>100</v>
          </cell>
          <cell r="AR601"/>
          <cell r="AS601">
            <v>1</v>
          </cell>
          <cell r="AT601">
            <v>24</v>
          </cell>
          <cell r="AU601">
            <v>33</v>
          </cell>
          <cell r="AV601"/>
          <cell r="AW601" t="str">
            <v>11.10.2024 11:29:38</v>
          </cell>
          <cell r="AX601" t="str">
            <v>11.10.2024 13:30:36</v>
          </cell>
          <cell r="AY601" t="str">
            <v>210</v>
          </cell>
          <cell r="AZ601" t="str">
            <v>29.11.2024 14:39:00</v>
          </cell>
          <cell r="BA601">
            <v>4</v>
          </cell>
          <cell r="BB601"/>
          <cell r="BC601"/>
          <cell r="BD601"/>
          <cell r="BE601">
            <v>50</v>
          </cell>
          <cell r="BF601"/>
          <cell r="BG601"/>
          <cell r="BH601"/>
          <cell r="BI601" t="str">
            <v>21</v>
          </cell>
          <cell r="BJ601" t="str">
            <v>Obiectivul general al proiectului este reprezentat de diversificarea capacitatii unei unitati existente, prin dotarea acesteia cu echipamente eficiente energetic si cele privind economia circulara, inclusiv prevenirea si reciclarea deseurilor, prevenirea si controlul poluarii asupra aerului, solului, protectia resurselor de apa, protectia si conservarea biodiversitatii.
Obiectivul general al proiectului este in concordanta si cu obiectivul general al societatii, si anume de a deveni un lider recunoscut în industria alimentara,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v>
          </cell>
        </row>
        <row r="602">
          <cell r="K602">
            <v>324073</v>
          </cell>
          <cell r="L602" t="str">
            <v>DEZVOLTAREA ACTIVITATII SOCIETATII SOFIS MOBILI SRL</v>
          </cell>
          <cell r="M602">
            <v>9</v>
          </cell>
          <cell r="N602" t="str">
            <v>Contract semnat cu modificări</v>
          </cell>
          <cell r="O602" t="str">
            <v>CONTRACTARE</v>
          </cell>
          <cell r="P602" t="str">
            <v>ovidiu.istinie@adroltenia.ro</v>
          </cell>
          <cell r="Q602" t="str">
            <v>30.09.2025 08:42:34</v>
          </cell>
          <cell r="R602" t="str">
            <v>SOFIS MOBILI SRL</v>
          </cell>
          <cell r="S602" t="str">
            <v>37823235</v>
          </cell>
          <cell r="T602" t="str">
            <v>întreprindere mică</v>
          </cell>
          <cell r="U602" t="str">
            <v>Municipiul Slatina, Olt</v>
          </cell>
          <cell r="V602">
            <v>90</v>
          </cell>
          <cell r="W602"/>
          <cell r="X602" t="str">
            <v>OT</v>
          </cell>
          <cell r="Y602" t="str">
            <v>Sud-Vest Oltenia</v>
          </cell>
          <cell r="Z602">
            <v>2885112.61</v>
          </cell>
          <cell r="AA602">
            <v>0</v>
          </cell>
          <cell r="AB602">
            <v>2215110.38</v>
          </cell>
          <cell r="AC602">
            <v>1882843.8230000001</v>
          </cell>
          <cell r="AD602">
            <v>576289.18000000005</v>
          </cell>
          <cell r="AE602">
            <v>552660.79</v>
          </cell>
          <cell r="AF602">
            <v>332266.5569999998</v>
          </cell>
          <cell r="AG602">
            <v>2215110.38</v>
          </cell>
          <cell r="AH602">
            <v>3461401.79</v>
          </cell>
          <cell r="AI602">
            <v>19</v>
          </cell>
          <cell r="AJ602" t="str">
            <v>DA</v>
          </cell>
          <cell r="AK602" t="str">
            <v>02.05.2024 09:43:11</v>
          </cell>
          <cell r="AL602"/>
          <cell r="AM602"/>
          <cell r="AN602" t="str">
            <v>ADMIS_ETF</v>
          </cell>
          <cell r="AO602" t="str">
            <v>26.08.2024 15:54:49</v>
          </cell>
          <cell r="AP602"/>
          <cell r="AQ602">
            <v>90</v>
          </cell>
          <cell r="AR602"/>
          <cell r="AS602">
            <v>1</v>
          </cell>
          <cell r="AT602">
            <v>24</v>
          </cell>
          <cell r="AU602">
            <v>38</v>
          </cell>
          <cell r="AV602"/>
          <cell r="AW602" t="str">
            <v>28.01.2025 13:43:10</v>
          </cell>
          <cell r="AX602" t="str">
            <v>28.01.2025 15:28:15</v>
          </cell>
          <cell r="AY602" t="str">
            <v>348</v>
          </cell>
          <cell r="AZ602" t="str">
            <v>07.04.2025 09:36:00</v>
          </cell>
          <cell r="BA602">
            <v>5</v>
          </cell>
          <cell r="BB602"/>
          <cell r="BC602"/>
          <cell r="BD602"/>
          <cell r="BE602">
            <v>69</v>
          </cell>
          <cell r="BF602"/>
          <cell r="BG602"/>
          <cell r="BH602"/>
          <cell r="BI602" t="str">
            <v>21</v>
          </cell>
          <cell r="BJ602" t="str">
            <v>Obiectivul general al proiectului il constituie cresterea competatitivitatii intreprinderii SOFIS MOBILI SRL prin realizarea unei investitii initiale in domeniul fabricarii mobilei. Proiectul initiat de SOFIS MOBILI SRL consta in dotarea cu active corporale si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SOFIS MOBILI SRL este in conformitate cu obiectivul de politică: O Europă mai competitivă și mai inteligentă, prin promovarea unei transformări economice inovatoare și</v>
          </cell>
        </row>
        <row r="603">
          <cell r="K603">
            <v>332545</v>
          </cell>
          <cell r="L603" t="str">
            <v>Îmbunătățirea performanței operaționale a SC URBAN HYDRA INSTAL SRL prin investiții în soluții tehnologice inovatoare</v>
          </cell>
          <cell r="M603">
            <v>8</v>
          </cell>
          <cell r="N603" t="str">
            <v>Cu documente justificative primite</v>
          </cell>
          <cell r="O603" t="str">
            <v>CONTRACTARE</v>
          </cell>
          <cell r="P603" t="str">
            <v>bogdan.badea@adroltenia.ro</v>
          </cell>
          <cell r="Q603" t="str">
            <v>04.05.2026 15:09:16</v>
          </cell>
          <cell r="R603" t="str">
            <v>URBAN HYDRA INSTAL S.R.L.</v>
          </cell>
          <cell r="S603" t="str">
            <v>46558693</v>
          </cell>
          <cell r="T603" t="str">
            <v>microîntreprindere</v>
          </cell>
          <cell r="U603" t="str">
            <v>Municipiul Reşiţa, Caraş-Severin</v>
          </cell>
          <cell r="V603">
            <v>68</v>
          </cell>
          <cell r="W603"/>
          <cell r="X603" t="str">
            <v>DJ</v>
          </cell>
          <cell r="Y603" t="str">
            <v>Sud-Vest Oltenia</v>
          </cell>
          <cell r="Z603">
            <v>1457221.47</v>
          </cell>
          <cell r="AA603">
            <v>0</v>
          </cell>
          <cell r="AB603">
            <v>1311499.32</v>
          </cell>
          <cell r="AC603">
            <v>1114774.422</v>
          </cell>
          <cell r="AD603">
            <v>324573.84000000003</v>
          </cell>
          <cell r="AE603">
            <v>308334.71999999997</v>
          </cell>
          <cell r="AF603">
            <v>196724.89800000004</v>
          </cell>
          <cell r="AG603">
            <v>1311499.32</v>
          </cell>
          <cell r="AH603">
            <v>1781795.31</v>
          </cell>
          <cell r="AI603">
            <v>7</v>
          </cell>
          <cell r="AJ603" t="str">
            <v>DA</v>
          </cell>
          <cell r="AK603" t="str">
            <v>09.08.2024 21:54:28</v>
          </cell>
          <cell r="AL603"/>
          <cell r="AM603"/>
          <cell r="AN603" t="str">
            <v>ADMIS_ETF</v>
          </cell>
          <cell r="AO603" t="str">
            <v>13.11.2024 16:16:09</v>
          </cell>
          <cell r="AP603" t="str">
            <v>15.01.2025 18:49:41</v>
          </cell>
          <cell r="AQ603">
            <v>68</v>
          </cell>
          <cell r="AR603"/>
          <cell r="AS603">
            <v>1</v>
          </cell>
          <cell r="AT603">
            <v>12</v>
          </cell>
          <cell r="AU603">
            <v>32</v>
          </cell>
          <cell r="AV603"/>
          <cell r="AW603" t="str">
            <v>23.07.2025 11:33:11</v>
          </cell>
          <cell r="AX603" t="str">
            <v>06.08.2025 08:57:32</v>
          </cell>
          <cell r="AY603" t="str">
            <v>794</v>
          </cell>
          <cell r="AZ603" t="str">
            <v>12.02.2026 12:00:00</v>
          </cell>
          <cell r="BA603">
            <v>9</v>
          </cell>
          <cell r="BB603">
            <v>3</v>
          </cell>
          <cell r="BC603"/>
          <cell r="BD603"/>
          <cell r="BE603">
            <v>191</v>
          </cell>
          <cell r="BF603"/>
          <cell r="BG603">
            <v>68</v>
          </cell>
          <cell r="BH603" t="str">
            <v>ADMIS_ETF</v>
          </cell>
          <cell r="BI603" t="str">
            <v>21</v>
          </cell>
          <cell r="BJ603" t="str">
            <v>Obiectivul principal al acestui proiect este extinderea capacității de prestare a serviciilor companiei prin înființarea unui sediu secundar în Municipiul Calafat, Judet Dolj și dotarea acestuia cu echipamente performante necesare desfășurării activitatii capacității de instalare a izolațiilor termice, fonice și antivibrații în clădiri, contribuind astfel la creșterea competitivității economice a zonei și a regiunii de dezvoltare Sud-Vest Oltenia.</v>
          </cell>
        </row>
        <row r="604">
          <cell r="K604">
            <v>333740</v>
          </cell>
          <cell r="L604" t="str">
            <v>Digitalizarea afacerii la SORIN RONALDO CONSTRUCTIONE S.R.L</v>
          </cell>
          <cell r="M604">
            <v>2</v>
          </cell>
          <cell r="N604" t="str">
            <v>Respins ETF</v>
          </cell>
          <cell r="O604" t="str">
            <v>EVALUARE</v>
          </cell>
          <cell r="P604"/>
          <cell r="Q604" t="str">
            <v>09.01.2025 16:39:50</v>
          </cell>
          <cell r="R604" t="str">
            <v>SORIN &amp; RONALDO CONSTRUCTIONE S.R.L.</v>
          </cell>
          <cell r="S604" t="str">
            <v>42057720</v>
          </cell>
          <cell r="T604" t="str">
            <v>microîntreprindere</v>
          </cell>
          <cell r="U604" t="str">
            <v>Ostroveni, Dolj</v>
          </cell>
          <cell r="V604">
            <v>100</v>
          </cell>
          <cell r="W604"/>
          <cell r="X604" t="str">
            <v>DJ</v>
          </cell>
          <cell r="Y604" t="str">
            <v>Sud-Vest Oltenia</v>
          </cell>
          <cell r="Z604">
            <v>423259.17</v>
          </cell>
          <cell r="AA604">
            <v>0</v>
          </cell>
          <cell r="AB604">
            <v>380933.25</v>
          </cell>
          <cell r="AC604">
            <v>323793.26250000001</v>
          </cell>
          <cell r="AD604">
            <v>80419.240000000005</v>
          </cell>
          <cell r="AE604">
            <v>80419.240000000005</v>
          </cell>
          <cell r="AF604">
            <v>57139.987499999988</v>
          </cell>
          <cell r="AG604">
            <v>380933.25</v>
          </cell>
          <cell r="AH604">
            <v>503678.41</v>
          </cell>
          <cell r="AI604">
            <v>4</v>
          </cell>
          <cell r="AJ604" t="str">
            <v>DA</v>
          </cell>
          <cell r="AK604" t="str">
            <v>24.08.2024 05:18:06</v>
          </cell>
          <cell r="AL604"/>
          <cell r="AM604"/>
          <cell r="AN604" t="str">
            <v>RESPINS_ETF</v>
          </cell>
          <cell r="AO604" t="str">
            <v>09.01.2025 16:39:50</v>
          </cell>
          <cell r="AP604"/>
          <cell r="AQ604">
            <v>100</v>
          </cell>
          <cell r="AR604"/>
          <cell r="AS604">
            <v>1</v>
          </cell>
          <cell r="AT604">
            <v>18</v>
          </cell>
          <cell r="AU604">
            <v>18</v>
          </cell>
          <cell r="AV604"/>
          <cell r="AW604"/>
          <cell r="AX604"/>
          <cell r="AY604"/>
          <cell r="AZ604"/>
          <cell r="BA604"/>
          <cell r="BB604"/>
          <cell r="BC604"/>
          <cell r="BD604"/>
          <cell r="BE604"/>
          <cell r="BF604"/>
          <cell r="BG604"/>
          <cell r="BH604"/>
          <cell r="BI604"/>
          <cell r="BJ604" t="str">
            <v>Obiectivul general al SORIN &amp; RONALDO CONSTRUCTIONE S.R.L în cadrul programului “Digitalizare în folosul IMM-urilor” este de a promova o transformare economică inovatoare și 
conectivitatea TIC regională, contribuind astfel la o Europă mai competitivă și mai inteligentă.</v>
          </cell>
        </row>
        <row r="605">
          <cell r="K605">
            <v>324260</v>
          </cell>
          <cell r="L605" t="str">
            <v>Desființare corpuri C1C2 și C3 și construire imobil SP2E cu parcaje la subsol cofetărie și patiserie la parter etaj 1 și birouri la etajul 2 și refacere împrejmuire teren</v>
          </cell>
          <cell r="M605">
            <v>2</v>
          </cell>
          <cell r="N605" t="str">
            <v>Revocat BO</v>
          </cell>
          <cell r="O605" t="str">
            <v>PRECONTRACTARE</v>
          </cell>
          <cell r="P605" t="str">
            <v>marilena.rosu@adroltenia.ro</v>
          </cell>
          <cell r="Q605" t="str">
            <v>22.04.2025 13:13:00</v>
          </cell>
          <cell r="R605" t="str">
            <v>VISION RBK SRL</v>
          </cell>
          <cell r="S605" t="str">
            <v>33621632</v>
          </cell>
          <cell r="T605" t="str">
            <v>întreprindere mică</v>
          </cell>
          <cell r="U605" t="str">
            <v>Municipiul Craiova, Dolj</v>
          </cell>
          <cell r="V605">
            <v>83</v>
          </cell>
          <cell r="W605"/>
          <cell r="X605" t="str">
            <v>DJ</v>
          </cell>
          <cell r="Y605" t="str">
            <v>Sud-Vest Oltenia</v>
          </cell>
          <cell r="Z605">
            <v>4883850.8600000003</v>
          </cell>
          <cell r="AA605">
            <v>0</v>
          </cell>
          <cell r="AB605">
            <v>3715735.64</v>
          </cell>
          <cell r="AC605">
            <v>3158375.2940000002</v>
          </cell>
          <cell r="AD605">
            <v>1324478.45</v>
          </cell>
          <cell r="AE605">
            <v>984969.67</v>
          </cell>
          <cell r="AF605">
            <v>557360.3459999999</v>
          </cell>
          <cell r="AG605">
            <v>3715735.64</v>
          </cell>
          <cell r="AH605">
            <v>6208329.3099999996</v>
          </cell>
          <cell r="AI605">
            <v>35</v>
          </cell>
          <cell r="AJ605" t="str">
            <v>DA</v>
          </cell>
          <cell r="AK605" t="str">
            <v>02.05.2024 11:55:01</v>
          </cell>
          <cell r="AL605"/>
          <cell r="AM605"/>
          <cell r="AN605" t="str">
            <v>ADMIS_ETF</v>
          </cell>
          <cell r="AO605" t="str">
            <v>03.09.2024 16:54:47</v>
          </cell>
          <cell r="AP605"/>
          <cell r="AQ605">
            <v>83</v>
          </cell>
          <cell r="AR605"/>
          <cell r="AS605">
            <v>1</v>
          </cell>
          <cell r="AT605">
            <v>24</v>
          </cell>
          <cell r="AU605">
            <v>33</v>
          </cell>
          <cell r="AV605"/>
          <cell r="AW605" t="str">
            <v>29.01.2025 16:16:39</v>
          </cell>
          <cell r="AX605" t="str">
            <v>30.01.2025 09:21:08</v>
          </cell>
          <cell r="AY605"/>
          <cell r="AZ605"/>
          <cell r="BA605"/>
          <cell r="BB605"/>
          <cell r="BC605"/>
          <cell r="BD605"/>
          <cell r="BE605"/>
          <cell r="BF605"/>
          <cell r="BG605"/>
          <cell r="BH605"/>
          <cell r="BI605" t="str">
            <v>21</v>
          </cell>
          <cell r="BJ605"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Desființare corpuri C1,C2 și C3 și construire imobil S+P+2E cu parcaje la subsol, cofetărie și patiserie la parter, etaj 1 și birouri la etajul 2 și refacere împrejmuire teren” 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v>
          </cell>
        </row>
        <row r="606">
          <cell r="K606">
            <v>327363</v>
          </cell>
          <cell r="L606" t="str">
            <v>Digitalizarea proceselor la nivelul regiunii Sud-Vest Oltenia - Județul Olt</v>
          </cell>
          <cell r="M606">
            <v>11</v>
          </cell>
          <cell r="N606" t="str">
            <v>Contract semnat cu modificări</v>
          </cell>
          <cell r="O606" t="str">
            <v>CONTRACTARE</v>
          </cell>
          <cell r="P606" t="str">
            <v>sorin.ghita@adroltenia.ro</v>
          </cell>
          <cell r="Q606" t="str">
            <v>01.04.2026 19:24:26</v>
          </cell>
          <cell r="R606" t="str">
            <v>JUDETUL OLT</v>
          </cell>
          <cell r="S606" t="str">
            <v>4394706</v>
          </cell>
          <cell r="T606" t="str">
            <v>unitate administrativ teritorială nivel județean</v>
          </cell>
          <cell r="U606" t="str">
            <v>Municipiul Slatina, Olt</v>
          </cell>
          <cell r="V606">
            <v>64</v>
          </cell>
          <cell r="W606"/>
          <cell r="X606" t="str">
            <v>OT</v>
          </cell>
          <cell r="Y606" t="str">
            <v>Sud-Vest Oltenia</v>
          </cell>
          <cell r="Z606">
            <v>2960303.5</v>
          </cell>
          <cell r="AA606">
            <v>472653.5</v>
          </cell>
          <cell r="AB606">
            <v>2901097.43</v>
          </cell>
          <cell r="AC606">
            <v>2516257.9234966398</v>
          </cell>
          <cell r="AD606">
            <v>0</v>
          </cell>
          <cell r="AE606">
            <v>0</v>
          </cell>
          <cell r="AF606">
            <v>384839.50650336035</v>
          </cell>
          <cell r="AG606">
            <v>0</v>
          </cell>
          <cell r="AH606">
            <v>2960303.5</v>
          </cell>
          <cell r="AI606">
            <v>0</v>
          </cell>
          <cell r="AJ606" t="str">
            <v>NU</v>
          </cell>
          <cell r="AK606" t="str">
            <v>21.06.2024 18:48:25</v>
          </cell>
          <cell r="AL606"/>
          <cell r="AM606"/>
          <cell r="AN606" t="str">
            <v>ADMIS_ETF</v>
          </cell>
          <cell r="AO606" t="str">
            <v>06.11.2024 15:41:41</v>
          </cell>
          <cell r="AP606"/>
          <cell r="AQ606">
            <v>64</v>
          </cell>
          <cell r="AR606"/>
          <cell r="AS606">
            <v>3</v>
          </cell>
          <cell r="AT606">
            <v>19</v>
          </cell>
          <cell r="AU606">
            <v>35</v>
          </cell>
          <cell r="AV606"/>
          <cell r="AW606" t="str">
            <v>01.04.2025 14:07:40</v>
          </cell>
          <cell r="AX606" t="str">
            <v>01.04.2025 14:55:29</v>
          </cell>
          <cell r="AY606" t="str">
            <v>613</v>
          </cell>
          <cell r="AZ606" t="str">
            <v>24.06.2025 15:30:00</v>
          </cell>
          <cell r="BA606">
            <v>3</v>
          </cell>
          <cell r="BB606"/>
          <cell r="BC606"/>
          <cell r="BD606"/>
          <cell r="BE606">
            <v>85</v>
          </cell>
          <cell r="BF606"/>
          <cell r="BG606"/>
          <cell r="BH606"/>
          <cell r="BI606" t="str">
            <v>16</v>
          </cell>
          <cell r="BJ606" t="str">
            <v>„Valorificarea avantajelor digitalizării, în beneficiul cetățenilor, al companiilor, al organizațiilor de cercetare și al autorităților publice”, cod RSO1.2 - FEDR - RSO1.2, care reprezintă obiectivul general al proiectului cu titlul „Digitalizarea proceselor la nivelul regiunii Sud-Vest Oltenia - Județul Olt”, pe care Județul Olt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 soluții integrate</v>
          </cell>
        </row>
        <row r="607">
          <cell r="K607">
            <v>331079</v>
          </cell>
          <cell r="L607" t="str">
            <v>Digitalizare afacere</v>
          </cell>
          <cell r="M607">
            <v>1</v>
          </cell>
          <cell r="N607" t="str">
            <v>Respins ETF</v>
          </cell>
          <cell r="O607" t="str">
            <v>EVALUARE</v>
          </cell>
          <cell r="P607"/>
          <cell r="Q607" t="str">
            <v>10.10.2024 15:36:45</v>
          </cell>
          <cell r="R607" t="str">
            <v>AUROCAR 2002 SRL</v>
          </cell>
          <cell r="S607" t="str">
            <v>11690410</v>
          </cell>
          <cell r="T607" t="str">
            <v>Angajator privat</v>
          </cell>
          <cell r="U607" t="str">
            <v>Municipiul Alba Iulia, Alba</v>
          </cell>
          <cell r="V607">
            <v>0</v>
          </cell>
          <cell r="W607"/>
          <cell r="X607" t="str">
            <v>AB</v>
          </cell>
          <cell r="Y607" t="str">
            <v>Centru</v>
          </cell>
          <cell r="Z607">
            <v>1000000</v>
          </cell>
          <cell r="AA607">
            <v>0</v>
          </cell>
          <cell r="AB607">
            <v>1000000</v>
          </cell>
          <cell r="AC607">
            <v>850000</v>
          </cell>
          <cell r="AD607">
            <v>0</v>
          </cell>
          <cell r="AE607">
            <v>0</v>
          </cell>
          <cell r="AF607">
            <v>150000</v>
          </cell>
          <cell r="AG607">
            <v>0</v>
          </cell>
          <cell r="AH607">
            <v>1000000</v>
          </cell>
          <cell r="AI607">
            <v>0</v>
          </cell>
          <cell r="AJ607" t="str">
            <v>NU</v>
          </cell>
          <cell r="AK607" t="str">
            <v>24.07.2024 16:18:41</v>
          </cell>
          <cell r="AL607"/>
          <cell r="AM607"/>
          <cell r="AN607" t="str">
            <v>RESPINS_ETF</v>
          </cell>
          <cell r="AO607" t="str">
            <v>10.10.2024 15:36:45</v>
          </cell>
          <cell r="AP607"/>
          <cell r="AQ607">
            <v>0</v>
          </cell>
          <cell r="AR607"/>
          <cell r="AS607">
            <v>1</v>
          </cell>
          <cell r="AT607">
            <v>25</v>
          </cell>
          <cell r="AU607">
            <v>25</v>
          </cell>
          <cell r="AV607"/>
          <cell r="AW607"/>
          <cell r="AX607"/>
          <cell r="AY607"/>
          <cell r="AZ607"/>
          <cell r="BA607"/>
          <cell r="BB607"/>
          <cell r="BC607"/>
          <cell r="BD607"/>
          <cell r="BE607"/>
          <cell r="BF607"/>
          <cell r="BG607"/>
          <cell r="BH607"/>
          <cell r="BI607"/>
          <cell r="BJ607" t="str">
            <v>Digitalizarea afacerii</v>
          </cell>
        </row>
        <row r="608">
          <cell r="K608">
            <v>331971</v>
          </cell>
          <cell r="L608" t="str">
            <v>DEZVOLTAREA SOCIETATII GUZEL SPA SRL PRIN ACHIZITIA DE ECHIPAMENTE SPECIFICE</v>
          </cell>
          <cell r="M608">
            <v>8</v>
          </cell>
          <cell r="N608" t="str">
            <v>Contract semnat cu modificări</v>
          </cell>
          <cell r="O608" t="str">
            <v>CONTRACTARE</v>
          </cell>
          <cell r="P608" t="str">
            <v>cristian.ionescu@adroltenia.ro</v>
          </cell>
          <cell r="Q608" t="str">
            <v>22.04.2026 12:25:05</v>
          </cell>
          <cell r="R608" t="str">
            <v>GUZEL SPA S.R.L.</v>
          </cell>
          <cell r="S608" t="str">
            <v>41218879</v>
          </cell>
          <cell r="T608" t="str">
            <v>microîntreprindere</v>
          </cell>
          <cell r="U608" t="str">
            <v>Municipiul Craiova, Dolj</v>
          </cell>
          <cell r="V608">
            <v>77</v>
          </cell>
          <cell r="W608"/>
          <cell r="X608" t="str">
            <v>DJ</v>
          </cell>
          <cell r="Y608" t="str">
            <v>Sud-Vest Oltenia</v>
          </cell>
          <cell r="Z608">
            <v>889238.86308719846</v>
          </cell>
          <cell r="AA608">
            <v>147206.76308719849</v>
          </cell>
          <cell r="AB608">
            <v>800314.98</v>
          </cell>
          <cell r="AC608">
            <v>680267.73300000001</v>
          </cell>
          <cell r="AD608">
            <v>19296.186912801524</v>
          </cell>
          <cell r="AE608">
            <v>2654.7069128015241</v>
          </cell>
          <cell r="AF608">
            <v>120047.24699999997</v>
          </cell>
          <cell r="AG608">
            <v>800314.98</v>
          </cell>
          <cell r="AH608">
            <v>908535.05</v>
          </cell>
          <cell r="AI608">
            <v>17</v>
          </cell>
          <cell r="AJ608" t="str">
            <v>DA</v>
          </cell>
          <cell r="AK608" t="str">
            <v>09.08.2024 20:23:07</v>
          </cell>
          <cell r="AL608"/>
          <cell r="AM608"/>
          <cell r="AN608" t="str">
            <v>ADMIS_ETF</v>
          </cell>
          <cell r="AO608" t="str">
            <v>30.10.2024 15:13:20</v>
          </cell>
          <cell r="AP608" t="str">
            <v>23.12.2024 17:14:38</v>
          </cell>
          <cell r="AQ608">
            <v>77</v>
          </cell>
          <cell r="AR608"/>
          <cell r="AS608">
            <v>1</v>
          </cell>
          <cell r="AT608">
            <v>24</v>
          </cell>
          <cell r="AU608">
            <v>24</v>
          </cell>
          <cell r="AV608"/>
          <cell r="AW608" t="str">
            <v>23.07.2025 11:33:11</v>
          </cell>
          <cell r="AX608" t="str">
            <v>31.07.2025 13:55:20</v>
          </cell>
          <cell r="AY608" t="str">
            <v>721</v>
          </cell>
          <cell r="AZ608" t="str">
            <v>07.10.2025 00:00:00</v>
          </cell>
          <cell r="BA608">
            <v>6</v>
          </cell>
          <cell r="BB608">
            <v>1</v>
          </cell>
          <cell r="BC608"/>
          <cell r="BD608"/>
          <cell r="BE608">
            <v>68</v>
          </cell>
          <cell r="BF608"/>
          <cell r="BG608">
            <v>77</v>
          </cell>
          <cell r="BH608" t="str">
            <v>ADMIS_ETF</v>
          </cell>
          <cell r="BI608" t="str">
            <v>21, 23</v>
          </cell>
          <cell r="BJ608" t="str">
            <v>Proiectul propus de catre GUZEL SPA SRL are ca obiectiv principal dezvoltarea activitatii societatii prin achzitionarea unor echipamente specifice si implementarea unor solutii avansate si sustenabile. Obiectivul principal este in condordanta cu  obiectivul apelului de finantare al PR SVO 2021-2027, Prioritatea 1, Obiectivul Specific 1.3 „Intensificarea cresterii sustenabile si cresterea competitivitatii IMM-urilor si crearea de locuri de munca in cadrul IMM-urilor, inclusiv prin investitii productive(FEDR).
si „Dezvoltarea competentelor pentru specializare inteligenta, tranzitie industriala si antreprenoriat”.
Pentru a atinge tintele stabilite intr-un mod organziat si sistematic se prevede definirea obiectivelor proiectului astfel incat sa fie SMART.
		Obiectivele proiectului sunt SMART si sunt considerate esentiale in managementul oricarei activitati datorita liniilor clare de actiune pe care le stabileste la nivel de organizatie. SMART este un instrument eficient de management, care</v>
          </cell>
        </row>
        <row r="609">
          <cell r="K609">
            <v>318429</v>
          </cell>
          <cell r="L609" t="str">
            <v>CRESTEREA EFICIENTEI ENERGETICE A DISPENSARULUI UMAN DIN COMUNA VOINEASA JUDET VALCEA</v>
          </cell>
          <cell r="M609">
            <v>1</v>
          </cell>
          <cell r="N609" t="str">
            <v>Retras</v>
          </cell>
          <cell r="O609" t="str">
            <v>EVALUARE</v>
          </cell>
          <cell r="P609"/>
          <cell r="Q609" t="str">
            <v>06.03.2024 11:04:11</v>
          </cell>
          <cell r="R609" t="str">
            <v>COMUNA VOINEASA</v>
          </cell>
          <cell r="S609" t="str">
            <v>2541690</v>
          </cell>
          <cell r="T609" t="str">
            <v>unitate administrativ teritorială nivel comună</v>
          </cell>
          <cell r="U609" t="str">
            <v>Voineasa, Vâlcea</v>
          </cell>
          <cell r="V609"/>
          <cell r="W609"/>
          <cell r="X609" t="str">
            <v>VL</v>
          </cell>
          <cell r="Y609" t="str">
            <v>Sud-Vest Oltenia</v>
          </cell>
          <cell r="Z609">
            <v>1393796.6868419535</v>
          </cell>
          <cell r="AA609">
            <v>220845.33684195366</v>
          </cell>
          <cell r="AB609">
            <v>1365919.77</v>
          </cell>
          <cell r="AC609">
            <v>1184727.1825682125</v>
          </cell>
          <cell r="AD609">
            <v>484739.82315804635</v>
          </cell>
          <cell r="AE609">
            <v>77395.433158046362</v>
          </cell>
          <cell r="AF609">
            <v>181192.58743178751</v>
          </cell>
          <cell r="AG609">
            <v>0</v>
          </cell>
          <cell r="AH609">
            <v>1878536.51</v>
          </cell>
          <cell r="AI609">
            <v>0</v>
          </cell>
          <cell r="AJ609" t="str">
            <v>NU</v>
          </cell>
          <cell r="AK609" t="str">
            <v>26.01.2024 15:28:39</v>
          </cell>
          <cell r="AL609"/>
          <cell r="AM609"/>
          <cell r="AN609"/>
          <cell r="AO609"/>
          <cell r="AP609"/>
          <cell r="AQ609"/>
          <cell r="AR609"/>
          <cell r="AS609">
            <v>1</v>
          </cell>
          <cell r="AT609">
            <v>17</v>
          </cell>
          <cell r="AU609">
            <v>53</v>
          </cell>
          <cell r="AV609"/>
          <cell r="AW609"/>
          <cell r="AX609"/>
          <cell r="AY609"/>
          <cell r="AZ609"/>
          <cell r="BA609"/>
          <cell r="BB609"/>
          <cell r="BC609"/>
          <cell r="BD609"/>
          <cell r="BE609"/>
          <cell r="BF609"/>
          <cell r="BG609"/>
          <cell r="BH609"/>
          <cell r="BI609" t="str">
            <v>45</v>
          </cell>
          <cell r="BJ609" t="str">
            <v>UAT Comuna Voineasa propune spre finantare proiectul cu titlul „Cresterea eficientei energetice a Dispensarului uman din comuna Voineasa, Jud.Valcea”.
Conform Planului de Dezvoltare Regionala al Regiunii Sud-Vest Oltenia 2021-2027 eficienta energetica a cladirilor este o prioritate a politicilor europene privind energia si schimbarile climatice, dar si a celor privind securitatea aprovizionarii cu energie si combaterea saraciei energetice.
Printre operatiunile indicative identificate in cadrul PDR se numara interventii la nivelul elementelor de constructie exterioare prin expertizare si masuri de consolidare a cladirilor publice; contorizarea utilitatilor la nivel de cladire; modernizarea echipamentelor de producere a utilitatilor termice, etc.
Strategia Integrata de Dezvoltare Durabila a Judetului Valcea pentru perioada 2023 – 2030 are printre cele 8 obiective strategice (subordonate obiectivului general si dezvoltate in concordanta cu obiectivele de dezvoltare trasate la nivelul Uniu</v>
          </cell>
        </row>
        <row r="610">
          <cell r="K610">
            <v>324291</v>
          </cell>
          <cell r="L610" t="str">
            <v>DESFIINŢARE CONSTRUCŢII EXISTENTE CONSTRUIRE HOTEL DP2EM ŞI BAZIN PISCINĂ EXTERIOR</v>
          </cell>
          <cell r="M610">
            <v>2</v>
          </cell>
          <cell r="N610" t="str">
            <v>Respins ETF</v>
          </cell>
          <cell r="O610" t="str">
            <v>EVALUARE</v>
          </cell>
          <cell r="P610"/>
          <cell r="Q610" t="str">
            <v>23.10.2024 15:10:13</v>
          </cell>
          <cell r="R610" t="str">
            <v>COZIANA SRL</v>
          </cell>
          <cell r="S610" t="str">
            <v>2542512</v>
          </cell>
          <cell r="T610" t="str">
            <v>întreprindere mică</v>
          </cell>
          <cell r="U610" t="str">
            <v>Oraş Călimăneşti, Vâlcea</v>
          </cell>
          <cell r="V610">
            <v>82</v>
          </cell>
          <cell r="W610"/>
          <cell r="X610" t="str">
            <v>VL</v>
          </cell>
          <cell r="Y610" t="str">
            <v>Sud-Vest Oltenia</v>
          </cell>
          <cell r="Z610">
            <v>8439394.9499999993</v>
          </cell>
          <cell r="AA610">
            <v>0</v>
          </cell>
          <cell r="AB610">
            <v>6448055.5300000003</v>
          </cell>
          <cell r="AC610">
            <v>5480847.2005000003</v>
          </cell>
          <cell r="AD610">
            <v>1658037.55</v>
          </cell>
          <cell r="AE610">
            <v>1606192.53</v>
          </cell>
          <cell r="AF610">
            <v>967208.32949999999</v>
          </cell>
          <cell r="AG610">
            <v>6448055.5300000003</v>
          </cell>
          <cell r="AH610">
            <v>10097432.5</v>
          </cell>
          <cell r="AI610">
            <v>13</v>
          </cell>
          <cell r="AJ610" t="str">
            <v>DA</v>
          </cell>
          <cell r="AK610" t="str">
            <v>02.05.2024 03:27:10</v>
          </cell>
          <cell r="AL610"/>
          <cell r="AM610"/>
          <cell r="AN610" t="str">
            <v>RESPINS_ETF</v>
          </cell>
          <cell r="AO610" t="str">
            <v>28.08.2024 16:01:21</v>
          </cell>
          <cell r="AP610"/>
          <cell r="AQ610">
            <v>69</v>
          </cell>
          <cell r="AR610"/>
          <cell r="AS610">
            <v>1</v>
          </cell>
          <cell r="AT610">
            <v>24</v>
          </cell>
          <cell r="AU610">
            <v>28</v>
          </cell>
          <cell r="AV610"/>
          <cell r="AW610"/>
          <cell r="AX610"/>
          <cell r="AY610"/>
          <cell r="AZ610"/>
          <cell r="BA610"/>
          <cell r="BB610"/>
          <cell r="BC610"/>
          <cell r="BD610"/>
          <cell r="BE610"/>
          <cell r="BF610"/>
          <cell r="BG610">
            <v>82</v>
          </cell>
          <cell r="BH610" t="str">
            <v>RESPINS_ETF</v>
          </cell>
          <cell r="BI610" t="str">
            <v>21</v>
          </cell>
          <cell r="BJ610" t="str">
            <v>Obiectivul general al proiectului este reprezentat de îmbunătățirea competitivității societatii COZIANA  SRL in domeniul activitatilor turistice, prin crearea si dotarea unei noi unitati turistice – hotel si bazin piscina exterior,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v>
          </cell>
        </row>
        <row r="611">
          <cell r="K611">
            <v>323921</v>
          </cell>
          <cell r="L611" t="str">
            <v>Îmbunătățirea competitivității și a inovării societatii UZINA MECANICA RAMNICU VALCEA SA prin achizitia de utilaje si echipamente de productie</v>
          </cell>
          <cell r="M611">
            <v>12</v>
          </cell>
          <cell r="N611" t="str">
            <v>Contract semnat cu modificări</v>
          </cell>
          <cell r="O611" t="str">
            <v>CONTRACTARE</v>
          </cell>
          <cell r="P611" t="str">
            <v>ringo.negoita@adroltenia.ro</v>
          </cell>
          <cell r="Q611" t="str">
            <v>24.02.2026 16:41:18</v>
          </cell>
          <cell r="R611" t="str">
            <v>UZINA MECANICA RAMNICU VALCEA SA</v>
          </cell>
          <cell r="S611" t="str">
            <v>1465560</v>
          </cell>
          <cell r="T611" t="str">
            <v>întreprindere mijlocie</v>
          </cell>
          <cell r="U611" t="str">
            <v>Municipiul Râmnicu Vâlcea, Vâlcea</v>
          </cell>
          <cell r="V611">
            <v>86</v>
          </cell>
          <cell r="W611"/>
          <cell r="X611" t="str">
            <v>VL</v>
          </cell>
          <cell r="Y611" t="str">
            <v>Sud-Vest Oltenia</v>
          </cell>
          <cell r="Z611">
            <v>8494824</v>
          </cell>
          <cell r="AA611">
            <v>0</v>
          </cell>
          <cell r="AB611">
            <v>6064087.4000000004</v>
          </cell>
          <cell r="AC611">
            <v>5154474.29</v>
          </cell>
          <cell r="AD611">
            <v>1629396.55</v>
          </cell>
          <cell r="AE611">
            <v>1616472.19</v>
          </cell>
          <cell r="AF611">
            <v>909613.11000000034</v>
          </cell>
          <cell r="AG611">
            <v>6064087.4000000004</v>
          </cell>
          <cell r="AH611">
            <v>10124220.550000001</v>
          </cell>
          <cell r="AI611">
            <v>19</v>
          </cell>
          <cell r="AJ611" t="str">
            <v>DA</v>
          </cell>
          <cell r="AK611" t="str">
            <v>01.05.2024 15:49:34</v>
          </cell>
          <cell r="AL611"/>
          <cell r="AM611"/>
          <cell r="AN611" t="str">
            <v>ADMIS_ETF</v>
          </cell>
          <cell r="AO611" t="str">
            <v>26.07.2024 14:34:04</v>
          </cell>
          <cell r="AP611"/>
          <cell r="AQ611">
            <v>86</v>
          </cell>
          <cell r="AR611"/>
          <cell r="AS611">
            <v>1</v>
          </cell>
          <cell r="AT611">
            <v>24</v>
          </cell>
          <cell r="AU611">
            <v>38</v>
          </cell>
          <cell r="AV611"/>
          <cell r="AW611" t="str">
            <v>29.01.2025 11:59:06</v>
          </cell>
          <cell r="AX611" t="str">
            <v>29.01.2025 13:56:17</v>
          </cell>
          <cell r="AY611" t="str">
            <v>402</v>
          </cell>
          <cell r="AZ611" t="str">
            <v>29.04.2025 12:08:00</v>
          </cell>
          <cell r="BA611">
            <v>7</v>
          </cell>
          <cell r="BB611"/>
          <cell r="BC611"/>
          <cell r="BD611"/>
          <cell r="BE611">
            <v>90</v>
          </cell>
          <cell r="BF611"/>
          <cell r="BG611"/>
          <cell r="BH611"/>
          <cell r="BI611" t="str">
            <v>21, 23</v>
          </cell>
          <cell r="BJ611" t="str">
            <v>Obiectivul general al proiectului Obiectivul general al proiectului depus de SC UZINA MECANICĂ RÂMNICU VÂLCEA SA în cadrul Programului Regional Sud-Vest Oltenia 2021-2027 se concentrează extinderea capacității unități existente in ceea ce priveste Fabricarea de recipiente, containere și alte produse similare din oțel. Acest obiectiv se aliniază la prioritățile strategice stabilite de Fondul European de Dezvoltare Regională (FEDR), subliniind angajamentul societății către creșterea sustenabilă, inovație și competitivitate pe piața din domeniu. Contextul Programului de Finanțare: Programul Regional Sud-Vest Oltenia 2021-2027 pune un accent deosebit pe stimularea creșterii economice prin susținerea inovației, eficienței energetice și tranziției către o economie verde. Obiectivele specifice ale programului, cum ar fi „Intensificarea creșterii sustenabile și creșterea competitivității IMM-urilor” și „Dezvoltarea competențelor pentru specializare inteligentă, tranziție industrială și antrepr</v>
          </cell>
        </row>
        <row r="612">
          <cell r="K612">
            <v>332645</v>
          </cell>
          <cell r="L612" t="str">
            <v>RETEHNOLOGIZAREA SOCIETĂȚII ARHO EVOLVING SRL</v>
          </cell>
          <cell r="M612">
            <v>1</v>
          </cell>
          <cell r="N612" t="str">
            <v>Respins ETF</v>
          </cell>
          <cell r="O612" t="str">
            <v>EVALUARE</v>
          </cell>
          <cell r="P612"/>
          <cell r="Q612" t="str">
            <v>06.11.2024 15:37:49</v>
          </cell>
          <cell r="R612" t="str">
            <v>ARHO EVOLVING S.R.L.</v>
          </cell>
          <cell r="S612" t="str">
            <v>40485312</v>
          </cell>
          <cell r="T612" t="str">
            <v>microîntreprindere</v>
          </cell>
          <cell r="U612" t="str">
            <v>Municipiul Craiova, Dolj</v>
          </cell>
          <cell r="V612">
            <v>22</v>
          </cell>
          <cell r="W612"/>
          <cell r="X612" t="str">
            <v>DJ</v>
          </cell>
          <cell r="Y612" t="str">
            <v>Sud-Vest Oltenia</v>
          </cell>
          <cell r="Z612">
            <v>1519125.44</v>
          </cell>
          <cell r="AA612">
            <v>242549.44</v>
          </cell>
          <cell r="AB612">
            <v>1215300.33</v>
          </cell>
          <cell r="AC612">
            <v>1033005.2805</v>
          </cell>
          <cell r="AD612">
            <v>0</v>
          </cell>
          <cell r="AE612">
            <v>0</v>
          </cell>
          <cell r="AF612">
            <v>182295.04950000008</v>
          </cell>
          <cell r="AG612">
            <v>1215300.33</v>
          </cell>
          <cell r="AH612">
            <v>1519125.44</v>
          </cell>
          <cell r="AI612">
            <v>13</v>
          </cell>
          <cell r="AJ612" t="str">
            <v>DA</v>
          </cell>
          <cell r="AK612" t="str">
            <v>10.08.2024 11:53:41</v>
          </cell>
          <cell r="AL612"/>
          <cell r="AM612"/>
          <cell r="AN612" t="str">
            <v>RESPINS_ETF</v>
          </cell>
          <cell r="AO612" t="str">
            <v>06.11.2024 15:37:49</v>
          </cell>
          <cell r="AP612"/>
          <cell r="AQ612">
            <v>22</v>
          </cell>
          <cell r="AR612"/>
          <cell r="AS612">
            <v>1</v>
          </cell>
          <cell r="AT612">
            <v>12</v>
          </cell>
          <cell r="AU612">
            <v>12</v>
          </cell>
          <cell r="AV612"/>
          <cell r="AW612"/>
          <cell r="AX612"/>
          <cell r="AY612"/>
          <cell r="AZ612"/>
          <cell r="BA612"/>
          <cell r="BB612"/>
          <cell r="BC612"/>
          <cell r="BD612"/>
          <cell r="BE612"/>
          <cell r="BF612"/>
          <cell r="BG612"/>
          <cell r="BH612"/>
          <cell r="BI612" t="str">
            <v>21</v>
          </cell>
          <cell r="BJ612" t="str">
            <v>Obiectivul general al proiectului este dezvoltarea și consolidarea unei afaceri în domeniul chirurgiei oftalmologice în Jud. Dolj, Mun. Craiova., prin crearea unei noi unități medicale specializate în asemenea operații, care să deservească în primul rînd pacienți din Craiova, din Jud. Dolj, din Regiunea Sud-Vest Oltenia și, în secundar, din toată țara și chiar și din alte țări (turismul medical fiind o activitate în plină expansiune). Acest obiectiv va fi atins prin implementarea unor investiții sofisticate, achiziții de echipamente de top, adoptarea tehnologiilor moderne și eficiente din punct de vedere energetic.</v>
          </cell>
        </row>
        <row r="613">
          <cell r="K613">
            <v>341497</v>
          </cell>
          <cell r="L613" t="str">
            <v>EduStomaTech EST Infrastructură inovativă pentru educație terțiară incluzivă și rezilientă</v>
          </cell>
          <cell r="M613">
            <v>5</v>
          </cell>
          <cell r="N613" t="str">
            <v>Contract semnat cu modificări</v>
          </cell>
          <cell r="O613" t="str">
            <v>CONTRACTARE</v>
          </cell>
          <cell r="P613" t="str">
            <v>gineta.balasa@adroltenia.ro</v>
          </cell>
          <cell r="Q613" t="str">
            <v>01.04.2026 20:08:18</v>
          </cell>
          <cell r="R613" t="str">
            <v>UNIVERSITATEA DE MEDICINA SI FARMACIE CRAIOVA</v>
          </cell>
          <cell r="S613" t="str">
            <v>10815397</v>
          </cell>
          <cell r="T613" t="str">
            <v>instituție de învățământ superior de stat acreditată</v>
          </cell>
          <cell r="U613" t="str">
            <v>Municipiul Craiova, Dolj</v>
          </cell>
          <cell r="V613">
            <v>87</v>
          </cell>
          <cell r="W613"/>
          <cell r="X613" t="str">
            <v>DJ</v>
          </cell>
          <cell r="Y613" t="str">
            <v>Sud-Vest Oltenia</v>
          </cell>
          <cell r="Z613">
            <v>35084362.899999999</v>
          </cell>
          <cell r="AA613">
            <v>5601704.8700000001</v>
          </cell>
          <cell r="AB613">
            <v>34382675.640000001</v>
          </cell>
          <cell r="AC613">
            <v>21050617.739999998</v>
          </cell>
          <cell r="AD613">
            <v>0</v>
          </cell>
          <cell r="AE613">
            <v>0</v>
          </cell>
          <cell r="AF613">
            <v>13332057.900000002</v>
          </cell>
          <cell r="AG613">
            <v>0</v>
          </cell>
          <cell r="AH613">
            <v>35084362.899999999</v>
          </cell>
          <cell r="AI613">
            <v>0</v>
          </cell>
          <cell r="AJ613" t="str">
            <v>NU</v>
          </cell>
          <cell r="AK613" t="str">
            <v>17.04.2025 21:08:07</v>
          </cell>
          <cell r="AL613"/>
          <cell r="AM613"/>
          <cell r="AN613" t="str">
            <v>ADMIS_ETF</v>
          </cell>
          <cell r="AO613" t="str">
            <v>02.07.2025 13:56:20</v>
          </cell>
          <cell r="AP613"/>
          <cell r="AQ613">
            <v>87</v>
          </cell>
          <cell r="AR613"/>
          <cell r="AS613">
            <v>1</v>
          </cell>
          <cell r="AT613">
            <v>18</v>
          </cell>
          <cell r="AU613">
            <v>23</v>
          </cell>
          <cell r="AV613"/>
          <cell r="AW613" t="str">
            <v>07.07.2025 11:42:43</v>
          </cell>
          <cell r="AX613" t="str">
            <v>07.07.2025 15:28:46</v>
          </cell>
          <cell r="AY613" t="str">
            <v>658</v>
          </cell>
          <cell r="AZ613" t="str">
            <v>30.07.2025 09:04:00</v>
          </cell>
          <cell r="BA613">
            <v>2</v>
          </cell>
          <cell r="BB613"/>
          <cell r="BC613"/>
          <cell r="BD613"/>
          <cell r="BE613">
            <v>23</v>
          </cell>
          <cell r="BF613"/>
          <cell r="BG613"/>
          <cell r="BH613"/>
          <cell r="BI613" t="str">
            <v>123</v>
          </cell>
          <cell r="BJ613" t="str">
            <v>Obiectiv: Îmbunătățirea calității procesului educațional în domeniul medicinei dentare prin modernizarea infrastructurii de predare, evaluare și instruire practică, în vederea alinierii la standardele internaționale ale educației medicale, facilitării tranziției rapide a absolvenților către practica profesională și creșterii accesului echitabil la educație de înaltă calitate, prin integrarea tehnologiilor digitale avansate, a echipamentelor moderne utilizate în practica stomatologică și a unor platforme educaționale adaptate învățământului hibrid.
Scop: Imbunătățirea bazei tehnico-materiale a facultății în vederea alinierii metodelor și tehnicilor de predare la ultimele tehnologii introduse în stomatologie</v>
          </cell>
        </row>
        <row r="614">
          <cell r="K614">
            <v>332606</v>
          </cell>
          <cell r="L614" t="str">
            <v>IMBUNATATIREA COMPETITIVITATII SI A INOVARII SOCIETATII GLOBAL ALLIANZ CONSULTING SRL</v>
          </cell>
          <cell r="M614">
            <v>2</v>
          </cell>
          <cell r="N614" t="str">
            <v>Respins ETF</v>
          </cell>
          <cell r="O614" t="str">
            <v>EVALUARE</v>
          </cell>
          <cell r="P614"/>
          <cell r="Q614" t="str">
            <v>20.11.2024 14:53:20</v>
          </cell>
          <cell r="R614" t="str">
            <v>GLOBAL ALLIANZ CONSULTING SRL</v>
          </cell>
          <cell r="S614" t="str">
            <v>37155608</v>
          </cell>
          <cell r="T614" t="str">
            <v>microîntreprindere</v>
          </cell>
          <cell r="U614" t="str">
            <v>Municipiul Cluj-Napoca, Cluj</v>
          </cell>
          <cell r="V614">
            <v>40</v>
          </cell>
          <cell r="W614"/>
          <cell r="X614" t="str">
            <v>GJ</v>
          </cell>
          <cell r="Y614" t="str">
            <v>Sud-Vest Oltenia</v>
          </cell>
          <cell r="Z614">
            <v>1981564.51</v>
          </cell>
          <cell r="AA614">
            <v>0</v>
          </cell>
          <cell r="AB614">
            <v>1486173.4</v>
          </cell>
          <cell r="AC614">
            <v>1263247.3899999999</v>
          </cell>
          <cell r="AD614">
            <v>371563.29</v>
          </cell>
          <cell r="AE614">
            <v>371563.29</v>
          </cell>
          <cell r="AF614">
            <v>222926.01</v>
          </cell>
          <cell r="AG614">
            <v>1486173.4</v>
          </cell>
          <cell r="AH614">
            <v>2353127.7999999998</v>
          </cell>
          <cell r="AI614">
            <v>12</v>
          </cell>
          <cell r="AJ614" t="str">
            <v>DA</v>
          </cell>
          <cell r="AK614" t="str">
            <v>10.08.2024 11:50:26</v>
          </cell>
          <cell r="AL614"/>
          <cell r="AM614"/>
          <cell r="AN614" t="str">
            <v>RESPINS_ETF</v>
          </cell>
          <cell r="AO614" t="str">
            <v>20.11.2024 14:53:20</v>
          </cell>
          <cell r="AP614"/>
          <cell r="AQ614">
            <v>40</v>
          </cell>
          <cell r="AR614"/>
          <cell r="AS614">
            <v>1</v>
          </cell>
          <cell r="AT614">
            <v>24</v>
          </cell>
          <cell r="AU614">
            <v>33</v>
          </cell>
          <cell r="AV614"/>
          <cell r="AW614"/>
          <cell r="AX614"/>
          <cell r="AY614"/>
          <cell r="AZ614"/>
          <cell r="BA614"/>
          <cell r="BB614"/>
          <cell r="BC614"/>
          <cell r="BD614"/>
          <cell r="BE614"/>
          <cell r="BF614"/>
          <cell r="BG614"/>
          <cell r="BH614"/>
          <cell r="BI614" t="str">
            <v>21, 23</v>
          </cell>
          <cell r="BJ614" t="str">
            <v>Scopul proiectului este de a creste competitivitatea economica a companiei GLOBAL ALLIANZ CONSULTING SRL, prin diversificarea activitatii economice a acesteia la un nou punct de lucru, situat in municipiul Targu-Jiu, str. Aleea Macului, nr. 3, jud. Gorj. Compania isi diversifica portofoliul prin prestarea de servicii in domeniul recuperarii deseurilor nepericuloase provenite din constructii si demolari (conform codului CAEN 3832), acest pas fiind esential pentru cresterea si consolidarea pozitiei pe piata a companiei noastre, permitandu-ne sa reducem riscurile asociate cu dependenta de un singur tip de serviciu precum si sa creeze noi surse de venit.</v>
          </cell>
        </row>
        <row r="615">
          <cell r="K615">
            <v>323903</v>
          </cell>
          <cell r="L615" t="str">
            <v>Dezvoltarea activitatii societatii HNY DESIGN</v>
          </cell>
          <cell r="M615">
            <v>1</v>
          </cell>
          <cell r="N615" t="str">
            <v>Retras</v>
          </cell>
          <cell r="O615" t="str">
            <v>EVALUARE</v>
          </cell>
          <cell r="P615"/>
          <cell r="Q615" t="str">
            <v>07.08.2024 17:50:15</v>
          </cell>
          <cell r="R615" t="str">
            <v>HNY DESIGN SRL</v>
          </cell>
          <cell r="S615" t="str">
            <v>30941560</v>
          </cell>
          <cell r="T615" t="str">
            <v>microîntreprindere</v>
          </cell>
          <cell r="U615" t="str">
            <v>Municipiul Craiova, Dolj</v>
          </cell>
          <cell r="V615"/>
          <cell r="W615"/>
          <cell r="X615" t="str">
            <v>DJ</v>
          </cell>
          <cell r="Y615" t="str">
            <v>Sud-Vest Oltenia</v>
          </cell>
          <cell r="Z615">
            <v>4705029.25</v>
          </cell>
          <cell r="AA615">
            <v>0</v>
          </cell>
          <cell r="AB615">
            <v>3594407.47</v>
          </cell>
          <cell r="AC615">
            <v>3055246.3495</v>
          </cell>
          <cell r="AD615">
            <v>854304.36</v>
          </cell>
          <cell r="AE615">
            <v>851304.36</v>
          </cell>
          <cell r="AF615">
            <v>539161.12050000019</v>
          </cell>
          <cell r="AG615">
            <v>3331865.47</v>
          </cell>
          <cell r="AH615">
            <v>5559333.6100000003</v>
          </cell>
          <cell r="AI615">
            <v>17</v>
          </cell>
          <cell r="AJ615" t="str">
            <v>DA</v>
          </cell>
          <cell r="AK615" t="str">
            <v>02.05.2024 10:49:11</v>
          </cell>
          <cell r="AL615"/>
          <cell r="AM615"/>
          <cell r="AN615"/>
          <cell r="AO615"/>
          <cell r="AP615"/>
          <cell r="AQ615"/>
          <cell r="AR615"/>
          <cell r="AS615"/>
          <cell r="AT615">
            <v>19</v>
          </cell>
          <cell r="AU615">
            <v>21</v>
          </cell>
          <cell r="AV615"/>
          <cell r="AW615"/>
          <cell r="AX615"/>
          <cell r="AY615"/>
          <cell r="AZ615"/>
          <cell r="BA615"/>
          <cell r="BB615"/>
          <cell r="BC615"/>
          <cell r="BD615"/>
          <cell r="BE615"/>
          <cell r="BF615"/>
          <cell r="BG615"/>
          <cell r="BH615"/>
          <cell r="BI615" t="str">
            <v>171_OP1, 20, 21</v>
          </cell>
          <cell r="BJ615" t="str">
            <v>Obiectivul general al proiectului consta in dezvoltarea activitatii societatii HNY DESIGN SRL ca urmare a extinderii activitatii de fabricare mobilier, confiorm Cod CAEN 31069 – Fabricarea de mobila n.c.a., in Municipiul Craiova, judetul Dolj, prin realizarea unei investitii initiale in active corporale, servicii, curs de competente digitale, certificarea sistemului de management ISO 14001 si certificare de proces/serviciu, conform standardului ISO 17065, parteneriate internationale si schimburilor de bune practici pentru identificarea unor soluții concrete de implementare a unor procese de producție ecologice și utilizarea eficientă a resurselor în activitatea de producție. Atingerea obiectivului general  va determina cresterea competitivitatii solicitantului HNY DESIGN SRL, in vederea consolidarii pozitiei in domeniul INGINERIE INDUSTRIALA SI MATERIALE (domeniu indentificat in Strategia Regională pentru Specializare Inteligentă – RIS3 Sud-Vest Oltenia 2021-2027), prin fabricarea mobi</v>
          </cell>
        </row>
        <row r="616">
          <cell r="K616">
            <v>331083</v>
          </cell>
          <cell r="L616" t="str">
            <v>Creșterea competitivității societății BRODI DENT S.R.L. prin investiții inovatoare și în capital uman</v>
          </cell>
          <cell r="M616">
            <v>8</v>
          </cell>
          <cell r="N616" t="str">
            <v>Contract semnat cu modificări</v>
          </cell>
          <cell r="O616" t="str">
            <v>CONTRACTARE</v>
          </cell>
          <cell r="P616" t="str">
            <v>bogdan.badea@adroltenia.ro</v>
          </cell>
          <cell r="Q616" t="str">
            <v>12.03.2026 13:14:54</v>
          </cell>
          <cell r="R616" t="str">
            <v>BRODI DENT S.R.L.</v>
          </cell>
          <cell r="S616" t="str">
            <v>34891332</v>
          </cell>
          <cell r="T616" t="str">
            <v>microîntreprindere</v>
          </cell>
          <cell r="U616" t="str">
            <v>Oraş Horezu, Vâlcea</v>
          </cell>
          <cell r="V616">
            <v>77</v>
          </cell>
          <cell r="W616"/>
          <cell r="X616" t="str">
            <v>VL</v>
          </cell>
          <cell r="Y616" t="str">
            <v>Sud-Vest Oltenia</v>
          </cell>
          <cell r="Z616">
            <v>868662.90325123467</v>
          </cell>
          <cell r="AA616">
            <v>144274.67325123469</v>
          </cell>
          <cell r="AB616">
            <v>781662.9</v>
          </cell>
          <cell r="AC616">
            <v>664413.46499999997</v>
          </cell>
          <cell r="AD616">
            <v>33638.716748765299</v>
          </cell>
          <cell r="AE616">
            <v>3220.5767487652961</v>
          </cell>
          <cell r="AF616">
            <v>117249.43500000006</v>
          </cell>
          <cell r="AG616">
            <v>781662.9</v>
          </cell>
          <cell r="AH616">
            <v>902301.62</v>
          </cell>
          <cell r="AI616">
            <v>27</v>
          </cell>
          <cell r="AJ616" t="str">
            <v>DA</v>
          </cell>
          <cell r="AK616" t="str">
            <v>02.08.2024 10:45:09</v>
          </cell>
          <cell r="AL616"/>
          <cell r="AM616"/>
          <cell r="AN616" t="str">
            <v>ADMIS_ETF</v>
          </cell>
          <cell r="AO616" t="str">
            <v>19.11.2024 15:29:53</v>
          </cell>
          <cell r="AP616" t="str">
            <v>17.01.2025 16:38:59</v>
          </cell>
          <cell r="AQ616">
            <v>75</v>
          </cell>
          <cell r="AR616"/>
          <cell r="AS616">
            <v>1</v>
          </cell>
          <cell r="AT616">
            <v>12</v>
          </cell>
          <cell r="AU616">
            <v>29</v>
          </cell>
          <cell r="AV616"/>
          <cell r="AW616" t="str">
            <v>23.07.2025 11:33:11</v>
          </cell>
          <cell r="AX616" t="str">
            <v>31.07.2025 13:23:48</v>
          </cell>
          <cell r="AY616" t="str">
            <v>735</v>
          </cell>
          <cell r="AZ616" t="str">
            <v>14.10.2025 13:32:00</v>
          </cell>
          <cell r="BA616">
            <v>4</v>
          </cell>
          <cell r="BB616"/>
          <cell r="BC616"/>
          <cell r="BD616"/>
          <cell r="BE616">
            <v>76</v>
          </cell>
          <cell r="BF616"/>
          <cell r="BG616">
            <v>77</v>
          </cell>
          <cell r="BH616" t="str">
            <v>ADMIS_ETF</v>
          </cell>
          <cell r="BI616" t="str">
            <v>21, 23</v>
          </cell>
          <cell r="BJ616" t="str">
            <v>Creșterea competitivității, îmbunătățirea capacităților de dezvoltare, a calității serviciilor stomatologice și a eficienței operaționale a SC BRODI DENT SRL prin investiții strategice în echipamente moderne, tehnologii avansate, eficiență energetică și competențe profesionale, pentru a oferi pacienților servicii stomatologice de înaltă calitate, accesibile și sustenabile.</v>
          </cell>
        </row>
        <row r="617">
          <cell r="K617">
            <v>339124</v>
          </cell>
          <cell r="L617" t="str">
            <v>Reabilitare și modernizare Grădinița cu Program Prelungit nr.21</v>
          </cell>
          <cell r="M617">
            <v>6</v>
          </cell>
          <cell r="N617" t="str">
            <v>Contract semnat</v>
          </cell>
          <cell r="O617" t="str">
            <v>CONTRACTARE</v>
          </cell>
          <cell r="P617" t="str">
            <v>diana.troaca@adroltenia.ro</v>
          </cell>
          <cell r="Q617" t="str">
            <v>02.12.2025 16:11:43</v>
          </cell>
          <cell r="R617" t="str">
            <v>MUNICIPIUL DROBETA TURNU SEVERIN</v>
          </cell>
          <cell r="S617" t="str">
            <v>4426581</v>
          </cell>
          <cell r="T617" t="str">
            <v>unitate administrativ teritorială nivel municipiu reședință de județ</v>
          </cell>
          <cell r="U617" t="str">
            <v>Municipiul Drobeta-Turnu Severin, Mehedinţi</v>
          </cell>
          <cell r="V617">
            <v>53</v>
          </cell>
          <cell r="W617"/>
          <cell r="X617" t="str">
            <v>MH</v>
          </cell>
          <cell r="Y617" t="str">
            <v>Sud-Vest Oltenia</v>
          </cell>
          <cell r="Z617">
            <v>7462035.1671000002</v>
          </cell>
          <cell r="AA617">
            <v>1183570.5171000001</v>
          </cell>
          <cell r="AB617">
            <v>7312794.4500000002</v>
          </cell>
          <cell r="AC617">
            <v>4477221.1002599997</v>
          </cell>
          <cell r="AD617">
            <v>1059899.8329</v>
          </cell>
          <cell r="AE617">
            <v>167567.18290000001</v>
          </cell>
          <cell r="AF617">
            <v>2835573.3497400004</v>
          </cell>
          <cell r="AG617">
            <v>0</v>
          </cell>
          <cell r="AH617">
            <v>8521935</v>
          </cell>
          <cell r="AI617">
            <v>0</v>
          </cell>
          <cell r="AJ617" t="str">
            <v>NU</v>
          </cell>
          <cell r="AK617" t="str">
            <v>13.03.2025 10:13:22</v>
          </cell>
          <cell r="AL617"/>
          <cell r="AM617"/>
          <cell r="AN617" t="str">
            <v>ADMIS_ETF</v>
          </cell>
          <cell r="AO617" t="str">
            <v>17.04.2025 11:47:46</v>
          </cell>
          <cell r="AP617"/>
          <cell r="AQ617">
            <v>53</v>
          </cell>
          <cell r="AR617"/>
          <cell r="AS617">
            <v>2</v>
          </cell>
          <cell r="AT617">
            <v>51</v>
          </cell>
          <cell r="AU617">
            <v>89</v>
          </cell>
          <cell r="AV617"/>
          <cell r="AW617" t="str">
            <v>04.07.2025 10:14:39</v>
          </cell>
          <cell r="AX617" t="str">
            <v>04.07.2025 12:40:03</v>
          </cell>
          <cell r="AY617" t="str">
            <v>662</v>
          </cell>
          <cell r="AZ617" t="str">
            <v>31.07.2025 00:00:00</v>
          </cell>
          <cell r="BA617">
            <v>3</v>
          </cell>
          <cell r="BB617"/>
          <cell r="BC617"/>
          <cell r="BD617"/>
          <cell r="BE617">
            <v>27</v>
          </cell>
          <cell r="BF617"/>
          <cell r="BG617"/>
          <cell r="BH617"/>
          <cell r="BI617" t="str">
            <v>121</v>
          </cell>
          <cell r="BJ617" t="str">
            <v>Obiectivul general al proiectului îl reprezintă îmbunătățirea dezvoltării infrastructurii educaționale preșcolare la Grădinița cu program prelungit Nr.21 .Proiectul vizează reabilitarea și consolidarea unui corp în vederea optimizării spațiului funcțional al imobilului, scopul fiind creșterea accesului la educația timpurie , calității și atractivității  educației. Dezvoltarea și creșterea competitivității economiei României, creșterea calității vieții și grija pentru mediul înconjurător sunt legate de dezvoltarea și modernizarea sistemului energetic. Prin proiect se propun măsuri de îmbunătățire a calității vieții sociale și educative prin ridicarea nivelului de trai la standarde europene și îmbunătățirea performanței energetice a construcțiilor existente. Reabilitarea și modernizarea Grădiniței nr.21 are ca scop principal asigurarea unui mediu educațional sigur, confortabil și adecvat dezvoltării copiilor. Acest proces contribuie la crearea unor spații moderne și bine echipate, care s</v>
          </cell>
        </row>
        <row r="618">
          <cell r="K618">
            <v>333738</v>
          </cell>
          <cell r="L618" t="str">
            <v>Digitalizarea afacerii la SC TELESOFT SRL</v>
          </cell>
          <cell r="M618">
            <v>11</v>
          </cell>
          <cell r="N618" t="str">
            <v>Cu act adițional</v>
          </cell>
          <cell r="O618" t="str">
            <v>CONTRACTARE</v>
          </cell>
          <cell r="P618" t="str">
            <v>cristian.ionescu@adroltenia.ro</v>
          </cell>
          <cell r="Q618" t="str">
            <v>02.04.2026 13:17:01</v>
          </cell>
          <cell r="R618" t="str">
            <v>TELESOFT S.R.L.</v>
          </cell>
          <cell r="S618" t="str">
            <v>21970540</v>
          </cell>
          <cell r="T618" t="str">
            <v>întreprindere mică</v>
          </cell>
          <cell r="U618" t="str">
            <v>Municipiul Râmnicu Vâlcea, Vâlcea</v>
          </cell>
          <cell r="V618">
            <v>96</v>
          </cell>
          <cell r="W618"/>
          <cell r="X618" t="str">
            <v>VL</v>
          </cell>
          <cell r="Y618" t="str">
            <v>Sud-Vest Oltenia</v>
          </cell>
          <cell r="Z618">
            <v>407270.68</v>
          </cell>
          <cell r="AA618">
            <v>0</v>
          </cell>
          <cell r="AB618">
            <v>366543.61</v>
          </cell>
          <cell r="AC618">
            <v>311562.06849999999</v>
          </cell>
          <cell r="AD618">
            <v>77381.429999999993</v>
          </cell>
          <cell r="AE618">
            <v>77381.429999999993</v>
          </cell>
          <cell r="AF618">
            <v>54981.541499999992</v>
          </cell>
          <cell r="AG618">
            <v>366543.61</v>
          </cell>
          <cell r="AH618">
            <v>484652.11</v>
          </cell>
          <cell r="AI618">
            <v>3</v>
          </cell>
          <cell r="AJ618" t="str">
            <v>DA</v>
          </cell>
          <cell r="AK618" t="str">
            <v>24.08.2024 11:36:38</v>
          </cell>
          <cell r="AL618"/>
          <cell r="AM618"/>
          <cell r="AN618" t="str">
            <v>ADMIS_ETF</v>
          </cell>
          <cell r="AO618" t="str">
            <v>21.11.2024 15:09:23</v>
          </cell>
          <cell r="AP618"/>
          <cell r="AQ618">
            <v>96</v>
          </cell>
          <cell r="AR618"/>
          <cell r="AS618">
            <v>1</v>
          </cell>
          <cell r="AT618">
            <v>15</v>
          </cell>
          <cell r="AU618">
            <v>23</v>
          </cell>
          <cell r="AV618"/>
          <cell r="AW618" t="str">
            <v>23.01.2025 10:50:56</v>
          </cell>
          <cell r="AX618" t="str">
            <v>23.01.2025 14:02:38</v>
          </cell>
          <cell r="AY618" t="str">
            <v>345</v>
          </cell>
          <cell r="AZ618" t="str">
            <v>03.04.2025 16:12:00</v>
          </cell>
          <cell r="BA618">
            <v>5</v>
          </cell>
          <cell r="BB618"/>
          <cell r="BC618"/>
          <cell r="BD618"/>
          <cell r="BE618">
            <v>71</v>
          </cell>
          <cell r="BF618"/>
          <cell r="BG618"/>
          <cell r="BH618"/>
          <cell r="BI618" t="str">
            <v>13</v>
          </cell>
          <cell r="BJ618" t="str">
            <v>Obiectivul general al TELESOFT SRL  în cadrul programului “Digitalizare în folosul IMM-urilor” este de a promova o transformare economică inovatoare și 
conectivitatea TIC regională, contribuind astfel la o Europă mai competitivă și mai inteligentă.</v>
          </cell>
        </row>
        <row r="619">
          <cell r="K619">
            <v>330297</v>
          </cell>
          <cell r="L619" t="str">
            <v>DOTAREA CU ECHIPAMENTE MEDICALE SC FAM DBM MED CONSULT SRL</v>
          </cell>
          <cell r="M619">
            <v>14</v>
          </cell>
          <cell r="N619" t="str">
            <v>Contract semnat cu modificări</v>
          </cell>
          <cell r="O619" t="str">
            <v>CONTRACTARE</v>
          </cell>
          <cell r="P619" t="str">
            <v>ionut.mircea@adroltenia.ro</v>
          </cell>
          <cell r="Q619" t="str">
            <v>30.10.2025 15:30:09</v>
          </cell>
          <cell r="R619" t="str">
            <v>FAM DBM MED CONSULT S.R.L.</v>
          </cell>
          <cell r="S619" t="str">
            <v>26693520</v>
          </cell>
          <cell r="T619" t="str">
            <v>Angajator privat</v>
          </cell>
          <cell r="U619" t="str">
            <v>Municipiul Orşova, Mehedinţi</v>
          </cell>
          <cell r="V619">
            <v>86</v>
          </cell>
          <cell r="W619"/>
          <cell r="X619" t="str">
            <v>MH</v>
          </cell>
          <cell r="Y619" t="str">
            <v>Sud-Vest Oltenia</v>
          </cell>
          <cell r="Z619">
            <v>1356281.807226615</v>
          </cell>
          <cell r="AA619">
            <v>206969.33722661494</v>
          </cell>
          <cell r="AB619">
            <v>1220653.6200000001</v>
          </cell>
          <cell r="AC619">
            <v>1037555.577</v>
          </cell>
          <cell r="AD619">
            <v>14399.832773385073</v>
          </cell>
          <cell r="AE619">
            <v>2299.1327733850721</v>
          </cell>
          <cell r="AF619">
            <v>183098.04300000006</v>
          </cell>
          <cell r="AG619">
            <v>1220653.6200000001</v>
          </cell>
          <cell r="AH619">
            <v>1370681.64</v>
          </cell>
          <cell r="AI619">
            <v>13</v>
          </cell>
          <cell r="AJ619" t="str">
            <v>DA</v>
          </cell>
          <cell r="AK619" t="str">
            <v>22.07.2024 17:30:45</v>
          </cell>
          <cell r="AL619"/>
          <cell r="AM619"/>
          <cell r="AN619" t="str">
            <v>ADMIS_ETF</v>
          </cell>
          <cell r="AO619" t="str">
            <v>07.11.2024 15:23:12</v>
          </cell>
          <cell r="AP619"/>
          <cell r="AQ619">
            <v>86</v>
          </cell>
          <cell r="AR619"/>
          <cell r="AS619">
            <v>1</v>
          </cell>
          <cell r="AT619">
            <v>13</v>
          </cell>
          <cell r="AU619">
            <v>28</v>
          </cell>
          <cell r="AV619"/>
          <cell r="AW619" t="str">
            <v>21.02.2025 09:32:42</v>
          </cell>
          <cell r="AX619" t="str">
            <v>26.02.2025 15:30:36</v>
          </cell>
          <cell r="AY619" t="str">
            <v>569</v>
          </cell>
          <cell r="AZ619" t="str">
            <v>12.06.2025 17:00:00</v>
          </cell>
          <cell r="BA619">
            <v>9</v>
          </cell>
          <cell r="BB619"/>
          <cell r="BC619"/>
          <cell r="BD619"/>
          <cell r="BE619">
            <v>107</v>
          </cell>
          <cell r="BF619"/>
          <cell r="BG619"/>
          <cell r="BH619"/>
          <cell r="BI619" t="str">
            <v>21, 23</v>
          </cell>
          <cell r="BJ619" t="str">
            <v>Obiectivul general al proiectului este în concordanță cu obiectivul programului, respectiv Creșterea competitivității societății SC FAM DBM MED CONSULT SRL și crearea de locuri de muncă</v>
          </cell>
        </row>
        <row r="620">
          <cell r="K620">
            <v>329770</v>
          </cell>
          <cell r="L620" t="str">
            <v>IMBUNATATIREA COMPETITIVITATII SI A INOVARII SC LIFE STORAGE SRL</v>
          </cell>
          <cell r="M620">
            <v>11</v>
          </cell>
          <cell r="N620" t="str">
            <v>Contract semnat cu modificări</v>
          </cell>
          <cell r="O620" t="str">
            <v>CONTRACTARE</v>
          </cell>
          <cell r="P620" t="str">
            <v>cristian.nedeloiu@adroltenia.ro</v>
          </cell>
          <cell r="Q620" t="str">
            <v>22.04.2026 12:25:56</v>
          </cell>
          <cell r="R620" t="str">
            <v>LIFE STORAGE S.R.L.</v>
          </cell>
          <cell r="S620" t="str">
            <v>40336094</v>
          </cell>
          <cell r="T620" t="str">
            <v>microîntreprindere</v>
          </cell>
          <cell r="U620" t="str">
            <v>Municipiul Râmnicu Vâlcea, Vâlcea</v>
          </cell>
          <cell r="V620">
            <v>96</v>
          </cell>
          <cell r="W620"/>
          <cell r="X620" t="str">
            <v>VL</v>
          </cell>
          <cell r="Y620" t="str">
            <v>Sud-Vest Oltenia</v>
          </cell>
          <cell r="Z620">
            <v>1392783.69</v>
          </cell>
          <cell r="AA620">
            <v>0</v>
          </cell>
          <cell r="AB620">
            <v>1253505.32</v>
          </cell>
          <cell r="AC620">
            <v>1065479.5220000001</v>
          </cell>
          <cell r="AD620">
            <v>372317.19</v>
          </cell>
          <cell r="AE620">
            <v>272753.91999999998</v>
          </cell>
          <cell r="AF620">
            <v>188025.79799999995</v>
          </cell>
          <cell r="AG620">
            <v>1253505.32</v>
          </cell>
          <cell r="AH620">
            <v>1765100.88</v>
          </cell>
          <cell r="AI620">
            <v>10</v>
          </cell>
          <cell r="AJ620" t="str">
            <v>DA</v>
          </cell>
          <cell r="AK620" t="str">
            <v>12.07.2024 17:24:55</v>
          </cell>
          <cell r="AL620"/>
          <cell r="AM620"/>
          <cell r="AN620" t="str">
            <v>ADMIS_ETF</v>
          </cell>
          <cell r="AO620" t="str">
            <v>18.09.2024 15:09:03</v>
          </cell>
          <cell r="AP620" t="str">
            <v>23.10.2024 09:35:51</v>
          </cell>
          <cell r="AQ620">
            <v>96</v>
          </cell>
          <cell r="AR620"/>
          <cell r="AS620">
            <v>2</v>
          </cell>
          <cell r="AT620">
            <v>12</v>
          </cell>
          <cell r="AU620">
            <v>24</v>
          </cell>
          <cell r="AV620"/>
          <cell r="AW620" t="str">
            <v>19.02.2025 13:37:07</v>
          </cell>
          <cell r="AX620" t="str">
            <v>19.02.2025 16:44:08</v>
          </cell>
          <cell r="AY620" t="str">
            <v>590</v>
          </cell>
          <cell r="AZ620" t="str">
            <v>18.06.2025 12:07:00</v>
          </cell>
          <cell r="BA620">
            <v>6</v>
          </cell>
          <cell r="BB620"/>
          <cell r="BC620"/>
          <cell r="BD620"/>
          <cell r="BE620">
            <v>119</v>
          </cell>
          <cell r="BF620"/>
          <cell r="BG620">
            <v>96</v>
          </cell>
          <cell r="BH620" t="str">
            <v>ADMIS_ETF</v>
          </cell>
          <cell r="BI620" t="str">
            <v>21, 23</v>
          </cell>
          <cell r="BJ620" t="str">
            <v>Obiectivul general al proiectului il reprezinta realizarea unei investitii initiale bazata pe reciclarea hartiei.</v>
          </cell>
        </row>
        <row r="621">
          <cell r="K621">
            <v>359256</v>
          </cell>
          <cell r="L621" t="str">
            <v>Reabilitare si extindere cladiri publice in vederea eficientizarii energetice in comuna Balanesti judetul Gorj</v>
          </cell>
          <cell r="M621">
            <v>3</v>
          </cell>
          <cell r="N621" t="str">
            <v>În consolidare ETF</v>
          </cell>
          <cell r="O621" t="str">
            <v>EVALUARE</v>
          </cell>
          <cell r="P621"/>
          <cell r="Q621" t="str">
            <v>04.05.2026 08:55:28</v>
          </cell>
          <cell r="R621" t="str">
            <v>COMUNA BĂLĂNEŞTI</v>
          </cell>
          <cell r="S621" t="str">
            <v>4898908</v>
          </cell>
          <cell r="T621" t="str">
            <v>unitate administrativ teritorială nivel comună</v>
          </cell>
          <cell r="U621" t="str">
            <v>Bălăneşti, Gorj</v>
          </cell>
          <cell r="V621"/>
          <cell r="W621"/>
          <cell r="X621" t="str">
            <v>GJ</v>
          </cell>
          <cell r="Y621" t="str">
            <v>Sud-Vest Oltenia</v>
          </cell>
          <cell r="Z621">
            <v>8292042.2256691558</v>
          </cell>
          <cell r="AA621">
            <v>1439114.7856691554</v>
          </cell>
          <cell r="AB621">
            <v>8126201.3899999997</v>
          </cell>
          <cell r="AC621">
            <v>7048235.8843974043</v>
          </cell>
          <cell r="AD621">
            <v>557284.66433084465</v>
          </cell>
          <cell r="AE621">
            <v>89469.024330844637</v>
          </cell>
          <cell r="AF621">
            <v>1077965.5056025954</v>
          </cell>
          <cell r="AG621">
            <v>0</v>
          </cell>
          <cell r="AH621">
            <v>8849326.8900000006</v>
          </cell>
          <cell r="AI621">
            <v>0</v>
          </cell>
          <cell r="AJ621" t="str">
            <v>NU</v>
          </cell>
          <cell r="AK621" t="str">
            <v>03.12.2025 10:02:22</v>
          </cell>
          <cell r="AL621"/>
          <cell r="AM621"/>
          <cell r="AN621"/>
          <cell r="AO621"/>
          <cell r="AP621"/>
          <cell r="AQ621"/>
          <cell r="AR621"/>
          <cell r="AS621">
            <v>2</v>
          </cell>
          <cell r="AT621">
            <v>30</v>
          </cell>
          <cell r="AU621">
            <v>30</v>
          </cell>
          <cell r="AV621"/>
          <cell r="AW621"/>
          <cell r="AX621"/>
          <cell r="AY621"/>
          <cell r="AZ621"/>
          <cell r="BA621"/>
          <cell r="BB621"/>
          <cell r="BC621"/>
          <cell r="BD621"/>
          <cell r="BE621"/>
          <cell r="BF621"/>
          <cell r="BG621"/>
          <cell r="BH621"/>
          <cell r="BI621" t="str">
            <v>45</v>
          </cell>
          <cell r="BJ621" t="str">
            <v>Obiectivul general al proiectului este creșterea eficienței energetice a celor două clădiri publice aparținând UAT Comuna Bălănești, respectiv Sediul Primăriei (C4), cu regim de înălțime P+1 și suprafață construită desfășurată de 434 mp, și Căminul Cultural (C1), cu regim de înălțime P și suprafață construită desfășurată de 356 mp. Proiectul urmărește reducerea consumului total de energie, îmbunătățirea performanței energetice a clădirilor, creșterea nivelului de confort interior pentru utilizatori și diminuarea impactului asupra mediului prin reducerea emisiilor de gaze cu efect de seră.
Realizarea obiectivului va fi asigurată prin implementarea unui set de măsuri integrate de creștere a eficienței energetice, constând în: termoizolarea anvelopei clădirilor, înlocuirea tâmplăriei exterioare, reabilitarea și modernizarea instalațiilor de încălzire, climatizare, ventilare și apă caldă de consum, instalarea unor sisteme de iluminat cu eficiență energetică ridicată și integrarea surselor</v>
          </cell>
        </row>
        <row r="622">
          <cell r="K622">
            <v>359064</v>
          </cell>
          <cell r="L622" t="str">
            <v>Cresterea eficientei energetice si masuri pentru utilizarea unor surse regenerabile de energie a Colegiului Tehnologic Constantin Brancoveanu din orasul Baia de Arama</v>
          </cell>
          <cell r="M622">
            <v>2</v>
          </cell>
          <cell r="N622" t="str">
            <v>În ETF după clarificare</v>
          </cell>
          <cell r="O622" t="str">
            <v>EVALUARE</v>
          </cell>
          <cell r="P622"/>
          <cell r="Q622" t="str">
            <v>23.03.2026 16:57:06</v>
          </cell>
          <cell r="R622" t="str">
            <v>ORAŞ BAIA DE ARAMĂ</v>
          </cell>
          <cell r="S622" t="str">
            <v>4675450</v>
          </cell>
          <cell r="T622" t="str">
            <v>unitate administrativ teritorială nivel oraș</v>
          </cell>
          <cell r="U622" t="str">
            <v>Oraş Baia de Aramă, Mehedinţi</v>
          </cell>
          <cell r="V622"/>
          <cell r="W622"/>
          <cell r="X622" t="str">
            <v>MH</v>
          </cell>
          <cell r="Y622" t="str">
            <v>Sud-Vest Oltenia</v>
          </cell>
          <cell r="Z622">
            <v>4718769.22</v>
          </cell>
          <cell r="AA622">
            <v>816537.48</v>
          </cell>
          <cell r="AB622">
            <v>4624393.83</v>
          </cell>
          <cell r="AC622">
            <v>4010953.8327767015</v>
          </cell>
          <cell r="AD622">
            <v>226270</v>
          </cell>
          <cell r="AE622">
            <v>39270</v>
          </cell>
          <cell r="AF622">
            <v>613439.99722329853</v>
          </cell>
          <cell r="AG622">
            <v>0</v>
          </cell>
          <cell r="AH622">
            <v>4945039.22</v>
          </cell>
          <cell r="AI622">
            <v>0</v>
          </cell>
          <cell r="AJ622" t="str">
            <v>NU</v>
          </cell>
          <cell r="AK622" t="str">
            <v>02.12.2025 19:39:11</v>
          </cell>
          <cell r="AL622"/>
          <cell r="AM622"/>
          <cell r="AN622"/>
          <cell r="AO622"/>
          <cell r="AP622"/>
          <cell r="AQ622"/>
          <cell r="AR622"/>
          <cell r="AS622">
            <v>1</v>
          </cell>
          <cell r="AT622">
            <v>31</v>
          </cell>
          <cell r="AU622">
            <v>40</v>
          </cell>
          <cell r="AV622"/>
          <cell r="AW622"/>
          <cell r="AX622"/>
          <cell r="AY622"/>
          <cell r="AZ622"/>
          <cell r="BA622"/>
          <cell r="BB622"/>
          <cell r="BC622"/>
          <cell r="BD622"/>
          <cell r="BE622"/>
          <cell r="BF622"/>
          <cell r="BG622"/>
          <cell r="BH622"/>
          <cell r="BI622" t="str">
            <v>45</v>
          </cell>
          <cell r="BJ622" t="str">
            <v>Obiectivul general al proiectului „Creșterea eficienței energetice și măsuri pentru utilizarea unor surse regenerabile de energie a Colegiului Tehnologic Constantin Brâncoveanu din orașul Baia de Aramă” îl reprezintă reducerea consumului anual de energie și a emisiilor de gaze cu efect de seră la nivelul infrastructurii educaționale, prin implementarea unor intervenții integrate de reabilitare termică, modernizare a sistemelor energetice și introducerea de tehnologii bazate pe surse regenerabile de energie.
Proiectul contribuie direct la obiectivul specific al Programului Regional Sud-Vest Oltenia 2021–2027, Prioritatea 3 – „Eficiență energetică și infrastructură verde”, OS 2.1 – „Promovarea eficienței energetice și reducerea emisiilor de gaze cu efect de seră”, prin creșterea performanței energetice a clădirilor școlare, scăderea consumului de energie primară din surse convenționale și creșterea ponderii energiei verzi utilizate în cadrul unității de învățământ.</v>
          </cell>
        </row>
        <row r="623">
          <cell r="K623">
            <v>360338</v>
          </cell>
          <cell r="L623" t="str">
            <v>CONSOLIDAREA RESTAURAREA ȘI PUNEREA ÎN VALOARE A CORPULUI - CHILII DIN CADRUL ANSAMBLULUI MANASTIREA JITIANU</v>
          </cell>
          <cell r="M623">
            <v>2</v>
          </cell>
          <cell r="N623" t="str">
            <v>Admis ETF</v>
          </cell>
          <cell r="O623" t="str">
            <v>EVALUARE</v>
          </cell>
          <cell r="P623"/>
          <cell r="Q623" t="str">
            <v>15.04.2026 16:28:38</v>
          </cell>
          <cell r="R623" t="str">
            <v>MANASTIREA JITIANU</v>
          </cell>
          <cell r="S623" t="str">
            <v>14315998</v>
          </cell>
          <cell r="T623" t="str">
            <v>instituție de cult</v>
          </cell>
          <cell r="U623" t="str">
            <v>Podari, Dolj</v>
          </cell>
          <cell r="V623">
            <v>83</v>
          </cell>
          <cell r="W623"/>
          <cell r="X623" t="str">
            <v>DJ</v>
          </cell>
          <cell r="Y623" t="str">
            <v>Sud-Vest Oltenia</v>
          </cell>
          <cell r="Z623">
            <v>17731770.750051316</v>
          </cell>
          <cell r="AA623">
            <v>3057067.6800513165</v>
          </cell>
          <cell r="AB623">
            <v>17377135.350000001</v>
          </cell>
          <cell r="AC623">
            <v>14770565.024614314</v>
          </cell>
          <cell r="AD623">
            <v>4234.9999486833331</v>
          </cell>
          <cell r="AE623">
            <v>734.99994868333317</v>
          </cell>
          <cell r="AF623">
            <v>2606570.3253856879</v>
          </cell>
          <cell r="AG623">
            <v>0</v>
          </cell>
          <cell r="AH623">
            <v>17736005.75</v>
          </cell>
          <cell r="AI623">
            <v>0</v>
          </cell>
          <cell r="AJ623" t="str">
            <v>NU</v>
          </cell>
          <cell r="AK623" t="str">
            <v>03.12.2025 10:51:44</v>
          </cell>
          <cell r="AL623"/>
          <cell r="AM623"/>
          <cell r="AN623" t="str">
            <v>ADMIS_ETF</v>
          </cell>
          <cell r="AO623" t="str">
            <v>15.04.2026 16:28:38</v>
          </cell>
          <cell r="AP623"/>
          <cell r="AQ623">
            <v>83</v>
          </cell>
          <cell r="AR623"/>
          <cell r="AS623">
            <v>1</v>
          </cell>
          <cell r="AT623">
            <v>34</v>
          </cell>
          <cell r="AU623">
            <v>39</v>
          </cell>
          <cell r="AV623"/>
          <cell r="AW623"/>
          <cell r="AX623"/>
          <cell r="AY623"/>
          <cell r="AZ623"/>
          <cell r="BA623"/>
          <cell r="BB623"/>
          <cell r="BC623"/>
          <cell r="BD623"/>
          <cell r="BE623"/>
          <cell r="BF623"/>
          <cell r="BG623"/>
          <cell r="BH623"/>
          <cell r="BI623" t="str">
            <v>166</v>
          </cell>
          <cell r="BJ623" t="str">
            <v>Obiectivul general al acestui proiect constă în asigurarea unei stări de conservare optime pentru monumentul istoric de importanță națională prin lucrări de consolidare, restaurare și punere în valoare.</v>
          </cell>
        </row>
        <row r="624">
          <cell r="K624">
            <v>324467</v>
          </cell>
          <cell r="L624" t="str">
            <v>Modernizare recompartimentare spaţii interioare şi eficientizare energetică a Spitalului Judeţean de Urgenţă Drobeta Turnu Severin</v>
          </cell>
          <cell r="M624">
            <v>18</v>
          </cell>
          <cell r="N624" t="str">
            <v>Cu act adițional</v>
          </cell>
          <cell r="O624" t="str">
            <v>CONTRACTARE</v>
          </cell>
          <cell r="P624" t="str">
            <v>ringo.negoita@adroltenia.ro</v>
          </cell>
          <cell r="Q624" t="str">
            <v>15.12.2025 12:58:37</v>
          </cell>
          <cell r="R624" t="str">
            <v>JUDETUL MEHEDINTI</v>
          </cell>
          <cell r="S624" t="str">
            <v>4337344</v>
          </cell>
          <cell r="T624" t="str">
            <v>unitate administrativ teritorială nivel județean</v>
          </cell>
          <cell r="U624" t="str">
            <v>Municipiul Drobeta-Turnu Severin, Mehedinţi</v>
          </cell>
          <cell r="V624">
            <v>0</v>
          </cell>
          <cell r="W624"/>
          <cell r="X624" t="str">
            <v>MH</v>
          </cell>
          <cell r="Y624" t="str">
            <v>Sud-Vest Oltenia</v>
          </cell>
          <cell r="Z624">
            <v>25743008.65559601</v>
          </cell>
          <cell r="AA624">
            <v>3999442.855596012</v>
          </cell>
          <cell r="AB624">
            <v>25228148.510000002</v>
          </cell>
          <cell r="AC624">
            <v>21881557.35725661</v>
          </cell>
          <cell r="AD624">
            <v>24752725.154403988</v>
          </cell>
          <cell r="AE624">
            <v>3952723.0944039878</v>
          </cell>
          <cell r="AF624">
            <v>3346591.1527433917</v>
          </cell>
          <cell r="AG624">
            <v>0</v>
          </cell>
          <cell r="AH624">
            <v>50495733.810000002</v>
          </cell>
          <cell r="AI624">
            <v>0</v>
          </cell>
          <cell r="AJ624" t="str">
            <v>NU</v>
          </cell>
          <cell r="AK624" t="str">
            <v>12.06.2024 14:37:25</v>
          </cell>
          <cell r="AL624"/>
          <cell r="AM624"/>
          <cell r="AN624" t="str">
            <v>ADMIS_ETF</v>
          </cell>
          <cell r="AO624" t="str">
            <v>04.07.2024 15:58:50</v>
          </cell>
          <cell r="AP624"/>
          <cell r="AQ624">
            <v>0</v>
          </cell>
          <cell r="AR624"/>
          <cell r="AS624">
            <v>1</v>
          </cell>
          <cell r="AT624">
            <v>22</v>
          </cell>
          <cell r="AU624">
            <v>30</v>
          </cell>
          <cell r="AV624"/>
          <cell r="AW624" t="str">
            <v>09.07.2024 14:02:41</v>
          </cell>
          <cell r="AX624" t="str">
            <v>09.07.2024 16:34:14</v>
          </cell>
          <cell r="AY624" t="str">
            <v>147</v>
          </cell>
          <cell r="AZ624" t="str">
            <v>25.09.2024 16:30:00</v>
          </cell>
          <cell r="BA624">
            <v>8</v>
          </cell>
          <cell r="BB624">
            <v>1</v>
          </cell>
          <cell r="BC624"/>
          <cell r="BD624"/>
          <cell r="BE624">
            <v>78</v>
          </cell>
          <cell r="BF624"/>
          <cell r="BG624"/>
          <cell r="BH624"/>
          <cell r="BI624" t="str">
            <v>45</v>
          </cell>
          <cell r="BJ624" t="str">
            <v>Cresterea eficientei energetice și modernizarea  cladirii Spitalului Judetean de Urgenta Drobeta Turnu Severin        
Descriere:
Proiectul urmareste cresterea eficientei energetice a cladirii Spitalului Judetean de Urgenta Drobeta Turnu Severin ca urmare a realizarii unor lucrari de reabilitare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v>
          </cell>
        </row>
        <row r="625">
          <cell r="K625">
            <v>339010</v>
          </cell>
          <cell r="L625" t="str">
            <v>Construire grădiniță Schela</v>
          </cell>
          <cell r="M625">
            <v>8</v>
          </cell>
          <cell r="N625" t="str">
            <v>Contract semnat cu modificări</v>
          </cell>
          <cell r="O625" t="str">
            <v>CONTRACTARE</v>
          </cell>
          <cell r="P625" t="str">
            <v>bogdan.barbulescu@adroltenia.ro</v>
          </cell>
          <cell r="Q625" t="str">
            <v>07.04.2026 09:40:52</v>
          </cell>
          <cell r="R625" t="str">
            <v>MUNICIPIUL DROBETA TURNU SEVERIN</v>
          </cell>
          <cell r="S625" t="str">
            <v>4426581</v>
          </cell>
          <cell r="T625" t="str">
            <v>unitate administrativ teritorială nivel municipiu reședință de județ</v>
          </cell>
          <cell r="U625" t="str">
            <v>Municipiul Drobeta-Turnu Severin, Mehedinţi</v>
          </cell>
          <cell r="V625">
            <v>79</v>
          </cell>
          <cell r="W625"/>
          <cell r="X625" t="str">
            <v>MH</v>
          </cell>
          <cell r="Y625" t="str">
            <v>Sud-Vest Oltenia</v>
          </cell>
          <cell r="Z625">
            <v>7462049.9990453133</v>
          </cell>
          <cell r="AA625">
            <v>1191419.7490453129</v>
          </cell>
          <cell r="AB625">
            <v>7312809.0099999998</v>
          </cell>
          <cell r="AC625">
            <v>4477229.9994271882</v>
          </cell>
          <cell r="AD625">
            <v>979441.89095468703</v>
          </cell>
          <cell r="AE625">
            <v>150073.50095468701</v>
          </cell>
          <cell r="AF625">
            <v>2835579.0105728116</v>
          </cell>
          <cell r="AG625">
            <v>0</v>
          </cell>
          <cell r="AH625">
            <v>8441491.8900000006</v>
          </cell>
          <cell r="AI625">
            <v>0</v>
          </cell>
          <cell r="AJ625" t="str">
            <v>NU</v>
          </cell>
          <cell r="AK625" t="str">
            <v>07.03.2025 13:18:44</v>
          </cell>
          <cell r="AL625"/>
          <cell r="AM625"/>
          <cell r="AN625" t="str">
            <v>ADMIS_ETF</v>
          </cell>
          <cell r="AO625" t="str">
            <v>10.04.2025 10:39:11</v>
          </cell>
          <cell r="AP625"/>
          <cell r="AQ625">
            <v>79</v>
          </cell>
          <cell r="AR625"/>
          <cell r="AS625">
            <v>2</v>
          </cell>
          <cell r="AT625">
            <v>36</v>
          </cell>
          <cell r="AU625">
            <v>51</v>
          </cell>
          <cell r="AV625"/>
          <cell r="AW625" t="str">
            <v>04.07.2025 10:14:39</v>
          </cell>
          <cell r="AX625" t="str">
            <v>04.07.2025 12:28:14</v>
          </cell>
          <cell r="AY625" t="str">
            <v>660</v>
          </cell>
          <cell r="AZ625" t="str">
            <v>31.07.2025 00:00:00</v>
          </cell>
          <cell r="BA625">
            <v>3</v>
          </cell>
          <cell r="BB625"/>
          <cell r="BC625"/>
          <cell r="BD625"/>
          <cell r="BE625">
            <v>27</v>
          </cell>
          <cell r="BF625"/>
          <cell r="BG625"/>
          <cell r="BH625"/>
          <cell r="BI625" t="str">
            <v>121</v>
          </cell>
          <cell r="BJ625" t="str">
            <v>Obiectivul general al proiectului constă în îmbunătățirea calității vieții în plan educațional, emoțional și relațional a copiilor cu vârstă între 3-6 ani, facilitând desfășurarea într-un cadru adecvat a tuturor activităților specifice programului educațional preșcolar cu program zilnic.
Proiectul vizează construcția grădiniței din Schela cu regim P+2, scopul fiind creșterea accesului la educația timpurie. Dezvoltarea și creșterea competitivității economiei României, creșterea calității vieții și grija pentru mediul înconjurător sunt legate de dezvoltarea și modernizarea sistemului energetic. Prin acest proiect se propun măsuri de îmbunătățire a calității vieții sociale și educative prin ridicarea nivelului de trai la standarde europene și îmbunătățirea performanței energetice a construcțiilor existente. Educația este procesul prin care omul se dezvoltă pentru a se adapta la mediu și pentru a adapta mediul la sine. Adaptarea are drept scop supraviețuirea omului în mediul său în condiți</v>
          </cell>
        </row>
        <row r="626">
          <cell r="K626">
            <v>323979</v>
          </cell>
          <cell r="L626" t="str">
            <v>DEZVOLTAREA ACTIVITATII SOCIETATII CARDINAL SYSTEM PRO-CAD SRL</v>
          </cell>
          <cell r="M626">
            <v>2</v>
          </cell>
          <cell r="N626" t="str">
            <v>Revocat FO</v>
          </cell>
          <cell r="O626" t="str">
            <v>PRECONTRACTARE</v>
          </cell>
          <cell r="P626" t="str">
            <v>claudiu.sandu@adroltenia.ro</v>
          </cell>
          <cell r="Q626" t="str">
            <v>16.12.2024 15:33:26</v>
          </cell>
          <cell r="R626" t="str">
            <v>CARDINAL SYSTEM PRO-CAD SRL</v>
          </cell>
          <cell r="S626" t="str">
            <v>34156242</v>
          </cell>
          <cell r="T626" t="str">
            <v>întreprindere mică</v>
          </cell>
          <cell r="U626" t="str">
            <v>Oraş Drăgăneşti-Olt, Olt</v>
          </cell>
          <cell r="V626">
            <v>93</v>
          </cell>
          <cell r="W626"/>
          <cell r="X626" t="str">
            <v>OT</v>
          </cell>
          <cell r="Y626" t="str">
            <v>Sud-Vest Oltenia</v>
          </cell>
          <cell r="Z626">
            <v>3195396.54</v>
          </cell>
          <cell r="AA626">
            <v>0</v>
          </cell>
          <cell r="AB626">
            <v>2466899.88</v>
          </cell>
          <cell r="AC626">
            <v>2096864.898</v>
          </cell>
          <cell r="AD626">
            <v>668975.47</v>
          </cell>
          <cell r="AE626">
            <v>616456.14</v>
          </cell>
          <cell r="AF626">
            <v>370034.98199999984</v>
          </cell>
          <cell r="AG626">
            <v>2466899.88</v>
          </cell>
          <cell r="AH626">
            <v>3864372.01</v>
          </cell>
          <cell r="AI626">
            <v>17</v>
          </cell>
          <cell r="AJ626" t="str">
            <v>DA</v>
          </cell>
          <cell r="AK626" t="str">
            <v>30.04.2024 10:19:36</v>
          </cell>
          <cell r="AL626"/>
          <cell r="AM626"/>
          <cell r="AN626" t="str">
            <v>ADMIS_ETF</v>
          </cell>
          <cell r="AO626" t="str">
            <v>27.06.2024 14:08:41</v>
          </cell>
          <cell r="AP626" t="str">
            <v>14.08.2024 16:05:26</v>
          </cell>
          <cell r="AQ626">
            <v>93</v>
          </cell>
          <cell r="AR626"/>
          <cell r="AS626">
            <v>1</v>
          </cell>
          <cell r="AT626">
            <v>24</v>
          </cell>
          <cell r="AU626">
            <v>33</v>
          </cell>
          <cell r="AV626"/>
          <cell r="AW626" t="str">
            <v>12.11.2024 12:13:29</v>
          </cell>
          <cell r="AX626" t="str">
            <v>12.11.2024 15:31:34</v>
          </cell>
          <cell r="AY626"/>
          <cell r="AZ626"/>
          <cell r="BA626"/>
          <cell r="BB626"/>
          <cell r="BC626"/>
          <cell r="BD626"/>
          <cell r="BE626"/>
          <cell r="BF626"/>
          <cell r="BG626">
            <v>93</v>
          </cell>
          <cell r="BH626" t="str">
            <v>ADMIS_ETF</v>
          </cell>
          <cell r="BI626" t="str">
            <v>21</v>
          </cell>
          <cell r="BJ626" t="str">
            <v>Obiectivul general al proiectului il constituie cresterea competatitivitatii intreprinderii CARDINAL SYSTEM PRO-CAD SRL prin realizarea unei investitii initiale in domeniul activități de inginerie și consultanță tehnică legate de acestea. Proiectul initiat de CARDINAL SYSTEM PRO-CAD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CARDINAL SYSTEM PRO-CAD SRL este in conformitate cu obiectivul de politică: O Europă mai competitivă și mai inteli</v>
          </cell>
        </row>
        <row r="627">
          <cell r="K627">
            <v>316920</v>
          </cell>
          <cell r="L627" t="str">
            <v>MODERNIZARE PARC CENTRAL DIN ORAȘUL BALȘ JUDETUL OLT</v>
          </cell>
          <cell r="M627">
            <v>15</v>
          </cell>
          <cell r="N627" t="str">
            <v>Cu clarificări primite</v>
          </cell>
          <cell r="O627" t="str">
            <v>CONTRACTARE</v>
          </cell>
          <cell r="P627" t="str">
            <v>camelia.dinu@adroltenia.ro</v>
          </cell>
          <cell r="Q627" t="str">
            <v>29.04.2026 15:07:14</v>
          </cell>
          <cell r="R627" t="str">
            <v>ORASUL BALS</v>
          </cell>
          <cell r="S627" t="str">
            <v>4286437</v>
          </cell>
          <cell r="T627" t="str">
            <v>unitate administrativ teritorială nivel oraș</v>
          </cell>
          <cell r="U627" t="str">
            <v>Oraş Balş, Olt</v>
          </cell>
          <cell r="V627">
            <v>73</v>
          </cell>
          <cell r="W627"/>
          <cell r="X627" t="str">
            <v>OT</v>
          </cell>
          <cell r="Y627" t="str">
            <v>Sud-Vest Oltenia</v>
          </cell>
          <cell r="Z627">
            <v>15083764.77</v>
          </cell>
          <cell r="AA627">
            <v>2596205.89</v>
          </cell>
          <cell r="AB627">
            <v>14782087.470000001</v>
          </cell>
          <cell r="AC627">
            <v>12821200.041000031</v>
          </cell>
          <cell r="AD627">
            <v>543560.48</v>
          </cell>
          <cell r="AE627">
            <v>86786.97</v>
          </cell>
          <cell r="AF627">
            <v>1960887.4289999697</v>
          </cell>
          <cell r="AG627">
            <v>0</v>
          </cell>
          <cell r="AH627">
            <v>15627325.25</v>
          </cell>
          <cell r="AI627">
            <v>0</v>
          </cell>
          <cell r="AJ627" t="str">
            <v>NU</v>
          </cell>
          <cell r="AK627" t="str">
            <v>03.01.2024 13:26:06</v>
          </cell>
          <cell r="AL627"/>
          <cell r="AM627"/>
          <cell r="AN627" t="str">
            <v>ADMIS_ETF</v>
          </cell>
          <cell r="AO627" t="str">
            <v>08.02.2024 15:02:36</v>
          </cell>
          <cell r="AP627"/>
          <cell r="AQ627">
            <v>73</v>
          </cell>
          <cell r="AR627"/>
          <cell r="AS627">
            <v>3</v>
          </cell>
          <cell r="AT627">
            <v>40</v>
          </cell>
          <cell r="AU627">
            <v>65</v>
          </cell>
          <cell r="AV627"/>
          <cell r="AW627" t="str">
            <v>09.02.2024 15:29:03</v>
          </cell>
          <cell r="AX627" t="str">
            <v>14.02.2024 14:28:57</v>
          </cell>
          <cell r="AY627" t="str">
            <v>20</v>
          </cell>
          <cell r="AZ627" t="str">
            <v>01.04.2024 09:02:00</v>
          </cell>
          <cell r="BA627">
            <v>4</v>
          </cell>
          <cell r="BB627">
            <v>1</v>
          </cell>
          <cell r="BC627"/>
          <cell r="BD627"/>
          <cell r="BE627">
            <v>47</v>
          </cell>
          <cell r="BF627"/>
          <cell r="BG627"/>
          <cell r="BH627"/>
          <cell r="BI627" t="str">
            <v>79</v>
          </cell>
          <cell r="BJ627" t="str">
            <v>Obiectivul general al proiectului “Modernizare Parc Central din Orașul Balș, judeţul Olt” îl reprezintă îmbunătățirea condițiilor de mediu la nivel urban prin realizarea măsurilor de conservare, reabilitare și regenerare a infrastructurii verzi din Parcul Central al orașului Balș, ce vor furniza o gamă largă de servicii ecosistemice și vor contribui la atenuarea poluării.
Obiectivul general al proiectului “Modernizare Parc Central din Orașul Balș, judeţul Olt” derivă din Obiectivul specific 4 - Îmbunătățirea calității factorilor de mediu, reducerea emisiilor de carbon și gestionarea responsabilă a riscurilor (Măsura 4.3. Conservarea patrimoniului natural și creșterea suprafeței spațiilor verzi, inclusiv prin reconversia siturilor degradate /abandonate) al Strategiei Integrate de Dezvoltare Urbană a Orașului Balș pentru perioada 2021-2030.
Proiectul contribuie la realizarea ţintei/indicatorului stabilit prin SIDU Balș 2021-2030, de 35 mp de spațiu verde/ locuitor, inclusiv reamenajare</v>
          </cell>
        </row>
        <row r="628">
          <cell r="K628">
            <v>333488</v>
          </cell>
          <cell r="L628" t="str">
            <v>Digitalizarea activitatii societatii BODY SRL</v>
          </cell>
          <cell r="M628">
            <v>10</v>
          </cell>
          <cell r="N628" t="str">
            <v>Contract semnat cu modificări</v>
          </cell>
          <cell r="O628" t="str">
            <v>CONTRACTARE</v>
          </cell>
          <cell r="P628" t="str">
            <v>sorin.ghita@adroltenia.ro</v>
          </cell>
          <cell r="Q628" t="str">
            <v>27.03.2026 09:04:44</v>
          </cell>
          <cell r="R628" t="str">
            <v>BODY SRL</v>
          </cell>
          <cell r="S628" t="str">
            <v>18921016</v>
          </cell>
          <cell r="T628" t="str">
            <v>microîntreprindere</v>
          </cell>
          <cell r="U628" t="str">
            <v>Municipiul Craiova, Dolj</v>
          </cell>
          <cell r="V628">
            <v>91</v>
          </cell>
          <cell r="W628"/>
          <cell r="X628" t="str">
            <v>DJ</v>
          </cell>
          <cell r="Y628" t="str">
            <v>Sud-Vest Oltenia</v>
          </cell>
          <cell r="Z628">
            <v>414159</v>
          </cell>
          <cell r="AA628">
            <v>0</v>
          </cell>
          <cell r="AB628">
            <v>372743.1</v>
          </cell>
          <cell r="AC628">
            <v>316831.63500000001</v>
          </cell>
          <cell r="AD628">
            <v>78690.210000000006</v>
          </cell>
          <cell r="AE628">
            <v>78690.210000000006</v>
          </cell>
          <cell r="AF628">
            <v>55911.464999999967</v>
          </cell>
          <cell r="AG628">
            <v>372743.1</v>
          </cell>
          <cell r="AH628">
            <v>492849.21</v>
          </cell>
          <cell r="AI628">
            <v>3</v>
          </cell>
          <cell r="AJ628" t="str">
            <v>DA</v>
          </cell>
          <cell r="AK628" t="str">
            <v>24.08.2024 09:12:20</v>
          </cell>
          <cell r="AL628"/>
          <cell r="AM628"/>
          <cell r="AN628" t="str">
            <v>ADMIS_ETF</v>
          </cell>
          <cell r="AO628" t="str">
            <v>13.12.2024 12:00:01</v>
          </cell>
          <cell r="AP628"/>
          <cell r="AQ628">
            <v>91</v>
          </cell>
          <cell r="AR628"/>
          <cell r="AS628"/>
          <cell r="AT628">
            <v>12</v>
          </cell>
          <cell r="AU628">
            <v>20</v>
          </cell>
          <cell r="AV628"/>
          <cell r="AW628" t="str">
            <v>27.01.2025 11:21:36</v>
          </cell>
          <cell r="AX628" t="str">
            <v>27.01.2025 15:45:27</v>
          </cell>
          <cell r="AY628" t="str">
            <v>293</v>
          </cell>
          <cell r="AZ628" t="str">
            <v>17.03.2025 16:05:00</v>
          </cell>
          <cell r="BA628">
            <v>6</v>
          </cell>
          <cell r="BB628">
            <v>1</v>
          </cell>
          <cell r="BC628"/>
          <cell r="BD628"/>
          <cell r="BE628">
            <v>50</v>
          </cell>
          <cell r="BF628"/>
          <cell r="BG628"/>
          <cell r="BH628"/>
          <cell r="BI628" t="str">
            <v>13</v>
          </cell>
          <cell r="BJ628" t="str">
            <v>Obiectivul general al investiției constă în cresterea intensitatii digitale al societatii BODY SRL ca urmare a dezvoltarii infrastructurii societatii prin achizitia de active corporale, necorporale si servicii de specialitate, la sediul din Municipiul Craiova – CASA ALBA,  folosind tehnologii de ultimă generație, cu un înalt grad de securitate, eficiente din punct de vedere energetic, necesare desfasurarii activitatii la standarde calitative si eficiente. Atingerea obiectivului general va determina cresterea competitivitatii solicitantului BODY SRL, in vederea consolidarii pozitiei in domeniul serviciilor SSM/PSI – cod CAEN 7490 (domeniu indentificat in Strategia Regionala pentru Specializare Inteligenta – RIS3 Sud-Vest Oltenia 2021-2027), prin oferirea de servicii de asistenta in securitate si protectie de inalta calitate si prin extinderea portofoliului de afaceri al companiei prin digitaizarea serviciilor, contribuind astfel la Prioritatea 2 – Digitalizare în beneficiul cetățenilor</v>
          </cell>
        </row>
        <row r="629">
          <cell r="K629">
            <v>322527</v>
          </cell>
          <cell r="L629" t="str">
            <v>VILA ZORILEANU REFUNCTIONALIZARE CLADIRE EXISTENTA P2 IN CENTRU WELLNESS RECOMPARTIMENTARE REFACERE ACOPERIS MODERNIZARE FATADE ADAUGARE NUCLEU DE CIRCULATIE SISTEMATIZARE SI AMENAJARE INCINTA REFACERE IMPREJMUIRE DRUM DE ACCES SI RECORDARE LA UTILITATI</v>
          </cell>
          <cell r="M629">
            <v>8</v>
          </cell>
          <cell r="N629" t="str">
            <v>Contract semnat</v>
          </cell>
          <cell r="O629" t="str">
            <v>CONTRACTARE</v>
          </cell>
          <cell r="P629" t="str">
            <v>sorin.buzatu@adroltenia.ro</v>
          </cell>
          <cell r="Q629" t="str">
            <v>03.03.2025 13:50:06</v>
          </cell>
          <cell r="R629" t="str">
            <v>BAILE GOVORA SA</v>
          </cell>
          <cell r="S629" t="str">
            <v>1482277</v>
          </cell>
          <cell r="T629" t="str">
            <v>întreprindere mijlocie</v>
          </cell>
          <cell r="U629" t="str">
            <v>Oraş Băile Govora, Vâlcea</v>
          </cell>
          <cell r="V629">
            <v>93</v>
          </cell>
          <cell r="W629"/>
          <cell r="X629" t="str">
            <v>VL</v>
          </cell>
          <cell r="Y629" t="str">
            <v>Sud-Vest Oltenia</v>
          </cell>
          <cell r="Z629">
            <v>8165847.1699999999</v>
          </cell>
          <cell r="AA629">
            <v>0</v>
          </cell>
          <cell r="AB629">
            <v>5874149.5499999998</v>
          </cell>
          <cell r="AC629">
            <v>4993027.1174999997</v>
          </cell>
          <cell r="AD629">
            <v>2057633.65</v>
          </cell>
          <cell r="AE629">
            <v>1632320.46</v>
          </cell>
          <cell r="AF629">
            <v>881122.43250000011</v>
          </cell>
          <cell r="AG629">
            <v>5874149.5499999998</v>
          </cell>
          <cell r="AH629">
            <v>10223480.82</v>
          </cell>
          <cell r="AI629">
            <v>18</v>
          </cell>
          <cell r="AJ629" t="str">
            <v>DA</v>
          </cell>
          <cell r="AK629" t="str">
            <v>15.04.2024 18:58:40</v>
          </cell>
          <cell r="AL629"/>
          <cell r="AM629"/>
          <cell r="AN629" t="str">
            <v>ADMIS_ETF</v>
          </cell>
          <cell r="AO629" t="str">
            <v>30.05.2024 16:11:00</v>
          </cell>
          <cell r="AP629"/>
          <cell r="AQ629">
            <v>93</v>
          </cell>
          <cell r="AR629"/>
          <cell r="AS629">
            <v>2</v>
          </cell>
          <cell r="AT629">
            <v>24</v>
          </cell>
          <cell r="AU629">
            <v>43</v>
          </cell>
          <cell r="AV629"/>
          <cell r="AW629" t="str">
            <v>12.11.2024 12:08:49</v>
          </cell>
          <cell r="AX629" t="str">
            <v>12.11.2024 15:51:41</v>
          </cell>
          <cell r="AY629" t="str">
            <v>260</v>
          </cell>
          <cell r="AZ629" t="str">
            <v>11.02.2025 14:32:00</v>
          </cell>
          <cell r="BA629">
            <v>6</v>
          </cell>
          <cell r="BB629">
            <v>1</v>
          </cell>
          <cell r="BC629"/>
          <cell r="BD629"/>
          <cell r="BE629">
            <v>91</v>
          </cell>
          <cell r="BF629"/>
          <cell r="BG629"/>
          <cell r="BH629"/>
          <cell r="BI629" t="str">
            <v>21</v>
          </cell>
          <cell r="BJ629" t="str">
            <v>Obiectivul general al proiectului urmareste dezvoltarea societatii  in sine si o  contributie la dezvoltarea locala si regionala, consolidarea si dezvoltarea durabila a sectorului IMM din regiunea de Sud-Vest Oltenia, asigurand astfel reducerea decalajului de productivitate in raport cu cel al UE.
Obiectivele proiectului sunt în strânsa legatura cu obiectivul specific aferent Programului Operational Regional (POR) 2021-2027, Prioritate: P1.Competitivitate prin inovare și întreprinderi dinamice, Obiectiv specific: Intensificarea creșterii durabile și a competitivității IMM-urilor și crearea de locuri de muncă în cadrul IMM-urilor, inclusiv prin investiții productive/ Dezvoltarea competențelor pentru specializare inteligentă, tranziție industrială și antreprenoriat.
In stabilirea obiectivului general al proiectului s-a tinut cont si de respetarea/corelarea cu anumite obiective din Programe si strategii regionale, fara a se limita la acestea, precum:
1.	Obiectivul Ghidului Programului Reg</v>
          </cell>
        </row>
        <row r="630">
          <cell r="K630">
            <v>321220</v>
          </cell>
          <cell r="L630" t="str">
            <v>Parc de agrement Baile Govora</v>
          </cell>
          <cell r="M630">
            <v>14</v>
          </cell>
          <cell r="N630" t="str">
            <v>Cu act adițional</v>
          </cell>
          <cell r="O630" t="str">
            <v>CONTRACTARE</v>
          </cell>
          <cell r="P630" t="str">
            <v>sorin.buzatu@adroltenia.ro</v>
          </cell>
          <cell r="Q630" t="str">
            <v>12.02.2026 12:08:23</v>
          </cell>
          <cell r="R630" t="str">
            <v>ORAŞ BĂILE GOVORA</v>
          </cell>
          <cell r="S630" t="str">
            <v>2541827</v>
          </cell>
          <cell r="T630" t="str">
            <v>instituții publice aflate în subordinea sau sub coordonarea consiliului local/primarului</v>
          </cell>
          <cell r="U630" t="str">
            <v>Oraş Băile Govora, Vâlcea</v>
          </cell>
          <cell r="V630">
            <v>89</v>
          </cell>
          <cell r="W630"/>
          <cell r="X630" t="str">
            <v>VL</v>
          </cell>
          <cell r="Y630" t="str">
            <v>Sud-Vest Oltenia</v>
          </cell>
          <cell r="Z630">
            <v>24710000.004625618</v>
          </cell>
          <cell r="AA630">
            <v>3945294.1246256195</v>
          </cell>
          <cell r="AB630">
            <v>24215800</v>
          </cell>
          <cell r="AC630">
            <v>21003499.971388705</v>
          </cell>
          <cell r="AD630">
            <v>7489376.1553743808</v>
          </cell>
          <cell r="AE630">
            <v>1566815.8753743807</v>
          </cell>
          <cell r="AF630">
            <v>3212300.0286112949</v>
          </cell>
          <cell r="AG630">
            <v>0</v>
          </cell>
          <cell r="AH630">
            <v>32199376.16</v>
          </cell>
          <cell r="AI630">
            <v>0</v>
          </cell>
          <cell r="AJ630" t="str">
            <v>NU</v>
          </cell>
          <cell r="AK630" t="str">
            <v>01.04.2024 11:43:52</v>
          </cell>
          <cell r="AL630"/>
          <cell r="AM630"/>
          <cell r="AN630" t="str">
            <v>ADMIS_ETF</v>
          </cell>
          <cell r="AO630" t="str">
            <v>01.07.2024 16:42:39</v>
          </cell>
          <cell r="AP630"/>
          <cell r="AQ630">
            <v>89</v>
          </cell>
          <cell r="AR630"/>
          <cell r="AS630">
            <v>2</v>
          </cell>
          <cell r="AT630">
            <v>60</v>
          </cell>
          <cell r="AU630">
            <v>93</v>
          </cell>
          <cell r="AV630"/>
          <cell r="AW630" t="str">
            <v>10.09.2024 14:33:23</v>
          </cell>
          <cell r="AX630" t="str">
            <v>10.09.2024 16:22:57</v>
          </cell>
          <cell r="AY630" t="str">
            <v>218</v>
          </cell>
          <cell r="AZ630" t="str">
            <v>05.12.2024 14:29:00</v>
          </cell>
          <cell r="BA630">
            <v>7</v>
          </cell>
          <cell r="BB630"/>
          <cell r="BC630"/>
          <cell r="BD630"/>
          <cell r="BE630">
            <v>86</v>
          </cell>
          <cell r="BF630"/>
          <cell r="BG630"/>
          <cell r="BH630"/>
          <cell r="BI630" t="str">
            <v>168</v>
          </cell>
          <cell r="BJ630" t="str">
            <v>Obiectivul general al investitiei este asigurarea, la nivelul statiunii, a unui parc de agrement, sub forma mai multor zone din cadrul localitatii, destinate activitatilor de loisir si relaxare, precum si practicarii sportului recreativ, redefinirea acestor spatii existente si neexploatate suficient atat ca loc de intalnire si socializare de interes local, cat si transformarea lor in obiective reprezentative pentru Orasul Baile Govora, facilitarea unor legaturi directe intre acestea, si cu centrul statiunii.</v>
          </cell>
        </row>
        <row r="631">
          <cell r="K631">
            <v>323417</v>
          </cell>
          <cell r="L631" t="str">
            <v>Extinderea capacităților prin Înființarea unei secții de tricotaje în cadrul SC Ten Don Mark SRL O oportunitate pentru creștere competitivă și creare de locuri de muncă</v>
          </cell>
          <cell r="M631">
            <v>4</v>
          </cell>
          <cell r="N631" t="str">
            <v>Revocat BO</v>
          </cell>
          <cell r="O631" t="str">
            <v>PRECONTRACTARE</v>
          </cell>
          <cell r="P631" t="str">
            <v>andreea.nedelcu@adroltenia.ro</v>
          </cell>
          <cell r="Q631" t="str">
            <v>07.04.2025 17:38:41</v>
          </cell>
          <cell r="R631" t="str">
            <v>TEN DON MARK S.R.L.</v>
          </cell>
          <cell r="S631" t="str">
            <v>46818653</v>
          </cell>
          <cell r="T631" t="str">
            <v>microîntreprindere</v>
          </cell>
          <cell r="U631" t="str">
            <v>Municipiul Turda, Cluj</v>
          </cell>
          <cell r="V631">
            <v>90</v>
          </cell>
          <cell r="W631"/>
          <cell r="X631" t="str">
            <v>VL</v>
          </cell>
          <cell r="Y631" t="str">
            <v>Sud-Vest Oltenia</v>
          </cell>
          <cell r="Z631">
            <v>7884010.2400000002</v>
          </cell>
          <cell r="AA631">
            <v>0</v>
          </cell>
          <cell r="AB631">
            <v>6025987.6299999999</v>
          </cell>
          <cell r="AC631">
            <v>5122089.4855000004</v>
          </cell>
          <cell r="AD631">
            <v>1437490.37</v>
          </cell>
          <cell r="AE631">
            <v>1427645.72</v>
          </cell>
          <cell r="AF631">
            <v>903898.14449999947</v>
          </cell>
          <cell r="AG631">
            <v>6025987.6299999999</v>
          </cell>
          <cell r="AH631">
            <v>9321500.6099999994</v>
          </cell>
          <cell r="AI631">
            <v>23</v>
          </cell>
          <cell r="AJ631" t="str">
            <v>DA</v>
          </cell>
          <cell r="AK631" t="str">
            <v>30.04.2024 21:16:25</v>
          </cell>
          <cell r="AL631"/>
          <cell r="AM631"/>
          <cell r="AN631" t="str">
            <v>ADMIS_ETF</v>
          </cell>
          <cell r="AO631" t="str">
            <v>20.08.2024 15:38:08</v>
          </cell>
          <cell r="AP631"/>
          <cell r="AQ631">
            <v>90</v>
          </cell>
          <cell r="AR631"/>
          <cell r="AS631">
            <v>2</v>
          </cell>
          <cell r="AT631">
            <v>24</v>
          </cell>
          <cell r="AU631">
            <v>33</v>
          </cell>
          <cell r="AV631"/>
          <cell r="AW631" t="str">
            <v>28.01.2025 13:32:45</v>
          </cell>
          <cell r="AX631" t="str">
            <v>28.01.2025 15:08:24</v>
          </cell>
          <cell r="AY631"/>
          <cell r="AZ631"/>
          <cell r="BA631"/>
          <cell r="BB631"/>
          <cell r="BC631"/>
          <cell r="BD631"/>
          <cell r="BE631"/>
          <cell r="BF631"/>
          <cell r="BG631"/>
          <cell r="BH631"/>
          <cell r="BI631" t="str">
            <v>21, 23</v>
          </cell>
          <cell r="BJ631" t="str">
            <v>Obiectivul general al proiectului: Înființarea în cadrul societății Ten Don Mark SRL a unei secții de tricotaje sustenabile prin dotarea cu echipamente eficiente energetic și alte mijloace fixe necesare desfășurării activității de producție și pentru creșterea eficienței energetice și crearea de noi locuri de muncă în regiunea de dezvoltare Sud Vest Oltenia.</v>
          </cell>
        </row>
        <row r="632">
          <cell r="K632">
            <v>310425</v>
          </cell>
          <cell r="L632" t="str">
            <v>CRESTEREA EFICIENTEI ENERGETICE A CLADIRII GRADINITA NR.1 AMARASTII DE JOS COM AMARASTII DE JOS JUD DOLJ</v>
          </cell>
          <cell r="M632">
            <v>23</v>
          </cell>
          <cell r="N632" t="str">
            <v>Cu act adițional</v>
          </cell>
          <cell r="O632" t="str">
            <v>CONTRACTARE</v>
          </cell>
          <cell r="P632" t="str">
            <v>anamaria.iunian@adroltenia.ro</v>
          </cell>
          <cell r="Q632" t="str">
            <v>04.06.2025 09:56:32</v>
          </cell>
          <cell r="R632" t="str">
            <v>COMUNA AMARASTII DE JOS</v>
          </cell>
          <cell r="S632" t="str">
            <v>5001970</v>
          </cell>
          <cell r="T632" t="str">
            <v>unitate administrativ teritorială nivel comună</v>
          </cell>
          <cell r="U632" t="str">
            <v>Amărăştii de Jos, Dolj</v>
          </cell>
          <cell r="V632">
            <v>77</v>
          </cell>
          <cell r="W632"/>
          <cell r="X632" t="str">
            <v>DJ</v>
          </cell>
          <cell r="Y632" t="str">
            <v>Sud-Vest Oltenia</v>
          </cell>
          <cell r="Z632">
            <v>1866514.5109954965</v>
          </cell>
          <cell r="AA632">
            <v>298014.93099549646</v>
          </cell>
          <cell r="AB632">
            <v>1829184.22</v>
          </cell>
          <cell r="AC632">
            <v>1586537.3326756414</v>
          </cell>
          <cell r="AD632">
            <v>402619.74900450354</v>
          </cell>
          <cell r="AE632">
            <v>64283.819004503523</v>
          </cell>
          <cell r="AF632">
            <v>242646.88732435857</v>
          </cell>
          <cell r="AG632">
            <v>0</v>
          </cell>
          <cell r="AH632">
            <v>2269134.2599999998</v>
          </cell>
          <cell r="AI632">
            <v>0</v>
          </cell>
          <cell r="AJ632" t="str">
            <v>NU</v>
          </cell>
          <cell r="AK632" t="str">
            <v>22.12.2023 18:04:47</v>
          </cell>
          <cell r="AL632"/>
          <cell r="AM632"/>
          <cell r="AN632" t="str">
            <v>ADMIS_ETF</v>
          </cell>
          <cell r="AO632" t="str">
            <v>21.02.2024 14:33:20</v>
          </cell>
          <cell r="AP632"/>
          <cell r="AQ632">
            <v>77</v>
          </cell>
          <cell r="AR632"/>
          <cell r="AS632">
            <v>5</v>
          </cell>
          <cell r="AT632">
            <v>32</v>
          </cell>
          <cell r="AU632">
            <v>44</v>
          </cell>
          <cell r="AV632"/>
          <cell r="AW632" t="str">
            <v>22.02.2024 09:02:32</v>
          </cell>
          <cell r="AX632" t="str">
            <v>23.02.2024 14:40:38</v>
          </cell>
          <cell r="AY632" t="str">
            <v>22/24.04.2024</v>
          </cell>
          <cell r="AZ632" t="str">
            <v>24.04.2024 16:50:00</v>
          </cell>
          <cell r="BA632">
            <v>7</v>
          </cell>
          <cell r="BB632"/>
          <cell r="BC632"/>
          <cell r="BD632"/>
          <cell r="BE632">
            <v>62</v>
          </cell>
          <cell r="BF632"/>
          <cell r="BG632"/>
          <cell r="BH632"/>
          <cell r="BI632" t="str">
            <v>45</v>
          </cell>
          <cell r="BJ632" t="str">
            <v>Obiectivul general al proiectului este cresterea eficientei energetice a cladirii cu destinatie educationala Gradinita Amarastii de Jos, Comuna Amarastii de Jos, Nr. 547A, Jud. Dolj, in termen de 12 luni. 
Obiectivul implică reducerea consumului de energie și a costurilor aferente, îmbunătățirea confortului termic și a calității aerului interior pentru copii și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 conform obiectivelor specifice, definite în Documentatie de Avizare a Lucrarilor de Interventii. 
Obiectivul stabilit in cadrul proiectului de Crestere a eficientei energetice a cladirii Gradinitei Amarastii de Jos, este in acord cu Obiectivul de politică 2 - O</v>
          </cell>
        </row>
        <row r="633">
          <cell r="K633">
            <v>359861</v>
          </cell>
          <cell r="L633" t="str">
            <v>EFICIENTIZARE ENERGETICA PRIMARIE SI CAMIN in sat Obarsia Closani comuna Obarsia Closani judetul Mehedinti</v>
          </cell>
          <cell r="M633">
            <v>5</v>
          </cell>
          <cell r="N633" t="str">
            <v>În consolidare ETF</v>
          </cell>
          <cell r="O633" t="str">
            <v>EVALUARE</v>
          </cell>
          <cell r="P633"/>
          <cell r="Q633" t="str">
            <v>30.04.2026 06:21:56</v>
          </cell>
          <cell r="R633" t="str">
            <v>COMUNA OBIRSIA CLOSANI</v>
          </cell>
          <cell r="S633" t="str">
            <v>7536910</v>
          </cell>
          <cell r="T633" t="str">
            <v>Unități administrativ-teritoriale, definite conform OUG 57/2019 privind Codul Administrativ, cu modificările și completările ulterioare și constituite potrivit Legii nr. 2 din 16 februarie 1968 privind organizarea administrativă a teritoriului României, republicată, cu modificările și completările ulterioare</v>
          </cell>
          <cell r="U633" t="str">
            <v>Obârşia-Cloşani, Mehedinţi</v>
          </cell>
          <cell r="V633"/>
          <cell r="W633"/>
          <cell r="X633" t="str">
            <v>MH</v>
          </cell>
          <cell r="Y633" t="str">
            <v>Sud-Vest Oltenia</v>
          </cell>
          <cell r="Z633">
            <v>5410373.1267904909</v>
          </cell>
          <cell r="AA633">
            <v>938990.37679049128</v>
          </cell>
          <cell r="AB633">
            <v>5302165.54</v>
          </cell>
          <cell r="AC633">
            <v>4598817.1529296339</v>
          </cell>
          <cell r="AD633">
            <v>482813.53320950869</v>
          </cell>
          <cell r="AE633">
            <v>80515.913209508682</v>
          </cell>
          <cell r="AF633">
            <v>703348.38707036618</v>
          </cell>
          <cell r="AG633">
            <v>0</v>
          </cell>
          <cell r="AH633">
            <v>5893186.6600000001</v>
          </cell>
          <cell r="AI633">
            <v>0</v>
          </cell>
          <cell r="AJ633" t="str">
            <v>NU</v>
          </cell>
          <cell r="AK633" t="str">
            <v>02.12.2025 18:42:25</v>
          </cell>
          <cell r="AL633"/>
          <cell r="AM633"/>
          <cell r="AN633"/>
          <cell r="AO633"/>
          <cell r="AP633"/>
          <cell r="AQ633"/>
          <cell r="AR633"/>
          <cell r="AS633">
            <v>4</v>
          </cell>
          <cell r="AT633">
            <v>18</v>
          </cell>
          <cell r="AU633">
            <v>59</v>
          </cell>
          <cell r="AV633"/>
          <cell r="AW633"/>
          <cell r="AX633"/>
          <cell r="AY633"/>
          <cell r="AZ633"/>
          <cell r="BA633"/>
          <cell r="BB633"/>
          <cell r="BC633"/>
          <cell r="BD633"/>
          <cell r="BE633"/>
          <cell r="BF633"/>
          <cell r="BG633"/>
          <cell r="BH633"/>
          <cell r="BI633" t="str">
            <v>45</v>
          </cell>
          <cell r="BJ633" t="str">
            <v>Cresterea eficientei energetice pentru Sediul Primariei si Caminului din satul Obarsia Closani. Proiectul urmareste cresterea eficientei energetice a cladirii anterior mentionate, ca urmare a realizarii unor lucrari de reabilitare energetica si termica si modernizare a acesteia, precum si utilizarii de echipamente si tehnologii din clasa de eficienta energetica ridicata, echipamente de producere de energie regenerabilă de tipul panourilor fotovoltaice si a pompelor de caldura , în scopul scaderii consumurilor de energie termica si de energie electrica necesara functionarii acesteia.</v>
          </cell>
        </row>
        <row r="634">
          <cell r="K634">
            <v>324279</v>
          </cell>
          <cell r="L634" t="str">
            <v>DIVERSIFICAREA ACTIVITĂȚII SOCIETĂȚII SIM RAM SRL</v>
          </cell>
          <cell r="M634">
            <v>12</v>
          </cell>
          <cell r="N634" t="str">
            <v>Cu act adițional</v>
          </cell>
          <cell r="O634" t="str">
            <v>CONTRACTARE</v>
          </cell>
          <cell r="P634" t="str">
            <v>ovidiu.istinie@adroltenia.ro</v>
          </cell>
          <cell r="Q634" t="str">
            <v>16.01.2026 12:02:35</v>
          </cell>
          <cell r="R634" t="str">
            <v>SIM RAM SRL</v>
          </cell>
          <cell r="S634" t="str">
            <v>1220276</v>
          </cell>
          <cell r="T634" t="str">
            <v>microîntreprindere</v>
          </cell>
          <cell r="U634" t="str">
            <v>Coloneşti, Olt</v>
          </cell>
          <cell r="V634">
            <v>74</v>
          </cell>
          <cell r="W634"/>
          <cell r="X634" t="str">
            <v>OT</v>
          </cell>
          <cell r="Y634" t="str">
            <v>Sud-Vest Oltenia</v>
          </cell>
          <cell r="Z634">
            <v>5483160.6600000001</v>
          </cell>
          <cell r="AA634">
            <v>0</v>
          </cell>
          <cell r="AB634">
            <v>4163197.12</v>
          </cell>
          <cell r="AC634">
            <v>3538717.5520000001</v>
          </cell>
          <cell r="AD634">
            <v>1043315.6</v>
          </cell>
          <cell r="AE634">
            <v>1042042.43</v>
          </cell>
          <cell r="AF634">
            <v>624479.56799999997</v>
          </cell>
          <cell r="AG634">
            <v>4163197.12</v>
          </cell>
          <cell r="AH634">
            <v>6526476.2599999998</v>
          </cell>
          <cell r="AI634">
            <v>8</v>
          </cell>
          <cell r="AJ634" t="str">
            <v>DA</v>
          </cell>
          <cell r="AK634" t="str">
            <v>01.05.2024 18:40:14</v>
          </cell>
          <cell r="AL634"/>
          <cell r="AM634"/>
          <cell r="AN634" t="str">
            <v>ADMIS_ETF</v>
          </cell>
          <cell r="AO634" t="str">
            <v>02.09.2024 16:56:33</v>
          </cell>
          <cell r="AP634" t="str">
            <v>06.11.2024 19:26:12</v>
          </cell>
          <cell r="AQ634">
            <v>74</v>
          </cell>
          <cell r="AR634"/>
          <cell r="AS634">
            <v>2</v>
          </cell>
          <cell r="AT634">
            <v>18</v>
          </cell>
          <cell r="AU634">
            <v>32</v>
          </cell>
          <cell r="AV634"/>
          <cell r="AW634" t="str">
            <v>29.01.2025 16:16:39</v>
          </cell>
          <cell r="AX634" t="str">
            <v>03.02.2025 14:34:31</v>
          </cell>
          <cell r="AY634" t="str">
            <v>388</v>
          </cell>
          <cell r="AZ634" t="str">
            <v>24.04.2025 12:40:00</v>
          </cell>
          <cell r="BA634">
            <v>7</v>
          </cell>
          <cell r="BB634"/>
          <cell r="BC634"/>
          <cell r="BD634"/>
          <cell r="BE634">
            <v>80</v>
          </cell>
          <cell r="BF634"/>
          <cell r="BG634">
            <v>74</v>
          </cell>
          <cell r="BH634" t="str">
            <v>ADMIS_ETF</v>
          </cell>
          <cell r="BI634" t="str">
            <v>21, 23</v>
          </cell>
          <cell r="BJ634"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DIVERSIFICAREA ACTIVITĂȚII SOCIETĂȚII SIM RAM SRL”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v>
          </cell>
        </row>
        <row r="635">
          <cell r="K635">
            <v>359858</v>
          </cell>
          <cell r="L635" t="str">
            <v>CONSOLIDAREA RESTAURAREA ȘI PUNEREA ÎN VALOARE A BISERICII DE LEMN Sf. ÎMPĂRAȚI SAT CIUNGETU COMUNA MALAIA JUDEȚUL VÂLCEA</v>
          </cell>
          <cell r="M635">
            <v>3</v>
          </cell>
          <cell r="N635" t="str">
            <v>Admis ETF</v>
          </cell>
          <cell r="O635" t="str">
            <v>EVALUARE</v>
          </cell>
          <cell r="P635"/>
          <cell r="Q635" t="str">
            <v>17.04.2026 13:20:02</v>
          </cell>
          <cell r="R635" t="str">
            <v>PAROHIA CIUNGET</v>
          </cell>
          <cell r="S635" t="str">
            <v>22264704</v>
          </cell>
          <cell r="T635" t="str">
            <v>instituție de cult</v>
          </cell>
          <cell r="U635" t="str">
            <v>Malaia, Vâlcea</v>
          </cell>
          <cell r="V635">
            <v>85</v>
          </cell>
          <cell r="W635"/>
          <cell r="X635" t="str">
            <v>VL</v>
          </cell>
          <cell r="Y635" t="str">
            <v>Sud-Vest Oltenia</v>
          </cell>
          <cell r="Z635">
            <v>12531089.630000001</v>
          </cell>
          <cell r="AA635">
            <v>2159810.06</v>
          </cell>
          <cell r="AB635">
            <v>12280467.84</v>
          </cell>
          <cell r="AC635">
            <v>10438397.647826623</v>
          </cell>
          <cell r="AD635">
            <v>0</v>
          </cell>
          <cell r="AE635">
            <v>0</v>
          </cell>
          <cell r="AF635">
            <v>1842070.1921733767</v>
          </cell>
          <cell r="AG635">
            <v>0</v>
          </cell>
          <cell r="AH635">
            <v>12531089.630000001</v>
          </cell>
          <cell r="AI635">
            <v>0</v>
          </cell>
          <cell r="AJ635" t="str">
            <v>NU</v>
          </cell>
          <cell r="AK635" t="str">
            <v>02.12.2025 23:13:42</v>
          </cell>
          <cell r="AL635"/>
          <cell r="AM635"/>
          <cell r="AN635" t="str">
            <v>ADMIS_ETF</v>
          </cell>
          <cell r="AO635" t="str">
            <v>17.04.2026 13:20:02</v>
          </cell>
          <cell r="AP635"/>
          <cell r="AQ635">
            <v>85</v>
          </cell>
          <cell r="AR635"/>
          <cell r="AS635">
            <v>2</v>
          </cell>
          <cell r="AT635">
            <v>34</v>
          </cell>
          <cell r="AU635">
            <v>44</v>
          </cell>
          <cell r="AV635"/>
          <cell r="AW635"/>
          <cell r="AX635"/>
          <cell r="AY635"/>
          <cell r="AZ635"/>
          <cell r="BA635"/>
          <cell r="BB635"/>
          <cell r="BC635"/>
          <cell r="BD635"/>
          <cell r="BE635"/>
          <cell r="BF635"/>
          <cell r="BG635"/>
          <cell r="BH635"/>
          <cell r="BI635" t="str">
            <v>166</v>
          </cell>
          <cell r="BJ635" t="str">
            <v>Obiectivul general al acestui proiect constă în asigurarea unei stări de conservare optime pentru monumentul istoric de importanță națională prin lucrări de consolidare, restaurare și punere în valoare a bisericii de lemn.</v>
          </cell>
        </row>
        <row r="636">
          <cell r="K636">
            <v>322427</v>
          </cell>
          <cell r="L636" t="str">
            <v>Dezvoltarea societății SC TOP COMPANY SRL prin modernizare și achiziție de echipamente</v>
          </cell>
          <cell r="M636">
            <v>5</v>
          </cell>
          <cell r="N636" t="str">
            <v>Revocat BO</v>
          </cell>
          <cell r="O636" t="str">
            <v>PRECONTRACTARE</v>
          </cell>
          <cell r="P636" t="str">
            <v>cornelia.badici@adroltenia.ro</v>
          </cell>
          <cell r="Q636" t="str">
            <v>20.03.2025 14:19:39</v>
          </cell>
          <cell r="R636" t="str">
            <v>TOP COMPANY SRL</v>
          </cell>
          <cell r="S636" t="str">
            <v>23497546</v>
          </cell>
          <cell r="T636" t="str">
            <v>Angajator privat</v>
          </cell>
          <cell r="U636" t="str">
            <v>Oraş Brezoi, Vâlcea</v>
          </cell>
          <cell r="V636">
            <v>75</v>
          </cell>
          <cell r="W636"/>
          <cell r="X636" t="str">
            <v>VL</v>
          </cell>
          <cell r="Y636" t="str">
            <v>Sud-Vest Oltenia</v>
          </cell>
          <cell r="Z636">
            <v>3622758.38</v>
          </cell>
          <cell r="AA636">
            <v>578423.63</v>
          </cell>
          <cell r="AB636">
            <v>2709479.48</v>
          </cell>
          <cell r="AC636">
            <v>2303057.5580000002</v>
          </cell>
          <cell r="AD636">
            <v>6924.01</v>
          </cell>
          <cell r="AE636">
            <v>1105.52</v>
          </cell>
          <cell r="AF636">
            <v>406421.92199999979</v>
          </cell>
          <cell r="AG636">
            <v>2709479.48</v>
          </cell>
          <cell r="AH636">
            <v>3629682.39</v>
          </cell>
          <cell r="AI636">
            <v>50</v>
          </cell>
          <cell r="AJ636" t="str">
            <v>DA</v>
          </cell>
          <cell r="AK636" t="str">
            <v>06.04.2024 17:31:44</v>
          </cell>
          <cell r="AL636"/>
          <cell r="AM636"/>
          <cell r="AN636" t="str">
            <v>ADMIS_ETF</v>
          </cell>
          <cell r="AO636" t="str">
            <v>25.06.2024 16:21:55</v>
          </cell>
          <cell r="AP636" t="str">
            <v>21.08.2024 17:42:39</v>
          </cell>
          <cell r="AQ636">
            <v>75</v>
          </cell>
          <cell r="AR636"/>
          <cell r="AS636">
            <v>2</v>
          </cell>
          <cell r="AT636">
            <v>13</v>
          </cell>
          <cell r="AU636">
            <v>28</v>
          </cell>
          <cell r="AV636"/>
          <cell r="AW636" t="str">
            <v>29.01.2025 16:16:39</v>
          </cell>
          <cell r="AX636" t="str">
            <v>03.02.2025 14:42:56</v>
          </cell>
          <cell r="AY636"/>
          <cell r="AZ636"/>
          <cell r="BA636"/>
          <cell r="BB636"/>
          <cell r="BC636"/>
          <cell r="BD636"/>
          <cell r="BE636"/>
          <cell r="BF636"/>
          <cell r="BG636">
            <v>75</v>
          </cell>
          <cell r="BH636" t="str">
            <v>ADMIS_ETF</v>
          </cell>
          <cell r="BI636" t="str">
            <v>21, 23</v>
          </cell>
          <cell r="BJ636" t="str">
            <v>Obiectivul general al proiectului este de a extinde și îmbunătăți capacitățile TOP COMPANY SRL în sectorul prelucrării ceaiului și cafelei, vizând îmbunătățirea competitivității și a inovării prin achiziționarea de lucrări de construcții pentru extinderea capacității existente și echipamente tehnologice moderne, la cele mai înalte standarde de calitate și eficiente, urmărind totodată dezvoltarea de competențe profesionale pentru personalul angajat.</v>
          </cell>
        </row>
        <row r="637">
          <cell r="K637">
            <v>342826</v>
          </cell>
          <cell r="L637" t="str">
            <v>DESFIINTARE C1 CONSTRUIRE GRADINITA AMENAJARE SI IMPREJMUIRE TEREN</v>
          </cell>
          <cell r="M637">
            <v>11</v>
          </cell>
          <cell r="N637" t="str">
            <v>Contract semnat</v>
          </cell>
          <cell r="O637" t="str">
            <v>CONTRACTARE</v>
          </cell>
          <cell r="P637" t="str">
            <v>laura.beculescu@adroltenia.ro</v>
          </cell>
          <cell r="Q637" t="str">
            <v>02.12.2025 16:17:14</v>
          </cell>
          <cell r="R637" t="str">
            <v>COMUNA STEJARI</v>
          </cell>
          <cell r="S637" t="str">
            <v>4898886</v>
          </cell>
          <cell r="T637" t="str">
            <v>unitate administrativ teritorială nivel comună</v>
          </cell>
          <cell r="U637" t="str">
            <v>Stejari, Gorj</v>
          </cell>
          <cell r="V637">
            <v>86</v>
          </cell>
          <cell r="W637"/>
          <cell r="X637" t="str">
            <v>GJ</v>
          </cell>
          <cell r="Y637" t="str">
            <v>Sud-Vest Oltenia</v>
          </cell>
          <cell r="Z637">
            <v>7458843.8050852166</v>
          </cell>
          <cell r="AA637">
            <v>1294510.0850852171</v>
          </cell>
          <cell r="AB637">
            <v>7309666.9299999997</v>
          </cell>
          <cell r="AC637">
            <v>4475306.2830511304</v>
          </cell>
          <cell r="AD637">
            <v>467708.4649147829</v>
          </cell>
          <cell r="AE637">
            <v>81172.544914782891</v>
          </cell>
          <cell r="AF637">
            <v>2834360.6469488693</v>
          </cell>
          <cell r="AG637">
            <v>0</v>
          </cell>
          <cell r="AH637">
            <v>7926552.2699999996</v>
          </cell>
          <cell r="AI637">
            <v>0</v>
          </cell>
          <cell r="AJ637" t="str">
            <v>NU</v>
          </cell>
          <cell r="AK637" t="str">
            <v>17.04.2025 13:35:03</v>
          </cell>
          <cell r="AL637"/>
          <cell r="AM637"/>
          <cell r="AN637" t="str">
            <v>ADMIS_ETF</v>
          </cell>
          <cell r="AO637" t="str">
            <v>02.07.2025 14:39:05</v>
          </cell>
          <cell r="AP637"/>
          <cell r="AQ637">
            <v>86</v>
          </cell>
          <cell r="AR637"/>
          <cell r="AS637">
            <v>2</v>
          </cell>
          <cell r="AT637">
            <v>24</v>
          </cell>
          <cell r="AU637">
            <v>31</v>
          </cell>
          <cell r="AV637"/>
          <cell r="AW637" t="str">
            <v>14.07.2025 09:53:03</v>
          </cell>
          <cell r="AX637" t="str">
            <v>14.07.2025 15:08:56</v>
          </cell>
          <cell r="AY637" t="str">
            <v>683</v>
          </cell>
          <cell r="AZ637" t="str">
            <v>12.09.2025 11:58:00</v>
          </cell>
          <cell r="BA637">
            <v>8</v>
          </cell>
          <cell r="BB637"/>
          <cell r="BC637"/>
          <cell r="BD637"/>
          <cell r="BE637">
            <v>60</v>
          </cell>
          <cell r="BF637"/>
          <cell r="BG637"/>
          <cell r="BH637"/>
          <cell r="BI637" t="str">
            <v>121</v>
          </cell>
          <cell r="BJ637" t="str">
            <v>Investiția propusa vizeaza crearea premiselor necesare pentru asigurarea prescolarilor cu servicii esențiale, contribuind astfel la atingerea obiectivului european al coeziunii economice si sociale prin îmbunatațirea infrastructurii serviciilor administrative si cultural-educationale. Investiția are ca scop îmbunatațirea calitații vietii si ridicarea acestor servicii la standarde europene, cu implicații pozitive asupra gradului de educare si al participarii populației la piața muncii, precum si în ceea ce priveste gradul de atractivitate al regiunilor.</v>
          </cell>
        </row>
        <row r="638">
          <cell r="K638">
            <v>359483</v>
          </cell>
          <cell r="L638" t="str">
            <v>Reabilitare si modernizare Scoala Gimnaziala nr.6</v>
          </cell>
          <cell r="M638">
            <v>1</v>
          </cell>
          <cell r="N638" t="str">
            <v>În clarificări ETF</v>
          </cell>
          <cell r="O638" t="str">
            <v>EVALUARE</v>
          </cell>
          <cell r="P638"/>
          <cell r="Q638" t="str">
            <v>20.04.2026 17:00:42</v>
          </cell>
          <cell r="R638" t="str">
            <v>MUNICIPIUL DROBETA TURNU SEVERIN</v>
          </cell>
          <cell r="S638" t="str">
            <v>4426581</v>
          </cell>
          <cell r="T638" t="str">
            <v>unitate administrativ teritorială nivel municipiu reședință de județ</v>
          </cell>
          <cell r="U638" t="str">
            <v>Municipiul Drobeta-Turnu Severin, Mehedinţi</v>
          </cell>
          <cell r="V638"/>
          <cell r="W638"/>
          <cell r="X638" t="str">
            <v>MH</v>
          </cell>
          <cell r="Y638" t="str">
            <v>Sud-Vest Oltenia</v>
          </cell>
          <cell r="Z638">
            <v>17345642.508277349</v>
          </cell>
          <cell r="AA638">
            <v>2994003.4882773478</v>
          </cell>
          <cell r="AB638">
            <v>16998729.68</v>
          </cell>
          <cell r="AC638">
            <v>14743796.116511395</v>
          </cell>
          <cell r="AD638">
            <v>2172266.5517226518</v>
          </cell>
          <cell r="AE638">
            <v>374252.06172265206</v>
          </cell>
          <cell r="AF638">
            <v>2254933.5634886045</v>
          </cell>
          <cell r="AG638">
            <v>0</v>
          </cell>
          <cell r="AH638">
            <v>19517909.059999999</v>
          </cell>
          <cell r="AI638">
            <v>0</v>
          </cell>
          <cell r="AJ638" t="str">
            <v>NU</v>
          </cell>
          <cell r="AK638" t="str">
            <v>03.12.2025 11:16:41</v>
          </cell>
          <cell r="AL638"/>
          <cell r="AM638"/>
          <cell r="AN638"/>
          <cell r="AO638"/>
          <cell r="AP638"/>
          <cell r="AQ638"/>
          <cell r="AR638"/>
          <cell r="AS638">
            <v>1</v>
          </cell>
          <cell r="AT638">
            <v>52</v>
          </cell>
          <cell r="AU638">
            <v>52</v>
          </cell>
          <cell r="AV638"/>
          <cell r="AW638"/>
          <cell r="AX638"/>
          <cell r="AY638"/>
          <cell r="AZ638"/>
          <cell r="BA638"/>
          <cell r="BB638"/>
          <cell r="BC638"/>
          <cell r="BD638"/>
          <cell r="BE638"/>
          <cell r="BF638"/>
          <cell r="BG638"/>
          <cell r="BH638"/>
          <cell r="BI638" t="str">
            <v>45</v>
          </cell>
          <cell r="BJ638" t="str">
            <v>Obiectivul general al investitiei il constituie imbunatatirea eficientei energetice la Scoala Gimnaziala nr.6 din Municipiul Drobeta Turnu Severin, pentru asigurarea unui proces
educational la standarde europene si reducerea emisiilor poluante generate de producerea, transportul si consumul de energie electrica si termica.</v>
          </cell>
        </row>
        <row r="639">
          <cell r="K639">
            <v>333417</v>
          </cell>
          <cell r="L639" t="str">
            <v>Digitalizarea achizitiei imaginilor si folosirea inteligentei artificiale in imagistica medicala a Spitalului Balneomedcenter</v>
          </cell>
          <cell r="M639">
            <v>5</v>
          </cell>
          <cell r="N639" t="str">
            <v>Revocat FO</v>
          </cell>
          <cell r="O639" t="str">
            <v>PRECONTRACTARE</v>
          </cell>
          <cell r="P639" t="str">
            <v>roxana.constantinescu@adroltenia.ro</v>
          </cell>
          <cell r="Q639" t="str">
            <v>08.04.2025 16:15:13</v>
          </cell>
          <cell r="R639" t="str">
            <v>BALNEOMEDCENTER S.A.</v>
          </cell>
          <cell r="S639" t="str">
            <v>15849951</v>
          </cell>
          <cell r="T639" t="str">
            <v>întreprindere mijlocie</v>
          </cell>
          <cell r="U639" t="str">
            <v>Municipiul Râmnicu Vâlcea, Vâlcea</v>
          </cell>
          <cell r="V639">
            <v>78</v>
          </cell>
          <cell r="W639"/>
          <cell r="X639" t="str">
            <v>VL</v>
          </cell>
          <cell r="Y639" t="str">
            <v>Sud-Vest Oltenia</v>
          </cell>
          <cell r="Z639">
            <v>584766.18000000005</v>
          </cell>
          <cell r="AA639">
            <v>89205.03</v>
          </cell>
          <cell r="AB639">
            <v>372729.96</v>
          </cell>
          <cell r="AC639">
            <v>316820.46600000001</v>
          </cell>
          <cell r="AD639">
            <v>40471.51</v>
          </cell>
          <cell r="AE639">
            <v>5593.43</v>
          </cell>
          <cell r="AF639">
            <v>55909.494000000006</v>
          </cell>
          <cell r="AG639">
            <v>372729.96</v>
          </cell>
          <cell r="AH639">
            <v>625237.68999999994</v>
          </cell>
          <cell r="AI639">
            <v>4</v>
          </cell>
          <cell r="AJ639" t="str">
            <v>DA</v>
          </cell>
          <cell r="AK639" t="str">
            <v>23.08.2024 12:23:17</v>
          </cell>
          <cell r="AL639"/>
          <cell r="AM639"/>
          <cell r="AN639" t="str">
            <v>ADMIS_ETF</v>
          </cell>
          <cell r="AO639" t="str">
            <v>26.11.2024 15:17:39</v>
          </cell>
          <cell r="AP639"/>
          <cell r="AQ639">
            <v>78</v>
          </cell>
          <cell r="AR639"/>
          <cell r="AS639"/>
          <cell r="AT639">
            <v>12</v>
          </cell>
          <cell r="AU639">
            <v>20</v>
          </cell>
          <cell r="AV639"/>
          <cell r="AW639" t="str">
            <v>27.01.2025 11:21:36</v>
          </cell>
          <cell r="AX639" t="str">
            <v>28.01.2025 10:14:31</v>
          </cell>
          <cell r="AY639"/>
          <cell r="AZ639"/>
          <cell r="BA639"/>
          <cell r="BB639"/>
          <cell r="BC639"/>
          <cell r="BD639"/>
          <cell r="BE639"/>
          <cell r="BF639"/>
          <cell r="BG639"/>
          <cell r="BH639"/>
          <cell r="BI639" t="str">
            <v>13</v>
          </cell>
          <cell r="BJ639" t="str">
            <v>Obiectivul general  este inovarea modelului de afaceri cu scopul de a atinge o intensitate digitală ridicată și securitate cibernetică, asigurându-și în același timp creșterea competitivității și atractivității în piață serviciilor medicale pe care activeaza Balneomedcenter.</v>
          </cell>
        </row>
        <row r="640">
          <cell r="K640">
            <v>333152</v>
          </cell>
          <cell r="L640" t="str">
            <v>Digitalizarea activitatii societății BE STRONG TENNIS SRL prin achiziția de echipamente performante</v>
          </cell>
          <cell r="M640">
            <v>11</v>
          </cell>
          <cell r="N640" t="str">
            <v>Contract semnat cu modificări</v>
          </cell>
          <cell r="O640" t="str">
            <v>CONTRACTARE</v>
          </cell>
          <cell r="P640" t="str">
            <v>cristian.ionescu@adroltenia.ro</v>
          </cell>
          <cell r="Q640" t="str">
            <v>10.07.2025 13:29:50</v>
          </cell>
          <cell r="R640" t="str">
            <v>BE STRONG TENNIS SRL</v>
          </cell>
          <cell r="S640" t="str">
            <v>37863639</v>
          </cell>
          <cell r="T640" t="str">
            <v>microîntreprindere</v>
          </cell>
          <cell r="U640" t="str">
            <v>Municipiul Craiova, Dolj</v>
          </cell>
          <cell r="V640">
            <v>88</v>
          </cell>
          <cell r="W640"/>
          <cell r="X640" t="str">
            <v>DJ</v>
          </cell>
          <cell r="Y640" t="str">
            <v>Sud-Vest Oltenia</v>
          </cell>
          <cell r="Z640">
            <v>402394.91</v>
          </cell>
          <cell r="AA640">
            <v>63027.06</v>
          </cell>
          <cell r="AB640">
            <v>362155.42</v>
          </cell>
          <cell r="AC640">
            <v>307832.10700000002</v>
          </cell>
          <cell r="AD640">
            <v>1203.1500000000001</v>
          </cell>
          <cell r="AE640">
            <v>0</v>
          </cell>
          <cell r="AF640">
            <v>54323.312999999966</v>
          </cell>
          <cell r="AG640">
            <v>362155.42</v>
          </cell>
          <cell r="AH640">
            <v>403598.06</v>
          </cell>
          <cell r="AI640">
            <v>4</v>
          </cell>
          <cell r="AJ640" t="str">
            <v>DA</v>
          </cell>
          <cell r="AK640" t="str">
            <v>22.08.2024 16:47:53</v>
          </cell>
          <cell r="AL640"/>
          <cell r="AM640"/>
          <cell r="AN640" t="str">
            <v>ADMIS_ETF</v>
          </cell>
          <cell r="AO640" t="str">
            <v>25.11.2024 15:02:14</v>
          </cell>
          <cell r="AP640"/>
          <cell r="AQ640">
            <v>88</v>
          </cell>
          <cell r="AR640"/>
          <cell r="AS640">
            <v>1</v>
          </cell>
          <cell r="AT640">
            <v>12</v>
          </cell>
          <cell r="AU640">
            <v>20</v>
          </cell>
          <cell r="AV640"/>
          <cell r="AW640" t="str">
            <v>27.01.2025 11:21:36</v>
          </cell>
          <cell r="AX640" t="str">
            <v>27.01.2025 15:40:27</v>
          </cell>
          <cell r="AY640" t="str">
            <v>341</v>
          </cell>
          <cell r="AZ640" t="str">
            <v>02.04.2025 14:23:00</v>
          </cell>
          <cell r="BA640">
            <v>5</v>
          </cell>
          <cell r="BB640"/>
          <cell r="BC640"/>
          <cell r="BD640"/>
          <cell r="BE640">
            <v>65</v>
          </cell>
          <cell r="BF640"/>
          <cell r="BG640"/>
          <cell r="BH640"/>
          <cell r="BI640" t="str">
            <v>13</v>
          </cell>
          <cell r="BJ640" t="str">
            <v>„Digitalizarea activitatii societății BE STRONG TENNIS SRL prin achiziția de echipamente performante” este adoptarea de tehnologii și instrumente digitale aferente comerțului electronic care conduc la inovarea modelului de afaceri și la creșterea competitivității.
Obiectivele proiectului sunt în strânsă legătură cu obiectivul specific aferent „Programului Regional (PR) Sud-Vest Oltenia 2021-2027, Prioritatea 2 – „Digitalizare în beneficiul cetățenilor și al firmelor”, Obiectivul specific 1.2 - „Valorificarea avantajelor digitalizării, în beneficiul cetățenilor, al companiilor, al organizațiilor de cercetare și al autorităților publice”, Acţiunea 2 – „Digitalizare în folosul IMM-urilor”, apelul de proiecte Cod SMIS PRSVO/241/PRSVO_P2/OP1/RSO1.2/PRSVO_A8.</v>
          </cell>
        </row>
        <row r="641">
          <cell r="K641">
            <v>331846</v>
          </cell>
          <cell r="L641" t="str">
            <v>Creșterea competitivității S.C. CON PAULAFOREST S.R.L.</v>
          </cell>
          <cell r="M641">
            <v>5</v>
          </cell>
          <cell r="N641" t="str">
            <v>Revocat BO</v>
          </cell>
          <cell r="O641" t="str">
            <v>PRECONTRACTARE</v>
          </cell>
          <cell r="P641" t="str">
            <v>camelia.dinu@adroltenia.ro</v>
          </cell>
          <cell r="Q641" t="str">
            <v>26.06.2025 12:49:40</v>
          </cell>
          <cell r="R641" t="str">
            <v>CON PAULAFOREST S.R.L.</v>
          </cell>
          <cell r="S641" t="str">
            <v>46317032</v>
          </cell>
          <cell r="T641" t="str">
            <v>microîntreprindere</v>
          </cell>
          <cell r="U641" t="str">
            <v>Oraş Târgu Cărbuneşti, Gorj</v>
          </cell>
          <cell r="V641">
            <v>87</v>
          </cell>
          <cell r="W641"/>
          <cell r="X641" t="str">
            <v>GJ</v>
          </cell>
          <cell r="Y641" t="str">
            <v>Sud-Vest Oltenia</v>
          </cell>
          <cell r="Z641">
            <v>982428.57</v>
          </cell>
          <cell r="AA641">
            <v>0</v>
          </cell>
          <cell r="AB641">
            <v>883694.5</v>
          </cell>
          <cell r="AC641">
            <v>751140.32499999995</v>
          </cell>
          <cell r="AD641">
            <v>210933.43</v>
          </cell>
          <cell r="AE641">
            <v>173893.43</v>
          </cell>
          <cell r="AF641">
            <v>132554.17500000005</v>
          </cell>
          <cell r="AG641">
            <v>883694.5</v>
          </cell>
          <cell r="AH641">
            <v>1193362</v>
          </cell>
          <cell r="AI641">
            <v>20</v>
          </cell>
          <cell r="AJ641" t="str">
            <v>DA</v>
          </cell>
          <cell r="AK641" t="str">
            <v>09.08.2024 18:30:05</v>
          </cell>
          <cell r="AL641"/>
          <cell r="AM641"/>
          <cell r="AN641" t="str">
            <v>ADMIS_ETF</v>
          </cell>
          <cell r="AO641" t="str">
            <v>28.10.2024 14:28:09</v>
          </cell>
          <cell r="AP641"/>
          <cell r="AQ641">
            <v>87</v>
          </cell>
          <cell r="AR641"/>
          <cell r="AS641">
            <v>1</v>
          </cell>
          <cell r="AT641">
            <v>12</v>
          </cell>
          <cell r="AU641">
            <v>18</v>
          </cell>
          <cell r="AV641"/>
          <cell r="AW641" t="str">
            <v>19.02.2025 16:06:04</v>
          </cell>
          <cell r="AX641" t="str">
            <v>25.02.2025 13:35:47</v>
          </cell>
          <cell r="AY641"/>
          <cell r="AZ641"/>
          <cell r="BA641"/>
          <cell r="BB641"/>
          <cell r="BC641"/>
          <cell r="BD641"/>
          <cell r="BE641"/>
          <cell r="BF641"/>
          <cell r="BG641"/>
          <cell r="BH641"/>
          <cell r="BI641" t="str">
            <v>21, 23</v>
          </cell>
          <cell r="BJ641" t="str">
            <v>Cresterea competitivității și sustenabilității microîntreprinderii prin investiții în tehnologii avansate, certificări de calitate, internaționalizare și dezvoltarea competențelor angajaților, contribuind astfel la intensificarea creșterii economice și crearea de noi locuri de muncă Obiectiv specific al Priorității 1: 1.3 - Intensificarea creșterii sustenabile și creșterea competitivității IMM-urilor și crearea de locuri de muncă în cadrul IMM-urilor, inclusiv prin investiții productive (FEDR), Intervenția - Îmbunătățirea competitivității și a inovării în microîntreprinderi, prin operațiuni dedicate Dotarea societății cu active corporale și necorporale în vederea creșterii competitivității și asigurării funcționării unității de tăiere și rindeluire lemn Corelare: Investițiile productive în echipamente moderne și tehnologii avansate vor îmbunătăți capacitatea de producție, eficiența și calitatea produselor, contribuind direct la creșterea competitivității microîntreprinderii. Obținerea</v>
          </cell>
        </row>
        <row r="642">
          <cell r="K642">
            <v>333558</v>
          </cell>
          <cell r="L642" t="str">
            <v>DIGITALIZAREA SOCIETĂȚII EMETAL PLASMA DESIGN SRL</v>
          </cell>
          <cell r="M642">
            <v>2</v>
          </cell>
          <cell r="N642" t="str">
            <v>Revocat BO</v>
          </cell>
          <cell r="O642" t="str">
            <v>PRECONTRACTARE</v>
          </cell>
          <cell r="P642" t="str">
            <v>andreea.nedelcu@adroltenia.ro</v>
          </cell>
          <cell r="Q642" t="str">
            <v>07.04.2025 17:21:39</v>
          </cell>
          <cell r="R642" t="str">
            <v>EMETAL PLASMA DESIGN S.R.L.</v>
          </cell>
          <cell r="S642" t="str">
            <v>45409120</v>
          </cell>
          <cell r="T642" t="str">
            <v>întreprindere mică</v>
          </cell>
          <cell r="U642" t="str">
            <v>Vădăstriţa, Olt</v>
          </cell>
          <cell r="V642">
            <v>79</v>
          </cell>
          <cell r="W642"/>
          <cell r="X642" t="str">
            <v>OT</v>
          </cell>
          <cell r="Y642" t="str">
            <v>Sud-Vest Oltenia</v>
          </cell>
          <cell r="Z642">
            <v>409505.17</v>
          </cell>
          <cell r="AA642">
            <v>65383.18</v>
          </cell>
          <cell r="AB642">
            <v>367794.8</v>
          </cell>
          <cell r="AC642">
            <v>312625.58</v>
          </cell>
          <cell r="AD642">
            <v>0</v>
          </cell>
          <cell r="AE642">
            <v>0</v>
          </cell>
          <cell r="AF642">
            <v>55169.219999999972</v>
          </cell>
          <cell r="AG642">
            <v>367794.8</v>
          </cell>
          <cell r="AH642">
            <v>409505.17</v>
          </cell>
          <cell r="AI642">
            <v>6</v>
          </cell>
          <cell r="AJ642" t="str">
            <v>DA</v>
          </cell>
          <cell r="AK642" t="str">
            <v>24.08.2024 11:58:41</v>
          </cell>
          <cell r="AL642"/>
          <cell r="AM642"/>
          <cell r="AN642" t="str">
            <v>ADMIS_ETF</v>
          </cell>
          <cell r="AO642" t="str">
            <v>21.11.2024 15:04:43</v>
          </cell>
          <cell r="AP642"/>
          <cell r="AQ642">
            <v>79</v>
          </cell>
          <cell r="AR642"/>
          <cell r="AS642">
            <v>1</v>
          </cell>
          <cell r="AT642">
            <v>24</v>
          </cell>
          <cell r="AU642">
            <v>24</v>
          </cell>
          <cell r="AV642"/>
          <cell r="AW642" t="str">
            <v>27.01.2025 11:21:36</v>
          </cell>
          <cell r="AX642" t="str">
            <v>28.01.2025 15:20:43</v>
          </cell>
          <cell r="AY642"/>
          <cell r="AZ642"/>
          <cell r="BA642"/>
          <cell r="BB642"/>
          <cell r="BC642"/>
          <cell r="BD642"/>
          <cell r="BE642"/>
          <cell r="BF642"/>
          <cell r="BG642"/>
          <cell r="BH642"/>
          <cell r="BI642" t="str">
            <v>13</v>
          </cell>
          <cell r="BJ642" t="str">
            <v>Digitalizarea societății EMETAL PLASMA DESIGN SRL</v>
          </cell>
        </row>
        <row r="643">
          <cell r="K643">
            <v>365555</v>
          </cell>
          <cell r="L643" t="str">
            <v>Serviciu inovativ integrat pentru prognostic diagnostic precoce tratament minim-invaziv și monitorizare în tumorile tractului urinar bazat pe biomarkeri ai tranziției epitelio-mezenchimale și metode endourologice și imagistică ecografică.</v>
          </cell>
          <cell r="M643">
            <v>1</v>
          </cell>
          <cell r="N643" t="str">
            <v>Spre evaluare</v>
          </cell>
          <cell r="O643" t="str">
            <v>EVALUARE</v>
          </cell>
          <cell r="P643"/>
          <cell r="Q643" t="str">
            <v>29.04.2026 10:01:05</v>
          </cell>
          <cell r="R643" t="str">
            <v>UROCLINIC SRL</v>
          </cell>
          <cell r="S643" t="str">
            <v>26177805</v>
          </cell>
          <cell r="T643" t="str">
            <v>microîntreprindere</v>
          </cell>
          <cell r="U643" t="str">
            <v>Municipiul Craiova, Dolj</v>
          </cell>
          <cell r="V643"/>
          <cell r="W643"/>
          <cell r="X643" t="str">
            <v>DJ</v>
          </cell>
          <cell r="Y643" t="str">
            <v>Sud-Vest Oltenia</v>
          </cell>
          <cell r="Z643">
            <v>5264859.79</v>
          </cell>
          <cell r="AA643">
            <v>255909.41</v>
          </cell>
          <cell r="AB643">
            <v>3715028.82</v>
          </cell>
          <cell r="AC643">
            <v>3157774.497</v>
          </cell>
          <cell r="AD643">
            <v>45603.040000000001</v>
          </cell>
          <cell r="AE643">
            <v>4421.83</v>
          </cell>
          <cell r="AF643">
            <v>557254.32299999986</v>
          </cell>
          <cell r="AG643">
            <v>3715028.82</v>
          </cell>
          <cell r="AH643">
            <v>5310462.83</v>
          </cell>
          <cell r="AI643">
            <v>10</v>
          </cell>
          <cell r="AJ643" t="str">
            <v>DA</v>
          </cell>
          <cell r="AK643" t="str">
            <v>29.04.2026 09:49:43</v>
          </cell>
          <cell r="AL643"/>
          <cell r="AM643"/>
          <cell r="AN643"/>
          <cell r="AO643"/>
          <cell r="AP643"/>
          <cell r="AQ643"/>
          <cell r="AR643"/>
          <cell r="AS643"/>
          <cell r="AT643">
            <v>24</v>
          </cell>
          <cell r="AU643">
            <v>34</v>
          </cell>
          <cell r="AV643"/>
          <cell r="AW643"/>
          <cell r="AX643"/>
          <cell r="AY643"/>
          <cell r="AZ643"/>
          <cell r="BA643"/>
          <cell r="BB643"/>
          <cell r="BC643"/>
          <cell r="BD643"/>
          <cell r="BE643"/>
          <cell r="BF643"/>
          <cell r="BG643"/>
          <cell r="BH643"/>
          <cell r="BI643" t="str">
            <v>23, 29</v>
          </cell>
          <cell r="BJ643" t="str">
            <v>Obiectivul general al proiectului constă în dezvoltarea, validarea și implementarea unui serviciu medical inovativ integrat pentru prognostic, diagnostic precoce, tratament minim-invaziv și monitorizare în tumorile tractului urinar, bazat pe utilizarea biomarkerilor tranziției epitelio-mezenchimale (TEM), pe metode endourologice avansate și imagistică ecografică, prin valorificarea rezultatelor activităților de cercetare–dezvoltare–inovare și creșterea nivelului de maturitate tehnologică de la TRL 4 la TRL 9, în vederea introducerii în practica clinică și pe piață a unui model de medicină de precizie, cu impact semnificativ asupra calității actului medical, eficienței sistemului de sănătate și competitivității economice a întreprinderii.
Scopul proiectului este transformarea rezultatelor cercetării științifice privind rolul biomarkerilor tranziției epitelio-mezenchimale în progresia tumorilor uroteliale într-un serviciu medical integrat, funcțional și scalabil, capabil să asigure:
dia</v>
          </cell>
        </row>
        <row r="644">
          <cell r="K644">
            <v>319424</v>
          </cell>
          <cell r="L644" t="str">
            <v>Achiziția de mijloace de transport dezvoltarea extinderea și modernizarea infrastructurii necesare pentru o utilizare conformă a transportului public Oraș Călimănești jud. Vâlcea - Modul 1</v>
          </cell>
          <cell r="M644">
            <v>17</v>
          </cell>
          <cell r="N644" t="str">
            <v>Cu act adițional</v>
          </cell>
          <cell r="O644" t="str">
            <v>CONTRACTARE</v>
          </cell>
          <cell r="P644" t="str">
            <v>corina.amza@adroltenia.ro</v>
          </cell>
          <cell r="Q644" t="str">
            <v>11.03.2026 08:59:47</v>
          </cell>
          <cell r="R644" t="str">
            <v>ORAŞ CĂLIMĂNEŞTI</v>
          </cell>
          <cell r="S644" t="str">
            <v>2541630</v>
          </cell>
          <cell r="T644" t="str">
            <v>unitate administrativ teritorială nivel local</v>
          </cell>
          <cell r="U644" t="str">
            <v>Oraş Călimăneşti, Vâlcea</v>
          </cell>
          <cell r="V644">
            <v>94</v>
          </cell>
          <cell r="W644"/>
          <cell r="X644" t="str">
            <v>VL</v>
          </cell>
          <cell r="Y644" t="str">
            <v>Sud-Vest Oltenia</v>
          </cell>
          <cell r="Z644">
            <v>24472184.940000001</v>
          </cell>
          <cell r="AA644">
            <v>4215295.37</v>
          </cell>
          <cell r="AB644">
            <v>23982741.239999998</v>
          </cell>
          <cell r="AC644">
            <v>20801357.156785481</v>
          </cell>
          <cell r="AD644">
            <v>390815.06</v>
          </cell>
          <cell r="AE644">
            <v>62399.05</v>
          </cell>
          <cell r="AF644">
            <v>3181384.0832145177</v>
          </cell>
          <cell r="AG644">
            <v>0</v>
          </cell>
          <cell r="AH644">
            <v>24863000</v>
          </cell>
          <cell r="AI644">
            <v>0</v>
          </cell>
          <cell r="AJ644" t="str">
            <v>NU</v>
          </cell>
          <cell r="AK644" t="str">
            <v>06.03.2024 11:38:29</v>
          </cell>
          <cell r="AL644"/>
          <cell r="AM644"/>
          <cell r="AN644" t="str">
            <v>ADMIS_ETF</v>
          </cell>
          <cell r="AO644" t="str">
            <v>18.04.2024 14:31:07</v>
          </cell>
          <cell r="AP644"/>
          <cell r="AQ644">
            <v>94</v>
          </cell>
          <cell r="AR644"/>
          <cell r="AS644">
            <v>1</v>
          </cell>
          <cell r="AT644">
            <v>36</v>
          </cell>
          <cell r="AU644">
            <v>60</v>
          </cell>
          <cell r="AV644"/>
          <cell r="AW644" t="str">
            <v>19.04.2024 10:25:09</v>
          </cell>
          <cell r="AX644" t="str">
            <v>23.04.2024 15:28:11</v>
          </cell>
          <cell r="AY644" t="str">
            <v>43</v>
          </cell>
          <cell r="AZ644" t="str">
            <v>18.06.2024 23:30:00</v>
          </cell>
          <cell r="BA644">
            <v>4</v>
          </cell>
          <cell r="BB644"/>
          <cell r="BC644"/>
          <cell r="BD644"/>
          <cell r="BE644">
            <v>57</v>
          </cell>
          <cell r="BF644"/>
          <cell r="BG644"/>
          <cell r="BH644"/>
          <cell r="BI644" t="str">
            <v>81</v>
          </cell>
          <cell r="BJ644" t="str">
            <v>Obiectivul general al proiectului îl reprezintă creșterea mobilității urbane durabile a orașului Călimănești, prin modernizarea transportului urban sustenabil și durabil.</v>
          </cell>
        </row>
        <row r="645">
          <cell r="K645">
            <v>328291</v>
          </cell>
          <cell r="L645" t="str">
            <v>Digitalizarea activitatii Primariei orasului Corabia in beneficiul comunitatii DIGICOR</v>
          </cell>
          <cell r="M645">
            <v>11</v>
          </cell>
          <cell r="N645" t="str">
            <v>Cu clarificări primite</v>
          </cell>
          <cell r="O645" t="str">
            <v>CONTRACTARE</v>
          </cell>
          <cell r="P645" t="str">
            <v>sorin.buzatu@adroltenia.ro</v>
          </cell>
          <cell r="Q645" t="str">
            <v>30.04.2026 10:59:07</v>
          </cell>
          <cell r="R645" t="str">
            <v>ORASUL CORABIA</v>
          </cell>
          <cell r="S645" t="str">
            <v>4716810</v>
          </cell>
          <cell r="T645" t="str">
            <v>unitate administrativ teritorială nivel local</v>
          </cell>
          <cell r="U645" t="str">
            <v>Oraş Corabia, Olt</v>
          </cell>
          <cell r="V645">
            <v>83</v>
          </cell>
          <cell r="W645"/>
          <cell r="X645" t="str">
            <v>OT</v>
          </cell>
          <cell r="Y645" t="str">
            <v>Sud-Vest Oltenia</v>
          </cell>
          <cell r="Z645">
            <v>1243825</v>
          </cell>
          <cell r="AA645">
            <v>198593.91</v>
          </cell>
          <cell r="AB645">
            <v>1218948.5</v>
          </cell>
          <cell r="AC645">
            <v>1057251.2283599325</v>
          </cell>
          <cell r="AD645">
            <v>0</v>
          </cell>
          <cell r="AE645">
            <v>0</v>
          </cell>
          <cell r="AF645">
            <v>161697.27164006745</v>
          </cell>
          <cell r="AG645">
            <v>0</v>
          </cell>
          <cell r="AH645">
            <v>1243825</v>
          </cell>
          <cell r="AI645">
            <v>0</v>
          </cell>
          <cell r="AJ645" t="str">
            <v>NU</v>
          </cell>
          <cell r="AK645" t="str">
            <v>22.06.2024 10:01:40</v>
          </cell>
          <cell r="AL645"/>
          <cell r="AM645"/>
          <cell r="AN645" t="str">
            <v>ADMIS_ETF</v>
          </cell>
          <cell r="AO645" t="str">
            <v>02.10.2024 15:27:53</v>
          </cell>
          <cell r="AP645"/>
          <cell r="AQ645">
            <v>83</v>
          </cell>
          <cell r="AR645"/>
          <cell r="AS645">
            <v>1</v>
          </cell>
          <cell r="AT645">
            <v>18</v>
          </cell>
          <cell r="AU645">
            <v>31</v>
          </cell>
          <cell r="AV645"/>
          <cell r="AW645" t="str">
            <v>13.01.2025 09:42:58</v>
          </cell>
          <cell r="AX645" t="str">
            <v>13.01.2025 14:00:09</v>
          </cell>
          <cell r="AY645" t="str">
            <v>362</v>
          </cell>
          <cell r="AZ645" t="str">
            <v>10.04.2025 15:20:00</v>
          </cell>
          <cell r="BA645">
            <v>10</v>
          </cell>
          <cell r="BB645">
            <v>4</v>
          </cell>
          <cell r="BC645"/>
          <cell r="BD645"/>
          <cell r="BE645">
            <v>88</v>
          </cell>
          <cell r="BF645"/>
          <cell r="BG645"/>
          <cell r="BH645"/>
          <cell r="BI645" t="str">
            <v>16</v>
          </cell>
          <cell r="BJ645" t="str">
            <v>Obiectivul general consta în îmbunatatirea capacitatii administrative, a calitatii si eficientei serviciilor publice furnizate la nivelul unitatii administrativ teritoriale, in beneficiul cetatenilor si companiilor, prin investitii in echipamente hardware si solutii software menite sa eficientizeze cea mai mare parte din activitatile curente din cadrul primariei si punerea in aplicare a principiului „o singura data”.
Prezentul proiect si obiectivele sale se incadreaza in Obiectivul de politică 1 - O Europă mai competitivă și mai inteligentă, prin promovarea unei transformări economice inovatoare și inteligente și a conectivității TIC regionale, Prioritatea 2 - Digitalizare în beneficiul cetățenilor și al firmelor, Obiectivul Specific 1.2 - Valorificarea avantajelor digitalizării, în beneficiul cetățenilor, al companiilor, al organizațiilor de cercetare și al autorităților publice, Acţiunea A - Digitalizare în folosul cetățenilor și vizează transformarea digitală a administrațiilor pub</v>
          </cell>
        </row>
        <row r="646">
          <cell r="K646">
            <v>342886</v>
          </cell>
          <cell r="L646" t="str">
            <v>Reabilitare și modernizare grădinița cu program prelungit nr.1 Municipiul Caracal Jud. Olt</v>
          </cell>
          <cell r="M646">
            <v>14</v>
          </cell>
          <cell r="N646" t="str">
            <v>Contract semnat cu modificări</v>
          </cell>
          <cell r="O646" t="str">
            <v>CONTRACTARE</v>
          </cell>
          <cell r="P646" t="str">
            <v>daniel.nicolescu@adroltenia.ro</v>
          </cell>
          <cell r="Q646" t="str">
            <v>04.05.2026 17:17:30</v>
          </cell>
          <cell r="R646" t="str">
            <v>MUNICIPIUL CARACAL</v>
          </cell>
          <cell r="S646" t="str">
            <v>4395175</v>
          </cell>
          <cell r="T646" t="str">
            <v>unitate administrativ teritorială nivel local</v>
          </cell>
          <cell r="U646" t="str">
            <v>Municipiul Caracal, Olt</v>
          </cell>
          <cell r="V646">
            <v>54</v>
          </cell>
          <cell r="W646"/>
          <cell r="X646" t="str">
            <v>OT</v>
          </cell>
          <cell r="Y646" t="str">
            <v>Sud-Vest Oltenia</v>
          </cell>
          <cell r="Z646">
            <v>7382367.6014753347</v>
          </cell>
          <cell r="AA646">
            <v>1281237.3514753345</v>
          </cell>
          <cell r="AB646">
            <v>7234720.25</v>
          </cell>
          <cell r="AC646">
            <v>4429420.5608852003</v>
          </cell>
          <cell r="AD646">
            <v>716268.68852466554</v>
          </cell>
          <cell r="AE646">
            <v>115352.92852466558</v>
          </cell>
          <cell r="AF646">
            <v>2805299.6891147997</v>
          </cell>
          <cell r="AG646">
            <v>0</v>
          </cell>
          <cell r="AH646">
            <v>8098636.29</v>
          </cell>
          <cell r="AI646">
            <v>0</v>
          </cell>
          <cell r="AJ646" t="str">
            <v>NU</v>
          </cell>
          <cell r="AK646" t="str">
            <v>17.04.2025 20:32:11</v>
          </cell>
          <cell r="AL646"/>
          <cell r="AM646"/>
          <cell r="AN646" t="str">
            <v>ADMIS_ETF</v>
          </cell>
          <cell r="AO646" t="str">
            <v>22.07.2025 13:12:16</v>
          </cell>
          <cell r="AP646"/>
          <cell r="AQ646">
            <v>54</v>
          </cell>
          <cell r="AR646"/>
          <cell r="AS646">
            <v>3</v>
          </cell>
          <cell r="AT646">
            <v>33</v>
          </cell>
          <cell r="AU646">
            <v>80</v>
          </cell>
          <cell r="AV646"/>
          <cell r="AW646" t="str">
            <v>23.07.2025 16:53:30</v>
          </cell>
          <cell r="AX646" t="str">
            <v>06.08.2025 13:46:52</v>
          </cell>
          <cell r="AY646" t="str">
            <v>779</v>
          </cell>
          <cell r="AZ646" t="str">
            <v>13.11.2025 15:52:00</v>
          </cell>
          <cell r="BA646">
            <v>9</v>
          </cell>
          <cell r="BB646"/>
          <cell r="BC646"/>
          <cell r="BD646"/>
          <cell r="BE646">
            <v>100</v>
          </cell>
          <cell r="BF646"/>
          <cell r="BG646"/>
          <cell r="BH646"/>
          <cell r="BI646" t="str">
            <v>122</v>
          </cell>
          <cell r="BJ646" t="str">
            <v>Obiectivul general al proiectului constă în reabilitarea, modernizarea și extinderea Grădiniței cu program prelungit nr. 1 din Municipiul Caracal, județul Olt, în vederea asigurării unui mediu educațional sigur, modern și funcțional, adaptat nevoilor copiilor preșcolari și personalului didactic.
Prin lucrări de reabilitare a clădirii existente, extinderea cu un corp nou, modernizarea instalațiilor (electrice, sanitare, termice și de ventilare), integrarea soluțiilor de eficiență energetică și asigurarea accesibilității, proiectul contribuie la creșterea calității infrastructurii educaționale și la îmbunătățirea serviciilor de educație timpurie, susținând astfel dezvoltarea durabilă și incluzivă a comunității locale.</v>
          </cell>
        </row>
        <row r="647">
          <cell r="K647">
            <v>300075</v>
          </cell>
          <cell r="L647" t="str">
            <v>INVESTITII IN DEZVOLTAREA INFRASTRUCTURII EDUCATIONALE A LICEULUI TEHNOLOGIC PETRACHE POENARU DIN ORASUL BALCESTI</v>
          </cell>
          <cell r="M647">
            <v>19</v>
          </cell>
          <cell r="N647" t="str">
            <v>Cu documente justificative primite</v>
          </cell>
          <cell r="O647" t="str">
            <v>CONTRACTARE</v>
          </cell>
          <cell r="P647" t="str">
            <v>cornelia.badici@adroltenia.ro</v>
          </cell>
          <cell r="Q647" t="str">
            <v>24.04.2026 13:09:07</v>
          </cell>
          <cell r="R647" t="str">
            <v>ORAŞ BĂLCEŞTI</v>
          </cell>
          <cell r="S647" t="str">
            <v>2541720</v>
          </cell>
          <cell r="T647" t="str">
            <v>unitate administrativ teritorială nivel oraș</v>
          </cell>
          <cell r="U647" t="str">
            <v>Oraş Bălceşti, Vâlcea</v>
          </cell>
          <cell r="V647">
            <v>76</v>
          </cell>
          <cell r="W647"/>
          <cell r="X647" t="str">
            <v>VL</v>
          </cell>
          <cell r="Y647" t="str">
            <v>Sud-Vest Oltenia</v>
          </cell>
          <cell r="Z647">
            <v>18457359.829999998</v>
          </cell>
          <cell r="AA647">
            <v>3154059.45</v>
          </cell>
          <cell r="AB647">
            <v>18064888.18</v>
          </cell>
          <cell r="AC647">
            <v>11074415.941559369</v>
          </cell>
          <cell r="AD647">
            <v>0</v>
          </cell>
          <cell r="AE647">
            <v>0</v>
          </cell>
          <cell r="AF647">
            <v>6990472.238440631</v>
          </cell>
          <cell r="AG647">
            <v>0</v>
          </cell>
          <cell r="AH647">
            <v>18457359.829999998</v>
          </cell>
          <cell r="AI647">
            <v>0</v>
          </cell>
          <cell r="AJ647" t="str">
            <v>NU</v>
          </cell>
          <cell r="AK647" t="str">
            <v>28.07.2023 21:38:23</v>
          </cell>
          <cell r="AL647"/>
          <cell r="AM647"/>
          <cell r="AN647" t="str">
            <v>ADMIS_ETF</v>
          </cell>
          <cell r="AO647" t="str">
            <v>09.10.2023 13:36:27</v>
          </cell>
          <cell r="AP647"/>
          <cell r="AQ647">
            <v>76</v>
          </cell>
          <cell r="AR647"/>
          <cell r="AS647">
            <v>3</v>
          </cell>
          <cell r="AT647">
            <v>35</v>
          </cell>
          <cell r="AU647">
            <v>50</v>
          </cell>
          <cell r="AV647"/>
          <cell r="AW647" t="str">
            <v>24.11.2023 09:55:12</v>
          </cell>
          <cell r="AX647" t="str">
            <v>24.11.2023 15:32:34</v>
          </cell>
          <cell r="AY647" t="str">
            <v>14/21.02.2024</v>
          </cell>
          <cell r="AZ647" t="str">
            <v>21.02.2024 16:35:00</v>
          </cell>
          <cell r="BA647">
            <v>6</v>
          </cell>
          <cell r="BB647"/>
          <cell r="BC647"/>
          <cell r="BD647"/>
          <cell r="BE647">
            <v>90</v>
          </cell>
          <cell r="BF647"/>
          <cell r="BG647"/>
          <cell r="BH647"/>
          <cell r="BI647" t="str">
            <v>122</v>
          </cell>
          <cell r="BJ647" t="str">
            <v>Imbunatatirea accesului la servicii favorabile incluziunii si de calitate in educatie prin investitii in dezvoltarea infrastructurii educationale a invatamnatului tehnic.
Prin realizarea realizarea investitiei, elevii vor putea sa-si desfasoarea activitatea scolara la standarde moderne, in conformitate cu strategia nationala de imbunatatire a conditiilor de desfasurare a activitatiilor scolare, in special avand traditie, in scopul cresterii conditiilor de studiu, corespunzator cerintelor actuale moderne si de perspectiva, care sa asigure urmatoarele oportunitati:
-	imbunatatirea conditiilor de desfasurare a activitatilor scolare;
-	eliminarea discriminarilor sociale;
-	realizarea accesului elevilor la serviciile de baza; 
-	potejarea mostenirii culturale si naturale din mediul urban;
-	aducerea conditiilor sociale la standarde europene;
-	imbunatatirea conditiilor de viata a populatiei.
Investiţiile realizate duc astfel la revitalizarea fizică, socială şi economică cat și la îmbunătăţi</v>
          </cell>
        </row>
        <row r="648">
          <cell r="K648">
            <v>331750</v>
          </cell>
          <cell r="L648" t="str">
            <v>APARATURĂ MEDICALĂ CABINET CARDIOLOGIE</v>
          </cell>
          <cell r="M648">
            <v>13</v>
          </cell>
          <cell r="N648" t="str">
            <v>Cu act adițional</v>
          </cell>
          <cell r="O648" t="str">
            <v>CONTRACTARE</v>
          </cell>
          <cell r="P648" t="str">
            <v>cristian.nedeloiu@adroltenia.ro</v>
          </cell>
          <cell r="Q648" t="str">
            <v>17.04.2026 11:45:22</v>
          </cell>
          <cell r="R648" t="str">
            <v>CHROXCLINICAL 2020 S.R.L.</v>
          </cell>
          <cell r="S648" t="str">
            <v>42603007</v>
          </cell>
          <cell r="T648" t="str">
            <v>microîntreprindere</v>
          </cell>
          <cell r="U648" t="str">
            <v>Municipiul Târgu Jiu, Gorj</v>
          </cell>
          <cell r="V648">
            <v>82</v>
          </cell>
          <cell r="W648"/>
          <cell r="X648" t="str">
            <v>GJ</v>
          </cell>
          <cell r="Y648" t="str">
            <v>Sud-Vest Oltenia</v>
          </cell>
          <cell r="Z648">
            <v>1349366.4025999999</v>
          </cell>
          <cell r="AA648">
            <v>233493.3426</v>
          </cell>
          <cell r="AB648">
            <v>1214429.76</v>
          </cell>
          <cell r="AC648">
            <v>1032265.296</v>
          </cell>
          <cell r="AD648">
            <v>22611.197400000001</v>
          </cell>
          <cell r="AE648">
            <v>3924.2574</v>
          </cell>
          <cell r="AF648">
            <v>182164.46400000004</v>
          </cell>
          <cell r="AG648">
            <v>1214429.76</v>
          </cell>
          <cell r="AH648">
            <v>1371977.6</v>
          </cell>
          <cell r="AI648">
            <v>15</v>
          </cell>
          <cell r="AJ648" t="str">
            <v>DA</v>
          </cell>
          <cell r="AK648" t="str">
            <v>10.08.2024 08:36:45</v>
          </cell>
          <cell r="AL648"/>
          <cell r="AM648"/>
          <cell r="AN648" t="str">
            <v>ADMIS_ETF</v>
          </cell>
          <cell r="AO648" t="str">
            <v>27.11.2024 13:57:07</v>
          </cell>
          <cell r="AP648"/>
          <cell r="AQ648">
            <v>82</v>
          </cell>
          <cell r="AR648"/>
          <cell r="AS648">
            <v>1</v>
          </cell>
          <cell r="AT648">
            <v>12</v>
          </cell>
          <cell r="AU648">
            <v>33</v>
          </cell>
          <cell r="AV648"/>
          <cell r="AW648" t="str">
            <v>23.07.2025 11:33:11</v>
          </cell>
          <cell r="AX648" t="str">
            <v>23.07.2025 12:33:51</v>
          </cell>
          <cell r="AY648" t="str">
            <v>771</v>
          </cell>
          <cell r="AZ648" t="str">
            <v>10.11.2025 12:10:00</v>
          </cell>
          <cell r="BA648">
            <v>8</v>
          </cell>
          <cell r="BB648">
            <v>1</v>
          </cell>
          <cell r="BC648"/>
          <cell r="BD648"/>
          <cell r="BE648">
            <v>110</v>
          </cell>
          <cell r="BF648"/>
          <cell r="BG648"/>
          <cell r="BH648"/>
          <cell r="BI648" t="str">
            <v>21, 23</v>
          </cell>
          <cell r="BJ648" t="str">
            <v>Obiectiv general: 
Implementarea unui sistem complet de diagnostic și tratament cardiovascular în cadrul societatii, prin achiziționarea echipamentelor de ultimă generație și dezvoltarea unor servicii inovatoare de evaluare și testare pentru pacienți, inclusiv sportivi. Acest obiectiv vizează nu doar îmbunătățirea calității serviciilor existente, dar și introducerea unor soluții avansate pentru diagnosticare, monitorizare și tratament, contribuind astfel la reducerea mortalității și îmbunătățirea sănătății cardiovasculare a populației.
Descriere: 
România se confruntă cu o rată alarmantă a mortalității cauzate de boli cardiovasculare, fiind una dintre țările cu cele mai ridicate statistici în acest domeniu în Uniunea Europeană. Conform raportului „European Cardiovascular Disease Statistics” din 2017, țara noastră se numără printre cele cu cele mai mari rate de mortalitate din cauza bolilor cardiace ischemice și accidente vasculare cerebrale. În 2021, peste 4 milioane de persoane erau</v>
          </cell>
        </row>
        <row r="649">
          <cell r="K649">
            <v>328856</v>
          </cell>
          <cell r="L649" t="str">
            <v>Creșterea competitivității SC HELIN CARDIOLOGY SRL prin investiții productive</v>
          </cell>
          <cell r="M649">
            <v>7</v>
          </cell>
          <cell r="N649" t="str">
            <v>Contract semnat cu modificări</v>
          </cell>
          <cell r="O649" t="str">
            <v>CONTRACTARE</v>
          </cell>
          <cell r="P649" t="str">
            <v>cristian.ionescu@adroltenia.ro</v>
          </cell>
          <cell r="Q649" t="str">
            <v>02.04.2026 15:57:35</v>
          </cell>
          <cell r="R649" t="str">
            <v>HELIN CARDIOLOGY S.R.L.</v>
          </cell>
          <cell r="S649" t="str">
            <v>36922648</v>
          </cell>
          <cell r="T649" t="str">
            <v>microîntreprindere</v>
          </cell>
          <cell r="U649" t="str">
            <v>Municipiul Râmnicu Vâlcea, Vâlcea</v>
          </cell>
          <cell r="V649">
            <v>87</v>
          </cell>
          <cell r="W649"/>
          <cell r="X649" t="str">
            <v>VL</v>
          </cell>
          <cell r="Y649" t="str">
            <v>Sud-Vest Oltenia</v>
          </cell>
          <cell r="Z649">
            <v>1570803.1466080621</v>
          </cell>
          <cell r="AA649">
            <v>250423.70660806214</v>
          </cell>
          <cell r="AB649">
            <v>1413722.84</v>
          </cell>
          <cell r="AC649">
            <v>1201664.4140000001</v>
          </cell>
          <cell r="AD649">
            <v>12628.993391937845</v>
          </cell>
          <cell r="AE649">
            <v>2016.3933919378451</v>
          </cell>
          <cell r="AF649">
            <v>212058.42599999998</v>
          </cell>
          <cell r="AG649">
            <v>1413722.84</v>
          </cell>
          <cell r="AH649">
            <v>1583432.14</v>
          </cell>
          <cell r="AI649">
            <v>10</v>
          </cell>
          <cell r="AJ649" t="str">
            <v>DA</v>
          </cell>
          <cell r="AK649" t="str">
            <v>27.06.2024 19:52:28</v>
          </cell>
          <cell r="AL649"/>
          <cell r="AM649"/>
          <cell r="AN649" t="str">
            <v>ADMIS_ETF</v>
          </cell>
          <cell r="AO649" t="str">
            <v>20.09.2024 14:00:08</v>
          </cell>
          <cell r="AP649"/>
          <cell r="AQ649">
            <v>87</v>
          </cell>
          <cell r="AR649"/>
          <cell r="AS649">
            <v>1</v>
          </cell>
          <cell r="AT649">
            <v>24</v>
          </cell>
          <cell r="AU649">
            <v>24</v>
          </cell>
          <cell r="AV649"/>
          <cell r="AW649" t="str">
            <v>19.02.2025 15:58:29</v>
          </cell>
          <cell r="AX649" t="str">
            <v>25.02.2025 12:17:48</v>
          </cell>
          <cell r="AY649" t="str">
            <v>455</v>
          </cell>
          <cell r="AZ649" t="str">
            <v>15.05.2025 13:53:00</v>
          </cell>
          <cell r="BA649">
            <v>4</v>
          </cell>
          <cell r="BB649"/>
          <cell r="BC649"/>
          <cell r="BD649"/>
          <cell r="BE649">
            <v>80</v>
          </cell>
          <cell r="BF649"/>
          <cell r="BG649"/>
          <cell r="BH649"/>
          <cell r="BI649" t="str">
            <v>23, 75_OP1</v>
          </cell>
          <cell r="BJ649" t="str">
            <v>Obiectivul principal al proiectului îl reprezintă utilizarea eficientă a resurselor prin investiția în echipamente de ultimă generație, în instruirea angajaților și în tehnologii IT&amp;C,
necesare pentru prestarea de servicii inovative, de sănătate inteligentă. Obiectivul general decurge din principalele activități care vor fi implementate prin proiect: achiziția de
echipamente de ultimă generație, angajarea și instruirea angajaților, achiziția de tehnologie IT&amp;C cu ajutorul cărora se vor presta servicii inovative, conform conceptului de
sănătate inteligentă.</v>
          </cell>
        </row>
        <row r="650">
          <cell r="K650">
            <v>365290</v>
          </cell>
          <cell r="L650" t="str">
            <v>LexAi - Asistent AI pentru suport juridic</v>
          </cell>
          <cell r="M650">
            <v>1</v>
          </cell>
          <cell r="N650" t="str">
            <v>Spre evaluare</v>
          </cell>
          <cell r="O650" t="str">
            <v>EVALUARE</v>
          </cell>
          <cell r="P650"/>
          <cell r="Q650" t="str">
            <v>29.04.2026 13:46:05</v>
          </cell>
          <cell r="R650" t="str">
            <v>MOONSYS SOFT S.R.L.</v>
          </cell>
          <cell r="S650" t="str">
            <v>48787707</v>
          </cell>
          <cell r="T650" t="str">
            <v>microîntreprindere</v>
          </cell>
          <cell r="U650" t="str">
            <v>Municipiul Bucureşti, Bucureşti</v>
          </cell>
          <cell r="V650"/>
          <cell r="W650"/>
          <cell r="X650" t="str">
            <v>DJ</v>
          </cell>
          <cell r="Y650" t="str">
            <v>Sud-Vest Oltenia</v>
          </cell>
          <cell r="Z650">
            <v>3889590</v>
          </cell>
          <cell r="AA650">
            <v>58590</v>
          </cell>
          <cell r="AB650">
            <v>2807655</v>
          </cell>
          <cell r="AC650">
            <v>2386506.75</v>
          </cell>
          <cell r="AD650">
            <v>15225</v>
          </cell>
          <cell r="AE650">
            <v>2642.36</v>
          </cell>
          <cell r="AF650">
            <v>421148.25</v>
          </cell>
          <cell r="AG650">
            <v>2807655</v>
          </cell>
          <cell r="AH650">
            <v>3904815</v>
          </cell>
          <cell r="AI650">
            <v>5</v>
          </cell>
          <cell r="AJ650" t="str">
            <v>DA</v>
          </cell>
          <cell r="AK650" t="str">
            <v>29.04.2026 13:34:33</v>
          </cell>
          <cell r="AL650"/>
          <cell r="AM650"/>
          <cell r="AN650"/>
          <cell r="AO650"/>
          <cell r="AP650"/>
          <cell r="AQ650"/>
          <cell r="AR650"/>
          <cell r="AS650"/>
          <cell r="AT650">
            <v>25</v>
          </cell>
          <cell r="AU650">
            <v>33</v>
          </cell>
          <cell r="AV650"/>
          <cell r="AW650"/>
          <cell r="AX650"/>
          <cell r="AY650"/>
          <cell r="AZ650"/>
          <cell r="BA650"/>
          <cell r="BB650"/>
          <cell r="BC650"/>
          <cell r="BD650"/>
          <cell r="BE650"/>
          <cell r="BF650"/>
          <cell r="BG650"/>
          <cell r="BH650"/>
          <cell r="BI650" t="str">
            <v>10</v>
          </cell>
          <cell r="BJ650" t="str">
            <v>Obiectivul general al proiectului LexAI este să transforme o soluție software incipientă de inteligență artificială pentru asistență juridică – deja testată cu succes – într-un instrument profesional matur, gata de utilizare zilnică de către mii de avocați, notari și consilieri juridici din România.
Proiectul urmărește să ducă această platformă de la stadiul actual, unde funcționează bine în teste limitate, până la un produs stabil și accesibil public, care simplifică munca grea din avocatură prin căutări rapide în legi, analize de contracte și comparații automate de documente.
Instrumentul va reduce timpul petrecut cu verificări de contracte sau căutări în legislație cu 40-70%, ajutând profesioniștii juridici să se concentreze pe sfaturi personalizate clienților.</v>
          </cell>
        </row>
        <row r="651">
          <cell r="K651">
            <v>359174</v>
          </cell>
          <cell r="L651" t="str">
            <v>Reabilitarea Ansamblului Culei Greceanu</v>
          </cell>
          <cell r="M651">
            <v>4</v>
          </cell>
          <cell r="N651" t="str">
            <v>Admis ETF</v>
          </cell>
          <cell r="O651" t="str">
            <v>EVALUARE</v>
          </cell>
          <cell r="P651"/>
          <cell r="Q651" t="str">
            <v>10.03.2026 15:05:54</v>
          </cell>
          <cell r="R651" t="str">
            <v>JUDEŢUL VÂLCEA</v>
          </cell>
          <cell r="S651" t="str">
            <v>2540929</v>
          </cell>
          <cell r="T651" t="str">
            <v>unitate administrativ teritorială nivel județean</v>
          </cell>
          <cell r="U651" t="str">
            <v>Municipiul Râmnicu Vâlcea, Vâlcea</v>
          </cell>
          <cell r="V651">
            <v>58</v>
          </cell>
          <cell r="W651"/>
          <cell r="X651" t="str">
            <v>VL</v>
          </cell>
          <cell r="Y651" t="str">
            <v>Sud-Vest Oltenia</v>
          </cell>
          <cell r="Z651">
            <v>17292878.73</v>
          </cell>
          <cell r="AA651">
            <v>2983047.03</v>
          </cell>
          <cell r="AB651">
            <v>16947021.170000002</v>
          </cell>
          <cell r="AC651">
            <v>14698946.897725279</v>
          </cell>
          <cell r="AD651">
            <v>0</v>
          </cell>
          <cell r="AE651">
            <v>0</v>
          </cell>
          <cell r="AF651">
            <v>2248074.2722747233</v>
          </cell>
          <cell r="AG651">
            <v>0</v>
          </cell>
          <cell r="AH651">
            <v>17292878.73</v>
          </cell>
          <cell r="AI651">
            <v>0</v>
          </cell>
          <cell r="AJ651" t="str">
            <v>NU</v>
          </cell>
          <cell r="AK651" t="str">
            <v>03.12.2025 10:12:24</v>
          </cell>
          <cell r="AL651"/>
          <cell r="AM651"/>
          <cell r="AN651" t="str">
            <v>ADMIS_ETF</v>
          </cell>
          <cell r="AO651" t="str">
            <v>10.03.2026 15:05:54</v>
          </cell>
          <cell r="AP651"/>
          <cell r="AQ651">
            <v>58</v>
          </cell>
          <cell r="AR651"/>
          <cell r="AS651">
            <v>3</v>
          </cell>
          <cell r="AT651">
            <v>43</v>
          </cell>
          <cell r="AU651">
            <v>84</v>
          </cell>
          <cell r="AV651"/>
          <cell r="AW651"/>
          <cell r="AX651"/>
          <cell r="AY651"/>
          <cell r="AZ651"/>
          <cell r="BA651"/>
          <cell r="BB651"/>
          <cell r="BC651"/>
          <cell r="BD651"/>
          <cell r="BE651"/>
          <cell r="BF651"/>
          <cell r="BG651"/>
          <cell r="BH651"/>
          <cell r="BI651" t="str">
            <v>166</v>
          </cell>
          <cell r="BJ651" t="str">
            <v>Reabilitarea și punerea în valoare a Ansamblului Culei Greceanu prin lucrări de conservare, restaurare și modernizare a infrastructurii culturale, în vederea promovării dezvoltării integrate și incluzive în domeniul social, economic și al mediului, precum și a culturii, patrimoniului natural și turismului sustenabil în Depresiunea Horezu</v>
          </cell>
        </row>
        <row r="652">
          <cell r="K652">
            <v>324065</v>
          </cell>
          <cell r="L652" t="str">
            <v>DEZVOLTAREA ACTIVITATII SOCIETATII ALEXOR GROUP TRADE SRL</v>
          </cell>
          <cell r="M652">
            <v>11</v>
          </cell>
          <cell r="N652" t="str">
            <v>Contract semnat cu modificări</v>
          </cell>
          <cell r="O652" t="str">
            <v>CONTRACTARE</v>
          </cell>
          <cell r="P652" t="str">
            <v>nicolae.nicola@adroltenia.ro</v>
          </cell>
          <cell r="Q652" t="str">
            <v>02.12.2025 17:04:57</v>
          </cell>
          <cell r="R652" t="str">
            <v>ALEXOR GROUP TRADE S.R.L.</v>
          </cell>
          <cell r="S652" t="str">
            <v>25554222</v>
          </cell>
          <cell r="T652" t="str">
            <v>întreprindere mică</v>
          </cell>
          <cell r="U652" t="str">
            <v>Municipiul Caracal, Olt</v>
          </cell>
          <cell r="V652">
            <v>93</v>
          </cell>
          <cell r="W652"/>
          <cell r="X652" t="str">
            <v>OT</v>
          </cell>
          <cell r="Y652" t="str">
            <v>Sud-Vest Oltenia</v>
          </cell>
          <cell r="Z652">
            <v>9778297.8599999994</v>
          </cell>
          <cell r="AA652">
            <v>0</v>
          </cell>
          <cell r="AB652">
            <v>7459347.9199999999</v>
          </cell>
          <cell r="AC652">
            <v>6340445.7319999998</v>
          </cell>
          <cell r="AD652">
            <v>1884437.43</v>
          </cell>
          <cell r="AE652">
            <v>1862117.38</v>
          </cell>
          <cell r="AF652">
            <v>1118902.1880000001</v>
          </cell>
          <cell r="AG652">
            <v>7459347.9199999999</v>
          </cell>
          <cell r="AH652">
            <v>11662735.289999999</v>
          </cell>
          <cell r="AI652">
            <v>22</v>
          </cell>
          <cell r="AJ652" t="str">
            <v>DA</v>
          </cell>
          <cell r="AK652" t="str">
            <v>30.04.2024 15:19:06</v>
          </cell>
          <cell r="AL652"/>
          <cell r="AM652"/>
          <cell r="AN652" t="str">
            <v>ADMIS_ETF</v>
          </cell>
          <cell r="AO652" t="str">
            <v>17.06.2024 15:53:48</v>
          </cell>
          <cell r="AP652" t="str">
            <v>14.08.2024 14:41:33</v>
          </cell>
          <cell r="AQ652">
            <v>93</v>
          </cell>
          <cell r="AR652"/>
          <cell r="AS652">
            <v>1</v>
          </cell>
          <cell r="AT652">
            <v>24</v>
          </cell>
          <cell r="AU652">
            <v>36</v>
          </cell>
          <cell r="AV652"/>
          <cell r="AW652" t="str">
            <v>12.11.2024 12:16:23</v>
          </cell>
          <cell r="AX652" t="str">
            <v>12.11.2024 15:33:56</v>
          </cell>
          <cell r="AY652" t="str">
            <v>284</v>
          </cell>
          <cell r="AZ652" t="str">
            <v>28.02.2025 13:50:00</v>
          </cell>
          <cell r="BA652">
            <v>8</v>
          </cell>
          <cell r="BB652">
            <v>1</v>
          </cell>
          <cell r="BC652"/>
          <cell r="BD652"/>
          <cell r="BE652">
            <v>108</v>
          </cell>
          <cell r="BF652"/>
          <cell r="BG652">
            <v>93</v>
          </cell>
          <cell r="BH652" t="str">
            <v>ADMIS_ETF</v>
          </cell>
          <cell r="BI652" t="str">
            <v>21</v>
          </cell>
          <cell r="BJ652" t="str">
            <v>Obiectivul general al proiectului il constituie cresterea competatitivitatii intreprinderii ALEXOR GROUP TRADE SRL prin realizarea unei investitii initiale in domeniul fabricarii ambalajelor uşoare din metal. Proiectul initiat de ALEXOR GROUP TRADE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ALEXOR GROUP TRADE SRL este in conformitate cu obiectivul de politică: O Europă mai competitivă și mai inteligentă, prin promovarea unei transformări</v>
          </cell>
        </row>
        <row r="653">
          <cell r="K653">
            <v>323975</v>
          </cell>
          <cell r="L653" t="str">
            <v>Dotarea NIZAROM CONSTRUCT SRL</v>
          </cell>
          <cell r="M653">
            <v>8</v>
          </cell>
          <cell r="N653" t="str">
            <v>Contract semnat cu modificări</v>
          </cell>
          <cell r="O653" t="str">
            <v>CONTRACTARE</v>
          </cell>
          <cell r="P653" t="str">
            <v>alexandru.florea@adroltenia.ro</v>
          </cell>
          <cell r="Q653" t="str">
            <v>17.09.2025 12:39:49</v>
          </cell>
          <cell r="R653" t="str">
            <v>NIZAROM CONSTRUCT SRL</v>
          </cell>
          <cell r="S653" t="str">
            <v>18270627</v>
          </cell>
          <cell r="T653" t="str">
            <v>întreprindere mică</v>
          </cell>
          <cell r="U653" t="str">
            <v>Oraş Berbeşti, Vâlcea</v>
          </cell>
          <cell r="V653">
            <v>83</v>
          </cell>
          <cell r="W653"/>
          <cell r="X653" t="str">
            <v>VL</v>
          </cell>
          <cell r="Y653" t="str">
            <v>Sud-Vest Oltenia</v>
          </cell>
          <cell r="Z653">
            <v>1441585.33</v>
          </cell>
          <cell r="AA653">
            <v>0</v>
          </cell>
          <cell r="AB653">
            <v>1099033.3400000001</v>
          </cell>
          <cell r="AC653">
            <v>934178.33900000004</v>
          </cell>
          <cell r="AD653">
            <v>273966.53999999998</v>
          </cell>
          <cell r="AE653">
            <v>273911.64</v>
          </cell>
          <cell r="AF653">
            <v>164855.00100000005</v>
          </cell>
          <cell r="AG653">
            <v>1099033.3400000001</v>
          </cell>
          <cell r="AH653">
            <v>1715551.87</v>
          </cell>
          <cell r="AI653">
            <v>6</v>
          </cell>
          <cell r="AJ653" t="str">
            <v>DA</v>
          </cell>
          <cell r="AK653" t="str">
            <v>29.04.2024 17:38:04</v>
          </cell>
          <cell r="AL653"/>
          <cell r="AM653"/>
          <cell r="AN653" t="str">
            <v>ADMIS_ETF</v>
          </cell>
          <cell r="AO653" t="str">
            <v>29.08.2024 15:45:45</v>
          </cell>
          <cell r="AP653"/>
          <cell r="AQ653">
            <v>83</v>
          </cell>
          <cell r="AR653"/>
          <cell r="AS653">
            <v>1</v>
          </cell>
          <cell r="AT653">
            <v>24</v>
          </cell>
          <cell r="AU653">
            <v>41</v>
          </cell>
          <cell r="AV653"/>
          <cell r="AW653" t="str">
            <v>29.01.2025 16:16:39</v>
          </cell>
          <cell r="AX653" t="str">
            <v>30.01.2025 11:03:37</v>
          </cell>
          <cell r="AY653" t="str">
            <v>303</v>
          </cell>
          <cell r="AZ653" t="str">
            <v>21.03.2025 09:45:00</v>
          </cell>
          <cell r="BA653">
            <v>4</v>
          </cell>
          <cell r="BB653"/>
          <cell r="BC653"/>
          <cell r="BD653"/>
          <cell r="BE653">
            <v>50</v>
          </cell>
          <cell r="BF653"/>
          <cell r="BG653"/>
          <cell r="BH653"/>
          <cell r="BI653" t="str">
            <v>21, 23</v>
          </cell>
          <cell r="BJ653" t="str">
            <v>Obiectivul general al proiectului este reprezentat de îmbunătățirea competitivității societatii NIZAROM CONSTRUCT SRL in domeniul fabricarii de mobilă pentru bucătării, prin diversificarea producției unității,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specializare intelig</v>
          </cell>
        </row>
        <row r="654">
          <cell r="K654">
            <v>358583</v>
          </cell>
          <cell r="L654" t="str">
            <v>CRESTEREA EFICIENTEI ENERGETICE SI MASURI PENTRU UTILIZAREA UNOR SURSE REGENERABILE DE ENERGIE A SCOLII CU CLASELE PRIMARE POROINA MARE</v>
          </cell>
          <cell r="M654">
            <v>6</v>
          </cell>
          <cell r="N654" t="str">
            <v>Cu cerere de clarificări</v>
          </cell>
          <cell r="O654" t="str">
            <v>PRECONTRACTARE</v>
          </cell>
          <cell r="P654" t="str">
            <v>roxana.constantinescu@adroltenia.ro</v>
          </cell>
          <cell r="Q654" t="str">
            <v>04.05.2026 15:31:14</v>
          </cell>
          <cell r="R654" t="str">
            <v>COMUNA POROINA MARE</v>
          </cell>
          <cell r="S654" t="str">
            <v>6752770</v>
          </cell>
          <cell r="T654" t="str">
            <v>unitate administrativ teritorială nivel comună</v>
          </cell>
          <cell r="U654" t="str">
            <v>Municipiul Drobeta-Turnu Severin, Mehedinţi</v>
          </cell>
          <cell r="V654">
            <v>76</v>
          </cell>
          <cell r="W654"/>
          <cell r="X654" t="str">
            <v>MH</v>
          </cell>
          <cell r="Y654" t="str">
            <v>Sud-Vest Oltenia</v>
          </cell>
          <cell r="Z654">
            <v>11351883.220000001</v>
          </cell>
          <cell r="AA654">
            <v>1964054.82</v>
          </cell>
          <cell r="AB654">
            <v>11124845.550000001</v>
          </cell>
          <cell r="AC654">
            <v>9649100.7268400639</v>
          </cell>
          <cell r="AD654">
            <v>221430</v>
          </cell>
          <cell r="AE654">
            <v>38430</v>
          </cell>
          <cell r="AF654">
            <v>1475744.8231599368</v>
          </cell>
          <cell r="AG654">
            <v>0</v>
          </cell>
          <cell r="AH654">
            <v>11573313.220000001</v>
          </cell>
          <cell r="AI654">
            <v>0</v>
          </cell>
          <cell r="AJ654" t="str">
            <v>NU</v>
          </cell>
          <cell r="AK654" t="str">
            <v>28.11.2025 19:10:57</v>
          </cell>
          <cell r="AL654"/>
          <cell r="AM654"/>
          <cell r="AN654" t="str">
            <v>ADMIS_ETF</v>
          </cell>
          <cell r="AO654" t="str">
            <v>24.03.2026 16:45:25</v>
          </cell>
          <cell r="AP654"/>
          <cell r="AQ654">
            <v>76</v>
          </cell>
          <cell r="AR654"/>
          <cell r="AS654">
            <v>4</v>
          </cell>
          <cell r="AT654">
            <v>31</v>
          </cell>
          <cell r="AU654">
            <v>40</v>
          </cell>
          <cell r="AV654"/>
          <cell r="AW654" t="str">
            <v>01.04.2026 11:32:37</v>
          </cell>
          <cell r="AX654" t="str">
            <v>01.04.2026 15:50:22</v>
          </cell>
          <cell r="AY654"/>
          <cell r="AZ654"/>
          <cell r="BA654"/>
          <cell r="BB654"/>
          <cell r="BC654"/>
          <cell r="BD654"/>
          <cell r="BE654"/>
          <cell r="BF654"/>
          <cell r="BG654"/>
          <cell r="BH654"/>
          <cell r="BI654" t="str">
            <v>45</v>
          </cell>
          <cell r="BJ654" t="str">
            <v>Creșterea eficienței energetice și promovarea utilizării surselor regenerabile de energie la Școala cu Clasele Primare Poroina Mare, prin reabilitarea termică a clădirii, modernizarea sistemelor de încălzire și iluminat, precum și prin instalarea de soluții pentru producerea energiei verzi, în scopul asigurării unui mediu educațional confortabil, sigur și sustenabil, reducând în același timp consumul energetic și impactul asupra mediului.</v>
          </cell>
        </row>
        <row r="655">
          <cell r="K655">
            <v>362795</v>
          </cell>
          <cell r="L655" t="str">
            <v>Creșterea competitivității întreprinderii prin transfer tehnologic și inovare</v>
          </cell>
          <cell r="M655">
            <v>1</v>
          </cell>
          <cell r="N655" t="str">
            <v>Respins ETF</v>
          </cell>
          <cell r="O655" t="str">
            <v>EVALUARE</v>
          </cell>
          <cell r="P655"/>
          <cell r="Q655" t="str">
            <v>06.03.2026 11:15:47</v>
          </cell>
          <cell r="R655" t="str">
            <v>ENDURO TEAM S.R.L.</v>
          </cell>
          <cell r="S655" t="str">
            <v>16973183</v>
          </cell>
          <cell r="T655" t="str">
            <v>Angajator privat</v>
          </cell>
          <cell r="U655" t="str">
            <v>Oraş Băbeni, Vâlcea</v>
          </cell>
          <cell r="V655">
            <v>31</v>
          </cell>
          <cell r="W655"/>
          <cell r="X655" t="str">
            <v>VL</v>
          </cell>
          <cell r="Y655" t="str">
            <v>Sud-Vest Oltenia</v>
          </cell>
          <cell r="Z655">
            <v>814390</v>
          </cell>
          <cell r="AA655">
            <v>0</v>
          </cell>
          <cell r="AB655">
            <v>732951</v>
          </cell>
          <cell r="AC655">
            <v>623008.35</v>
          </cell>
          <cell r="AD655">
            <v>219421.9</v>
          </cell>
          <cell r="AE655">
            <v>179421.9</v>
          </cell>
          <cell r="AF655">
            <v>109942.65000000002</v>
          </cell>
          <cell r="AG655">
            <v>732951</v>
          </cell>
          <cell r="AH655">
            <v>1033811.9</v>
          </cell>
          <cell r="AI655">
            <v>4</v>
          </cell>
          <cell r="AJ655" t="str">
            <v>DA</v>
          </cell>
          <cell r="AK655" t="str">
            <v>26.01.2026 11:53:48</v>
          </cell>
          <cell r="AL655"/>
          <cell r="AM655"/>
          <cell r="AN655" t="str">
            <v>RESPINS_ETF</v>
          </cell>
          <cell r="AO655" t="str">
            <v>06.03.2026 11:15:47</v>
          </cell>
          <cell r="AP655"/>
          <cell r="AQ655">
            <v>31</v>
          </cell>
          <cell r="AR655"/>
          <cell r="AS655"/>
          <cell r="AT655">
            <v>13</v>
          </cell>
          <cell r="AU655">
            <v>20</v>
          </cell>
          <cell r="AV655"/>
          <cell r="AW655"/>
          <cell r="AX655"/>
          <cell r="AY655"/>
          <cell r="AZ655"/>
          <cell r="BA655"/>
          <cell r="BB655"/>
          <cell r="BC655"/>
          <cell r="BD655"/>
          <cell r="BE655"/>
          <cell r="BF655"/>
          <cell r="BG655"/>
          <cell r="BH655"/>
          <cell r="BI655"/>
          <cell r="BJ655"/>
        </row>
        <row r="656">
          <cell r="K656">
            <v>332288</v>
          </cell>
          <cell r="L656" t="str">
            <v>CRESTEREA COMPETIVITATII FIRMEI HOREL ALIN CONSTRUCT S.R.L.</v>
          </cell>
          <cell r="M656">
            <v>9</v>
          </cell>
          <cell r="N656" t="str">
            <v>Cu act adițional</v>
          </cell>
          <cell r="O656" t="str">
            <v>CONTRACTARE</v>
          </cell>
          <cell r="P656" t="str">
            <v>cristian.ionescu@adroltenia.ro</v>
          </cell>
          <cell r="Q656" t="str">
            <v>28.04.2026 11:56:05</v>
          </cell>
          <cell r="R656" t="str">
            <v>HOREL ALIN CONSTRUCT S.R.L.</v>
          </cell>
          <cell r="S656" t="str">
            <v>44613066</v>
          </cell>
          <cell r="T656" t="str">
            <v>microîntreprindere</v>
          </cell>
          <cell r="U656" t="str">
            <v>Vaideeni, Vâlcea</v>
          </cell>
          <cell r="V656">
            <v>91</v>
          </cell>
          <cell r="W656"/>
          <cell r="X656" t="str">
            <v>VL</v>
          </cell>
          <cell r="Y656" t="str">
            <v>Sud-Vest Oltenia</v>
          </cell>
          <cell r="Z656">
            <v>1630793.8486381776</v>
          </cell>
          <cell r="AA656">
            <v>260378.84863817773</v>
          </cell>
          <cell r="AB656">
            <v>1467714.47</v>
          </cell>
          <cell r="AC656">
            <v>1247557.2995</v>
          </cell>
          <cell r="AD656">
            <v>442061.20136182226</v>
          </cell>
          <cell r="AE656">
            <v>70581.20136182227</v>
          </cell>
          <cell r="AF656">
            <v>220157.17050000001</v>
          </cell>
          <cell r="AG656">
            <v>1467714.47</v>
          </cell>
          <cell r="AH656">
            <v>2072855.05</v>
          </cell>
          <cell r="AI656">
            <v>10</v>
          </cell>
          <cell r="AJ656" t="str">
            <v>DA</v>
          </cell>
          <cell r="AK656" t="str">
            <v>08.08.2024 16:54:37</v>
          </cell>
          <cell r="AL656"/>
          <cell r="AM656"/>
          <cell r="AN656" t="str">
            <v>ADMIS_ETF</v>
          </cell>
          <cell r="AO656" t="str">
            <v>23.09.2024 15:59:58</v>
          </cell>
          <cell r="AP656"/>
          <cell r="AQ656">
            <v>91</v>
          </cell>
          <cell r="AR656"/>
          <cell r="AS656"/>
          <cell r="AT656">
            <v>18</v>
          </cell>
          <cell r="AU656">
            <v>29</v>
          </cell>
          <cell r="AV656"/>
          <cell r="AW656" t="str">
            <v>19.02.2025 14:44:25</v>
          </cell>
          <cell r="AX656" t="str">
            <v>24.02.2025 14:14:34</v>
          </cell>
          <cell r="AY656" t="str">
            <v>415</v>
          </cell>
          <cell r="AZ656" t="str">
            <v>06.05.2025 13:10:00</v>
          </cell>
          <cell r="BA656">
            <v>4</v>
          </cell>
          <cell r="BB656"/>
          <cell r="BC656"/>
          <cell r="BD656"/>
          <cell r="BE656">
            <v>71</v>
          </cell>
          <cell r="BF656"/>
          <cell r="BG656"/>
          <cell r="BH656"/>
          <cell r="BI656" t="str">
            <v>21, 23</v>
          </cell>
          <cell r="BJ656" t="str">
            <v>Obiectivul general al proiectului este cresterea competitivitatii si a inovarii a societatii comerciale HOREL ALIN CONSTRUCT S.R.L. prin dezvoltarea și îmbunătățirea calității serviciilor de fabricare ambalaje din lemn, prin dotarea societatii cu echipamente de ultima generatie.</v>
          </cell>
        </row>
        <row r="657">
          <cell r="K657">
            <v>330355</v>
          </cell>
          <cell r="L657" t="str">
            <v>CONSTRUIRE CENTRU WELLNESS DP 4 VILE PARTER SI IMPREJMUIRE TEREN</v>
          </cell>
          <cell r="M657">
            <v>8</v>
          </cell>
          <cell r="N657" t="str">
            <v>Contract semnat</v>
          </cell>
          <cell r="O657" t="str">
            <v>CONTRACTARE</v>
          </cell>
          <cell r="P657" t="str">
            <v>ionut.mircea@adroltenia.ro</v>
          </cell>
          <cell r="Q657" t="str">
            <v>04.11.2025 09:36:28</v>
          </cell>
          <cell r="R657" t="str">
            <v>ADITEN SPORT S.R.L.</v>
          </cell>
          <cell r="S657" t="str">
            <v>16025508</v>
          </cell>
          <cell r="T657" t="str">
            <v>microîntreprindere</v>
          </cell>
          <cell r="U657" t="str">
            <v>Oraş Băile Govora, Vâlcea</v>
          </cell>
          <cell r="V657">
            <v>77.5</v>
          </cell>
          <cell r="W657"/>
          <cell r="X657" t="str">
            <v>VL</v>
          </cell>
          <cell r="Y657" t="str">
            <v>Sud-Vest Oltenia</v>
          </cell>
          <cell r="Z657">
            <v>1618217.9</v>
          </cell>
          <cell r="AA657">
            <v>0</v>
          </cell>
          <cell r="AB657">
            <v>1456396.11</v>
          </cell>
          <cell r="AC657">
            <v>1237936.6935000001</v>
          </cell>
          <cell r="AD657">
            <v>368885.08</v>
          </cell>
          <cell r="AE657">
            <v>344869.12</v>
          </cell>
          <cell r="AF657">
            <v>218459.41650000005</v>
          </cell>
          <cell r="AG657">
            <v>1456396.11</v>
          </cell>
          <cell r="AH657">
            <v>1987102.98</v>
          </cell>
          <cell r="AI657">
            <v>25</v>
          </cell>
          <cell r="AJ657" t="str">
            <v>DA</v>
          </cell>
          <cell r="AK657" t="str">
            <v>17.07.2024 14:19:09</v>
          </cell>
          <cell r="AL657"/>
          <cell r="AM657"/>
          <cell r="AN657" t="str">
            <v>ADMIS_ETF</v>
          </cell>
          <cell r="AO657" t="str">
            <v>19.11.2024 15:33:07</v>
          </cell>
          <cell r="AP657" t="str">
            <v>16.12.2024 21:49:28</v>
          </cell>
          <cell r="AQ657">
            <v>77.5</v>
          </cell>
          <cell r="AR657"/>
          <cell r="AS657">
            <v>2</v>
          </cell>
          <cell r="AT657">
            <v>24</v>
          </cell>
          <cell r="AU657">
            <v>40</v>
          </cell>
          <cell r="AV657"/>
          <cell r="AW657" t="str">
            <v>23.07.2025 11:33:11</v>
          </cell>
          <cell r="AX657" t="str">
            <v>31.07.2025 15:01:22</v>
          </cell>
          <cell r="AY657" t="str">
            <v>758</v>
          </cell>
          <cell r="AZ657" t="str">
            <v>27.10.2025 14:32:00</v>
          </cell>
          <cell r="BA657">
            <v>5</v>
          </cell>
          <cell r="BB657"/>
          <cell r="BC657"/>
          <cell r="BD657"/>
          <cell r="BE657">
            <v>88</v>
          </cell>
          <cell r="BF657"/>
          <cell r="BG657">
            <v>77.5</v>
          </cell>
          <cell r="BH657" t="str">
            <v>ADMIS_ETF</v>
          </cell>
          <cell r="BI657" t="str">
            <v>21, 23</v>
          </cell>
          <cell r="BJ657"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v>
          </cell>
        </row>
        <row r="658">
          <cell r="K658">
            <v>324288</v>
          </cell>
          <cell r="L658" t="str">
            <v>Extinderea capacitatii de productie pentru SC GRINGO SRL prin achizitia de echipamente</v>
          </cell>
          <cell r="M658">
            <v>2</v>
          </cell>
          <cell r="N658" t="str">
            <v>Revocat FO</v>
          </cell>
          <cell r="O658" t="str">
            <v>PRECONTRACTARE</v>
          </cell>
          <cell r="P658" t="str">
            <v>laura.beculescu@adroltenia.ro</v>
          </cell>
          <cell r="Q658" t="str">
            <v>05.11.2024 13:05:12</v>
          </cell>
          <cell r="R658" t="str">
            <v>GRINGO SRL</v>
          </cell>
          <cell r="S658" t="str">
            <v>22503470</v>
          </cell>
          <cell r="T658" t="str">
            <v>întreprindere mică</v>
          </cell>
          <cell r="U658" t="str">
            <v>Municipiul Craiova, Dolj</v>
          </cell>
          <cell r="V658">
            <v>95</v>
          </cell>
          <cell r="W658"/>
          <cell r="X658" t="str">
            <v>DJ</v>
          </cell>
          <cell r="Y658" t="str">
            <v>Sud-Vest Oltenia</v>
          </cell>
          <cell r="Z658">
            <v>1547590.7</v>
          </cell>
          <cell r="AA658">
            <v>0</v>
          </cell>
          <cell r="AB658">
            <v>1214033.47</v>
          </cell>
          <cell r="AC658">
            <v>1031928.4495</v>
          </cell>
          <cell r="AD658">
            <v>292872.31</v>
          </cell>
          <cell r="AE658">
            <v>292578.21000000002</v>
          </cell>
          <cell r="AF658">
            <v>182105.02049999998</v>
          </cell>
          <cell r="AG658">
            <v>1214033.47</v>
          </cell>
          <cell r="AH658">
            <v>1840463.01</v>
          </cell>
          <cell r="AI658">
            <v>36</v>
          </cell>
          <cell r="AJ658" t="str">
            <v>DA</v>
          </cell>
          <cell r="AK658" t="str">
            <v>02.05.2024 10:39:49</v>
          </cell>
          <cell r="AL658"/>
          <cell r="AM658"/>
          <cell r="AN658" t="str">
            <v>ADMIS_ETF</v>
          </cell>
          <cell r="AO658" t="str">
            <v>29.08.2024 14:31:07</v>
          </cell>
          <cell r="AP658"/>
          <cell r="AQ658">
            <v>95</v>
          </cell>
          <cell r="AR658"/>
          <cell r="AS658">
            <v>1</v>
          </cell>
          <cell r="AT658">
            <v>24</v>
          </cell>
          <cell r="AU658">
            <v>28</v>
          </cell>
          <cell r="AV658"/>
          <cell r="AW658" t="str">
            <v>15.10.2024 10:06:49</v>
          </cell>
          <cell r="AX658" t="str">
            <v>15.10.2024 14:15:15</v>
          </cell>
          <cell r="AY658"/>
          <cell r="AZ658"/>
          <cell r="BA658"/>
          <cell r="BB658"/>
          <cell r="BC658"/>
          <cell r="BD658"/>
          <cell r="BE658"/>
          <cell r="BF658"/>
          <cell r="BG658"/>
          <cell r="BH658"/>
          <cell r="BI658" t="str">
            <v>21</v>
          </cell>
          <cell r="BJ658" t="str">
            <v>Obiectivul general al proiectului  il constituie dezvoltarea activitatii Gringo SRL  in domeniile identificate expres in Strategia de dezvoltare inteligenta si diversificarea gamei de produse ce pot fi create in regim propriu ca urmare a realizarii unei investitii in echipamente specifice realizarii bijuteriilor din metale pretioase.</v>
          </cell>
        </row>
        <row r="659">
          <cell r="K659">
            <v>359927</v>
          </cell>
          <cell r="L659" t="str">
            <v>CONSOLIDAREA RESTAURAREA ȘI PUNEREA ÎN VALOARE A SFINTEI MĂNĂSTIRI GOVORA CORPURILE C1 C2 C3 C15 C16 - ETAPA 3 CORP C2 - CHILII LATURA NORD CORP C3 - CHILII LATURA VEST str. Mănăstirii nr. 24 sat Scărișoara comuna Mihăești județ Vâlcea</v>
          </cell>
          <cell r="M659">
            <v>2</v>
          </cell>
          <cell r="N659" t="str">
            <v>Admis ETF</v>
          </cell>
          <cell r="O659" t="str">
            <v>EVALUARE</v>
          </cell>
          <cell r="P659"/>
          <cell r="Q659" t="str">
            <v>03.04.2026 15:37:14</v>
          </cell>
          <cell r="R659" t="str">
            <v>SFÂNTA MĂNĂSTIRE GOVORA</v>
          </cell>
          <cell r="S659" t="str">
            <v>22272030</v>
          </cell>
          <cell r="T659" t="str">
            <v>instituție de cult</v>
          </cell>
          <cell r="U659" t="str">
            <v>Mihăeşti, Vâlcea</v>
          </cell>
          <cell r="V659">
            <v>82</v>
          </cell>
          <cell r="W659"/>
          <cell r="X659" t="str">
            <v>VL</v>
          </cell>
          <cell r="Y659" t="str">
            <v>Sud-Vest Oltenia</v>
          </cell>
          <cell r="Z659">
            <v>17738913.27</v>
          </cell>
          <cell r="AA659">
            <v>3056334.99</v>
          </cell>
          <cell r="AB659">
            <v>17384135.010000002</v>
          </cell>
          <cell r="AC659">
            <v>14776514.735605095</v>
          </cell>
          <cell r="AD659">
            <v>0</v>
          </cell>
          <cell r="AE659">
            <v>0</v>
          </cell>
          <cell r="AF659">
            <v>2607620.2743949071</v>
          </cell>
          <cell r="AG659">
            <v>0</v>
          </cell>
          <cell r="AH659">
            <v>17738913.27</v>
          </cell>
          <cell r="AI659">
            <v>0</v>
          </cell>
          <cell r="AJ659" t="str">
            <v>NU</v>
          </cell>
          <cell r="AK659" t="str">
            <v>01.12.2025 21:45:59</v>
          </cell>
          <cell r="AL659"/>
          <cell r="AM659"/>
          <cell r="AN659" t="str">
            <v>ADMIS_ETF</v>
          </cell>
          <cell r="AO659" t="str">
            <v>03.04.2026 15:37:14</v>
          </cell>
          <cell r="AP659" t="str">
            <v>03.04.2026 15:37:14</v>
          </cell>
          <cell r="AQ659">
            <v>77</v>
          </cell>
          <cell r="AR659"/>
          <cell r="AS659">
            <v>1</v>
          </cell>
          <cell r="AT659">
            <v>46</v>
          </cell>
          <cell r="AU659">
            <v>53</v>
          </cell>
          <cell r="AV659"/>
          <cell r="AW659"/>
          <cell r="AX659"/>
          <cell r="AY659"/>
          <cell r="AZ659"/>
          <cell r="BA659"/>
          <cell r="BB659"/>
          <cell r="BC659"/>
          <cell r="BD659"/>
          <cell r="BE659"/>
          <cell r="BF659"/>
          <cell r="BG659">
            <v>82</v>
          </cell>
          <cell r="BH659" t="str">
            <v>ADMIS_ETF</v>
          </cell>
          <cell r="BI659" t="str">
            <v>166</v>
          </cell>
          <cell r="BJ659" t="str">
            <v>Obiectivul general al proiectului este conservare și restaurarea fiecărui monument istoric care face obiectul prezentei documentații, în conformitate cu principiile protejării patrimoniului imobil, respectând recomandările studiilor și expertizelor tehnice tehnice și de componente artistice.</v>
          </cell>
        </row>
        <row r="660">
          <cell r="K660">
            <v>300251</v>
          </cell>
          <cell r="L660" t="str">
            <v>CONSTRUIRE SI ECHIPARE CORP NOU SCOALA GIMNAZIALA SAT BIRSESTI COMUNA BUDESTI JUDETUL VALCEA</v>
          </cell>
          <cell r="M660">
            <v>14</v>
          </cell>
          <cell r="N660" t="str">
            <v>Contract semnat cu modificări</v>
          </cell>
          <cell r="O660" t="str">
            <v>CONTRACTARE</v>
          </cell>
          <cell r="P660" t="str">
            <v>cornelia.badici@adroltenia.ro</v>
          </cell>
          <cell r="Q660" t="str">
            <v>27.01.2026 14:26:51</v>
          </cell>
          <cell r="R660" t="str">
            <v>COMUNA BUDEŞTI</v>
          </cell>
          <cell r="S660" t="str">
            <v>2574085</v>
          </cell>
          <cell r="T660" t="str">
            <v>unitate administrativ teritorială nivel local</v>
          </cell>
          <cell r="U660" t="str">
            <v>Budeşti, Vâlcea</v>
          </cell>
          <cell r="V660">
            <v>82</v>
          </cell>
          <cell r="W660"/>
          <cell r="X660" t="str">
            <v>VL</v>
          </cell>
          <cell r="Y660" t="str">
            <v>Sud-Vest Oltenia</v>
          </cell>
          <cell r="Z660">
            <v>8932162.2535446417</v>
          </cell>
          <cell r="AA660">
            <v>1417254.3535446415</v>
          </cell>
          <cell r="AB660">
            <v>8753519</v>
          </cell>
          <cell r="AC660">
            <v>5359297.3732066881</v>
          </cell>
          <cell r="AD660">
            <v>32696.106455358538</v>
          </cell>
          <cell r="AE660">
            <v>5220.3864553585399</v>
          </cell>
          <cell r="AF660">
            <v>3394221.6267933119</v>
          </cell>
          <cell r="AG660">
            <v>0</v>
          </cell>
          <cell r="AH660">
            <v>8964858.3599999994</v>
          </cell>
          <cell r="AI660">
            <v>0</v>
          </cell>
          <cell r="AJ660" t="str">
            <v>NU</v>
          </cell>
          <cell r="AK660" t="str">
            <v>07.08.2023 08:43:29</v>
          </cell>
          <cell r="AL660"/>
          <cell r="AM660"/>
          <cell r="AN660" t="str">
            <v>ADMIS_ETF</v>
          </cell>
          <cell r="AO660" t="str">
            <v>16.10.2023 15:35:51</v>
          </cell>
          <cell r="AP660"/>
          <cell r="AQ660">
            <v>82</v>
          </cell>
          <cell r="AR660"/>
          <cell r="AS660">
            <v>3</v>
          </cell>
          <cell r="AT660">
            <v>35</v>
          </cell>
          <cell r="AU660">
            <v>45</v>
          </cell>
          <cell r="AV660"/>
          <cell r="AW660" t="str">
            <v>24.11.2023 09:55:12</v>
          </cell>
          <cell r="AX660" t="str">
            <v>24.11.2023 15:10:20</v>
          </cell>
          <cell r="AY660" t="str">
            <v>9/14.02.2024</v>
          </cell>
          <cell r="AZ660" t="str">
            <v>18.02.2024 00:00:00</v>
          </cell>
          <cell r="BA660">
            <v>5</v>
          </cell>
          <cell r="BB660"/>
          <cell r="BC660"/>
          <cell r="BD660"/>
          <cell r="BE660">
            <v>86</v>
          </cell>
          <cell r="BF660"/>
          <cell r="BG660"/>
          <cell r="BH660"/>
          <cell r="BI660" t="str">
            <v>122</v>
          </cell>
          <cell r="BJ660" t="str">
            <v>Investiția propusă are ca obiectiv general asigurarea unei oferte educationale adecvate, accesibile si de calitate pentru copiii din comuna Budești care sa conduca la cresterea gradului de participare al acestora la nivelul invatamantului obligatoriu.</v>
          </cell>
        </row>
        <row r="661">
          <cell r="K661">
            <v>332443</v>
          </cell>
          <cell r="L661" t="str">
            <v>CONSTRUIRE CABANE A-FRAME ANEXE P BAZIN VIDANJABIL IMPREJMUIRE TEREN SI CREARE ACCES</v>
          </cell>
          <cell r="M661">
            <v>7</v>
          </cell>
          <cell r="N661" t="str">
            <v>Contract semnat</v>
          </cell>
          <cell r="O661" t="str">
            <v>CONTRACTARE</v>
          </cell>
          <cell r="P661" t="str">
            <v>ionut.mircea@adroltenia.ro</v>
          </cell>
          <cell r="Q661" t="str">
            <v>22.04.2026 12:27:29</v>
          </cell>
          <cell r="R661" t="str">
            <v>MELDAINA FASHION S.R.L.</v>
          </cell>
          <cell r="S661" t="str">
            <v>27274644</v>
          </cell>
          <cell r="T661" t="str">
            <v>microîntreprindere</v>
          </cell>
          <cell r="U661" t="str">
            <v>Oraş Brezoi, Vâlcea</v>
          </cell>
          <cell r="V661">
            <v>75</v>
          </cell>
          <cell r="W661"/>
          <cell r="X661" t="str">
            <v>VL</v>
          </cell>
          <cell r="Y661" t="str">
            <v>Sud-Vest Oltenia</v>
          </cell>
          <cell r="Z661">
            <v>1654545.9820430009</v>
          </cell>
          <cell r="AA661">
            <v>278835.71204300091</v>
          </cell>
          <cell r="AB661">
            <v>1323637.6399999999</v>
          </cell>
          <cell r="AC661">
            <v>1125091.9939999999</v>
          </cell>
          <cell r="AD661">
            <v>50597.80795699908</v>
          </cell>
          <cell r="AE661">
            <v>8781.4379569990797</v>
          </cell>
          <cell r="AF661">
            <v>198545.64599999995</v>
          </cell>
          <cell r="AG661">
            <v>1323637.6399999999</v>
          </cell>
          <cell r="AH661">
            <v>1705143.79</v>
          </cell>
          <cell r="AI661">
            <v>11</v>
          </cell>
          <cell r="AJ661" t="str">
            <v>DA</v>
          </cell>
          <cell r="AK661" t="str">
            <v>09.08.2024 21:40:51</v>
          </cell>
          <cell r="AL661"/>
          <cell r="AM661"/>
          <cell r="AN661" t="str">
            <v>ADMIS_ETF</v>
          </cell>
          <cell r="AO661" t="str">
            <v>13.11.2024 16:15:23</v>
          </cell>
          <cell r="AP661"/>
          <cell r="AQ661">
            <v>75</v>
          </cell>
          <cell r="AR661"/>
          <cell r="AS661">
            <v>1</v>
          </cell>
          <cell r="AT661">
            <v>24</v>
          </cell>
          <cell r="AU661">
            <v>40</v>
          </cell>
          <cell r="AV661"/>
          <cell r="AW661" t="str">
            <v>23.07.2025 11:33:11</v>
          </cell>
          <cell r="AX661" t="str">
            <v>04.08.2025 08:41:31</v>
          </cell>
          <cell r="AY661" t="str">
            <v>737</v>
          </cell>
          <cell r="AZ661" t="str">
            <v>15.10.2025 15:13:00</v>
          </cell>
          <cell r="BA661">
            <v>5</v>
          </cell>
          <cell r="BB661"/>
          <cell r="BC661"/>
          <cell r="BD661"/>
          <cell r="BE661">
            <v>73</v>
          </cell>
          <cell r="BF661"/>
          <cell r="BG661"/>
          <cell r="BH661"/>
          <cell r="BI661" t="str">
            <v>21</v>
          </cell>
          <cell r="BJ661" t="str">
            <v>Obiectivul general este stimularea creșterii economice inteligente, durabile și echilibrate pentru asigurarea unei dezvoltări sustenabile a regiunii.  Prin urmare obiectivul general al proiectului cu titlul CONSTRUIRE CABANE ( A-FRAME), ANEXE P, BAZIN VIDANJABIL, IMPREJMUIRE TEREN SI CREARE ACCES este creșterea competitivității societății printr-o economie inteligenta si durabila, in acelasi timp echilibrata.</v>
          </cell>
        </row>
        <row r="662">
          <cell r="K662">
            <v>318902</v>
          </cell>
          <cell r="L662" t="str">
            <v>Creșterea eficienței energetice la Școala Gimnazială Jidoștița com. Breznița-Ocol sat Jidoștița</v>
          </cell>
          <cell r="M662">
            <v>20</v>
          </cell>
          <cell r="N662" t="str">
            <v>Cu cerere de clarificări</v>
          </cell>
          <cell r="O662" t="str">
            <v>CONTRACTARE</v>
          </cell>
          <cell r="P662" t="str">
            <v>sorin.georcotina@adroltenia.ro</v>
          </cell>
          <cell r="Q662" t="str">
            <v>29.04.2026 16:53:02</v>
          </cell>
          <cell r="R662" t="str">
            <v>COMUNA BREZNIŢA OCOL</v>
          </cell>
          <cell r="S662" t="str">
            <v>4337352</v>
          </cell>
          <cell r="T662" t="str">
            <v>Autoritati publice centrale sau locale</v>
          </cell>
          <cell r="U662" t="str">
            <v>Brezniţa-Ocol, Mehedinţi</v>
          </cell>
          <cell r="V662">
            <v>72</v>
          </cell>
          <cell r="W662"/>
          <cell r="X662" t="str">
            <v>MH</v>
          </cell>
          <cell r="Y662" t="str">
            <v>Sud-Vest Oltenia</v>
          </cell>
          <cell r="Z662">
            <v>3307105.88</v>
          </cell>
          <cell r="AA662">
            <v>524621.42000000004</v>
          </cell>
          <cell r="AB662">
            <v>3240963.76</v>
          </cell>
          <cell r="AC662">
            <v>2811039.9950401401</v>
          </cell>
          <cell r="AD662">
            <v>156934.20000000001</v>
          </cell>
          <cell r="AE662">
            <v>24928.95</v>
          </cell>
          <cell r="AF662">
            <v>429923.76495985966</v>
          </cell>
          <cell r="AG662">
            <v>0</v>
          </cell>
          <cell r="AH662">
            <v>3464040.08</v>
          </cell>
          <cell r="AI662">
            <v>0</v>
          </cell>
          <cell r="AJ662" t="str">
            <v>NU</v>
          </cell>
          <cell r="AK662" t="str">
            <v>27.01.2024 09:37:03</v>
          </cell>
          <cell r="AL662"/>
          <cell r="AM662"/>
          <cell r="AN662" t="str">
            <v>ADMIS_ETF</v>
          </cell>
          <cell r="AO662" t="str">
            <v>03.04.2024 15:35:34</v>
          </cell>
          <cell r="AP662"/>
          <cell r="AQ662">
            <v>72</v>
          </cell>
          <cell r="AR662"/>
          <cell r="AS662">
            <v>4</v>
          </cell>
          <cell r="AT662">
            <v>25</v>
          </cell>
          <cell r="AU662">
            <v>31</v>
          </cell>
          <cell r="AV662">
            <v>1</v>
          </cell>
          <cell r="AW662" t="str">
            <v>04.04.2024 09:19:51</v>
          </cell>
          <cell r="AX662" t="str">
            <v>05.04.2024 11:00:50</v>
          </cell>
          <cell r="AY662" t="str">
            <v>34</v>
          </cell>
          <cell r="AZ662" t="str">
            <v>05.06.2024 12:00:00</v>
          </cell>
          <cell r="BA662">
            <v>6</v>
          </cell>
          <cell r="BB662"/>
          <cell r="BC662"/>
          <cell r="BD662"/>
          <cell r="BE662">
            <v>62</v>
          </cell>
          <cell r="BF662"/>
          <cell r="BG662"/>
          <cell r="BH662"/>
          <cell r="BI662" t="str">
            <v>45</v>
          </cell>
          <cell r="BJ662" t="str">
            <v>Obiectivul principal privind realizarea acestei investitii este Imbunatatirea eficientei energetice 
 a  cladirii   Scoala  Gimnaziala  Jidostita,  com  Breznita-Ocol,sat Jidostita.lmplementarea 
masurilor de eficienta energetica va duce la imbunatatirea conditiilor de desfasurare a 
activitatilor specifice:
•  Imbunatatirea eficientei energetice a cladirii in scopul reducerii costurilor de  administrare  
prin  sprijinirea  eficientei  energetice,  a  gestionarii inteligente a energiei si a utilizarii 
energiei din surse regenerabile in cladirile publice;
•  lmbunatatirea performantelor energetice;
•  Reducerea consumului termic.
Ca urmare a situatiei prezentate este necesara si oportuna realizarea lucrarilor de interventie 
asupra imobilelor cu scopul de a creste performanta energetica, respectiv reducerea consumurilor 
energetice pentru incalzire, in conditiile asigurarii si mentinerii climatului termic interior, 
repararea si aducerea la standardele actuale atat a instalatiilor c</v>
          </cell>
        </row>
        <row r="663">
          <cell r="K663">
            <v>325030</v>
          </cell>
          <cell r="L663" t="str">
            <v>Cresterea eficientei energetice a cladirilor publice din Municipiul Craiova apartinând sectorului Educație - Gradinița cu program prelungit Floare Albastră inclusiv Creșa nr. 3</v>
          </cell>
          <cell r="M663">
            <v>18</v>
          </cell>
          <cell r="N663" t="str">
            <v>Contract semnat cu modificări</v>
          </cell>
          <cell r="O663" t="str">
            <v>CONTRACTARE</v>
          </cell>
          <cell r="P663" t="str">
            <v>sorin.trana@adroltenia.ro</v>
          </cell>
          <cell r="Q663" t="str">
            <v>13.03.2026 12:11:44</v>
          </cell>
          <cell r="R663" t="str">
            <v>MUNICIPIUL CRAIOVA</v>
          </cell>
          <cell r="S663" t="str">
            <v>4417214</v>
          </cell>
          <cell r="T663" t="str">
            <v>unitate administrativ teritorială nivel local</v>
          </cell>
          <cell r="U663" t="str">
            <v>Municipiul Craiova, Dolj</v>
          </cell>
          <cell r="V663">
            <v>0</v>
          </cell>
          <cell r="W663"/>
          <cell r="X663" t="str">
            <v>DJ</v>
          </cell>
          <cell r="Y663" t="str">
            <v>Sud-Vest Oltenia</v>
          </cell>
          <cell r="Z663">
            <v>3494215.1886166772</v>
          </cell>
          <cell r="AA663">
            <v>554360.84861667734</v>
          </cell>
          <cell r="AB663">
            <v>3424330.9</v>
          </cell>
          <cell r="AC663">
            <v>2970082.9103241758</v>
          </cell>
          <cell r="AD663">
            <v>1937125.6313833226</v>
          </cell>
          <cell r="AE663">
            <v>309288.96138332266</v>
          </cell>
          <cell r="AF663">
            <v>454247.98967582406</v>
          </cell>
          <cell r="AG663">
            <v>0</v>
          </cell>
          <cell r="AH663">
            <v>5431340.8200000003</v>
          </cell>
          <cell r="AI663">
            <v>0</v>
          </cell>
          <cell r="AJ663" t="str">
            <v>NU</v>
          </cell>
          <cell r="AK663" t="str">
            <v>14.06.2024 13:21:38</v>
          </cell>
          <cell r="AL663"/>
          <cell r="AM663"/>
          <cell r="AN663" t="str">
            <v>ADMIS_ETF</v>
          </cell>
          <cell r="AO663" t="str">
            <v>05.07.2024 15:15:03</v>
          </cell>
          <cell r="AP663"/>
          <cell r="AQ663">
            <v>0</v>
          </cell>
          <cell r="AR663"/>
          <cell r="AS663">
            <v>1</v>
          </cell>
          <cell r="AT663">
            <v>22</v>
          </cell>
          <cell r="AU663">
            <v>37</v>
          </cell>
          <cell r="AV663"/>
          <cell r="AW663" t="str">
            <v>09.07.2024 14:02:41</v>
          </cell>
          <cell r="AX663" t="str">
            <v>11.07.2024 15:55:00</v>
          </cell>
          <cell r="AY663" t="str">
            <v>146</v>
          </cell>
          <cell r="AZ663" t="str">
            <v>25.09.2024 15:20:00</v>
          </cell>
          <cell r="BA663">
            <v>8</v>
          </cell>
          <cell r="BB663">
            <v>1</v>
          </cell>
          <cell r="BC663"/>
          <cell r="BD663"/>
          <cell r="BE663">
            <v>76</v>
          </cell>
          <cell r="BF663"/>
          <cell r="BG663"/>
          <cell r="BH663"/>
          <cell r="BI663" t="str">
            <v>45</v>
          </cell>
          <cell r="BJ663" t="str">
            <v>Obiectivul general al proiectului vizeaza cresterea eficientei energetice a cladirilor publice din Municipiul Craiova apartinand sectorului Educatie, prin derularea de lucrari de interventie specifice, pentru imbunatatirea performantelor energetice a cladirii Gradinitei cu Program Prelungit „Floare Albastra ” inclusiv Cresa nr. 3.
Obiectivul general sustine Prioritatea de investitii 3.1 Sprijinirea eficientei energetice, a gestionarii inteligente a energiei si a utilizarii energiei din surse regenerabile in infrastructurile publice, inclusiv in cladirile publice, si in sectorul locuintelor, Operatiunea B- Cladiri publice.</v>
          </cell>
        </row>
        <row r="664">
          <cell r="K664">
            <v>331837</v>
          </cell>
          <cell r="L664" t="str">
            <v>Îmbunătățirea performanței operaționale a SC ROCAD COM SRL prin investiții în soluții tehnologiceinovatoare</v>
          </cell>
          <cell r="M664">
            <v>6</v>
          </cell>
          <cell r="N664" t="str">
            <v>Revocat BO</v>
          </cell>
          <cell r="O664" t="str">
            <v>PRECONTRACTARE</v>
          </cell>
          <cell r="P664" t="str">
            <v>andreea.nedelcu@adroltenia.ro</v>
          </cell>
          <cell r="Q664" t="str">
            <v>27.11.2025 14:14:48</v>
          </cell>
          <cell r="R664" t="str">
            <v>ROCAD COM SRL</v>
          </cell>
          <cell r="S664" t="str">
            <v>17610577</v>
          </cell>
          <cell r="T664" t="str">
            <v>microîntreprindere</v>
          </cell>
          <cell r="U664" t="str">
            <v>Municipiul Reşiţa, Caraş-Severin</v>
          </cell>
          <cell r="V664">
            <v>76</v>
          </cell>
          <cell r="W664"/>
          <cell r="X664" t="str">
            <v>MH</v>
          </cell>
          <cell r="Y664" t="str">
            <v>Sud-Vest Oltenia</v>
          </cell>
          <cell r="Z664">
            <v>1656765.47</v>
          </cell>
          <cell r="AA664">
            <v>0</v>
          </cell>
          <cell r="AB664">
            <v>1491088.92</v>
          </cell>
          <cell r="AC664">
            <v>1267425.5819999999</v>
          </cell>
          <cell r="AD664">
            <v>484703.03</v>
          </cell>
          <cell r="AE664">
            <v>370757.34</v>
          </cell>
          <cell r="AF664">
            <v>223663.33799999999</v>
          </cell>
          <cell r="AG664">
            <v>1491088.92</v>
          </cell>
          <cell r="AH664">
            <v>2141468.5</v>
          </cell>
          <cell r="AI664">
            <v>7</v>
          </cell>
          <cell r="AJ664" t="str">
            <v>DA</v>
          </cell>
          <cell r="AK664" t="str">
            <v>09.08.2024 13:41:14</v>
          </cell>
          <cell r="AL664"/>
          <cell r="AM664"/>
          <cell r="AN664" t="str">
            <v>ADMIS_ETF</v>
          </cell>
          <cell r="AO664" t="str">
            <v>24.10.2024 15:14:17</v>
          </cell>
          <cell r="AP664"/>
          <cell r="AQ664">
            <v>76</v>
          </cell>
          <cell r="AR664"/>
          <cell r="AS664">
            <v>1</v>
          </cell>
          <cell r="AT664">
            <v>12</v>
          </cell>
          <cell r="AU664">
            <v>27</v>
          </cell>
          <cell r="AV664"/>
          <cell r="AW664" t="str">
            <v>23.07.2025 11:33:11</v>
          </cell>
          <cell r="AX664" t="str">
            <v>04.08.2025 14:17:56</v>
          </cell>
          <cell r="AY664"/>
          <cell r="AZ664"/>
          <cell r="BA664"/>
          <cell r="BB664"/>
          <cell r="BC664"/>
          <cell r="BD664"/>
          <cell r="BE664"/>
          <cell r="BF664"/>
          <cell r="BG664"/>
          <cell r="BH664"/>
          <cell r="BI664" t="str">
            <v>21, 23</v>
          </cell>
          <cell r="BJ664" t="str">
            <v>Obiectivul general al proiectului ROCAD COM SRL este îmbunătățirea performanței operaționale și creșterea competitivității companiei prin investiții în soluții tehnologice inovatoare în domeniul instalării izolațiilor termice, fonice și antivibrații. Acest proiect urmărește să dezvolte capacitatea de prestări servicii a companiei, să optimizeze procesele operaționale și să contribuie la dezvoltarea economică a regiunii Sud-Vest Oltenia.
Investiția în echipamente de ultimă generație este esențială pentru a îmbunătăți eficiența și calitatea lucrărilor de instalare a izolațiilor. ROCAD COM SRL va achiziționa echipamente moderne, precum pompe pentru șapă, mixere de beton cu autoincarcare și alte utilaje specializate, care vor permite realizarea unor lucrări de înaltă calitate într-un timp mai scurt. Aceasta va conduce la creșterea capacității de prestări servicii și la reducerea costurilor operaționale.
Izolațiile termice eficiente contribuie semnificativ la reducerea consumului de energ</v>
          </cell>
        </row>
        <row r="665">
          <cell r="K665">
            <v>330067</v>
          </cell>
          <cell r="L665" t="str">
            <v>Dezvoltarea activitatii societatii Tufan Agroindustrie SRL prin achizitia de active</v>
          </cell>
          <cell r="M665">
            <v>7</v>
          </cell>
          <cell r="N665" t="str">
            <v>Contract semnat cu modificări</v>
          </cell>
          <cell r="O665" t="str">
            <v>CONTRACTARE</v>
          </cell>
          <cell r="P665" t="str">
            <v>cristian.nedeloiu@adroltenia.ro</v>
          </cell>
          <cell r="Q665" t="str">
            <v>30.10.2025 15:11:39</v>
          </cell>
          <cell r="R665" t="str">
            <v>TUFAN AGROINDUSTRIE S.R.L.</v>
          </cell>
          <cell r="S665" t="str">
            <v>46105412</v>
          </cell>
          <cell r="T665" t="str">
            <v>microîntreprindere</v>
          </cell>
          <cell r="U665" t="str">
            <v>Valea Stanciului, Dolj</v>
          </cell>
          <cell r="V665">
            <v>86</v>
          </cell>
          <cell r="W665"/>
          <cell r="X665" t="str">
            <v>DJ</v>
          </cell>
          <cell r="Y665" t="str">
            <v>Sud-Vest Oltenia</v>
          </cell>
          <cell r="Z665">
            <v>1654412.95</v>
          </cell>
          <cell r="AA665">
            <v>264149.96999999997</v>
          </cell>
          <cell r="AB665">
            <v>1488971.66</v>
          </cell>
          <cell r="AC665">
            <v>1265625.9110000001</v>
          </cell>
          <cell r="AD665">
            <v>2512.16</v>
          </cell>
          <cell r="AE665">
            <v>401.1</v>
          </cell>
          <cell r="AF665">
            <v>223345.74899999984</v>
          </cell>
          <cell r="AG665">
            <v>1488971.66</v>
          </cell>
          <cell r="AH665">
            <v>1656925.11</v>
          </cell>
          <cell r="AI665">
            <v>17</v>
          </cell>
          <cell r="AJ665" t="str">
            <v>DA</v>
          </cell>
          <cell r="AK665" t="str">
            <v>09.08.2024 21:38:08</v>
          </cell>
          <cell r="AL665"/>
          <cell r="AM665"/>
          <cell r="AN665" t="str">
            <v>ADMIS_ETF</v>
          </cell>
          <cell r="AO665" t="str">
            <v>12.11.2024 14:59:40</v>
          </cell>
          <cell r="AP665" t="str">
            <v>11.01.2025 14:46:05</v>
          </cell>
          <cell r="AQ665">
            <v>86</v>
          </cell>
          <cell r="AR665"/>
          <cell r="AS665">
            <v>1</v>
          </cell>
          <cell r="AT665">
            <v>24</v>
          </cell>
          <cell r="AU665">
            <v>24</v>
          </cell>
          <cell r="AV665"/>
          <cell r="AW665" t="str">
            <v>21.02.2025 09:42:00</v>
          </cell>
          <cell r="AX665" t="str">
            <v>26.02.2025 11:30:22</v>
          </cell>
          <cell r="AY665" t="str">
            <v>519</v>
          </cell>
          <cell r="AZ665" t="str">
            <v>29.05.2025 12:36:00</v>
          </cell>
          <cell r="BA665">
            <v>5</v>
          </cell>
          <cell r="BB665">
            <v>1</v>
          </cell>
          <cell r="BC665"/>
          <cell r="BD665"/>
          <cell r="BE665">
            <v>93</v>
          </cell>
          <cell r="BF665"/>
          <cell r="BG665">
            <v>86</v>
          </cell>
          <cell r="BH665" t="str">
            <v>ADMIS_ETF</v>
          </cell>
          <cell r="BI665" t="str">
            <v>21, 23</v>
          </cell>
          <cell r="BJ665"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ACTIVITATII SOCIETATII TUFAN AGROINDUSTRIE SRL PRIN ACHIZITIA DE ACTIVE”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v>
          </cell>
        </row>
        <row r="666">
          <cell r="K666">
            <v>363695</v>
          </cell>
          <cell r="L666" t="str">
            <v>Serviciu de diagnostic precoce si preventie prin imagistica asistata de inteligența artificială pentru diagnosticul cancerelor digestive si hepatice</v>
          </cell>
          <cell r="M666">
            <v>3</v>
          </cell>
          <cell r="N666" t="str">
            <v>Cu clarificări primite</v>
          </cell>
          <cell r="O666" t="str">
            <v>PRECONTRACTARE</v>
          </cell>
          <cell r="P666" t="str">
            <v>roxana.constantinescu@adroltenia.ro</v>
          </cell>
          <cell r="Q666" t="str">
            <v>29.04.2026 09:14:06</v>
          </cell>
          <cell r="R666" t="str">
            <v>MECCLINIC SRL</v>
          </cell>
          <cell r="S666" t="str">
            <v>17583278</v>
          </cell>
          <cell r="T666" t="str">
            <v>microîntreprindere</v>
          </cell>
          <cell r="U666" t="str">
            <v>Municipiul Craiova, Dolj</v>
          </cell>
          <cell r="V666">
            <v>76</v>
          </cell>
          <cell r="W666"/>
          <cell r="X666" t="str">
            <v>DJ</v>
          </cell>
          <cell r="Y666" t="str">
            <v>Sud-Vest Oltenia</v>
          </cell>
          <cell r="Z666">
            <v>1587152.96</v>
          </cell>
          <cell r="AA666">
            <v>261619.73</v>
          </cell>
          <cell r="AB666">
            <v>1428437.66</v>
          </cell>
          <cell r="AC666">
            <v>1214172.0109999999</v>
          </cell>
          <cell r="AD666">
            <v>1435.7</v>
          </cell>
          <cell r="AE666">
            <v>249.17</v>
          </cell>
          <cell r="AF666">
            <v>214265.64899999998</v>
          </cell>
          <cell r="AG666">
            <v>1428437.66</v>
          </cell>
          <cell r="AH666">
            <v>1588588.66</v>
          </cell>
          <cell r="AI666">
            <v>4</v>
          </cell>
          <cell r="AJ666" t="str">
            <v>DA</v>
          </cell>
          <cell r="AK666" t="str">
            <v>23.01.2026 20:04:35</v>
          </cell>
          <cell r="AL666"/>
          <cell r="AM666"/>
          <cell r="AN666" t="str">
            <v>ADMIS_ETF</v>
          </cell>
          <cell r="AO666" t="str">
            <v>11.02.2026 15:02:55</v>
          </cell>
          <cell r="AP666"/>
          <cell r="AQ666">
            <v>76</v>
          </cell>
          <cell r="AR666"/>
          <cell r="AS666"/>
          <cell r="AT666">
            <v>18</v>
          </cell>
          <cell r="AU666">
            <v>25</v>
          </cell>
          <cell r="AV666"/>
          <cell r="AW666" t="str">
            <v>02.04.2026 11:40:03</v>
          </cell>
          <cell r="AX666" t="str">
            <v>02.04.2026 13:05:31</v>
          </cell>
          <cell r="AY666"/>
          <cell r="AZ666"/>
          <cell r="BA666"/>
          <cell r="BB666"/>
          <cell r="BC666"/>
          <cell r="BD666"/>
          <cell r="BE666"/>
          <cell r="BF666"/>
          <cell r="BG666"/>
          <cell r="BH666"/>
          <cell r="BI666" t="str">
            <v>23, 29</v>
          </cell>
          <cell r="BJ666" t="str">
            <v>Obiectiv general al proiectului este cresterea competitivitatii firmei MECCLINIC SRL Craiova prin includerea in piata a unui serviciu nou prin aplicarea unor soluţii inovative si realizarea transferului tehnologic în domenul Sanatate. Scopul proiectului este realizarea unui Serviciu inovativ de diagnostic precoce si preventie prin imagistica asistata de inteligența artificială pentru diagnosticul cancerelor digestive si hepatice si propune o abordare integrată, bazată pe tehnologii avansate de imagistică medicală obtinute cu echipamente performante și algoritmi de învățare automată. Scopul acestui serviciu este de a asigura o detecție timpurie, precisă și eficientă a leziunilor precanceroase și tumorilor digestive, reducând astfel timpul necesar pentru stabilirea unui diagnostic și optimizarea tratamentului. Realizarea obiectivului general si a scopului proiectului va contribui la realizarea obiectivului specific al acțiunii Acțiunea 1.3: Transfer Tehnologic și Inovare din Programul Op</v>
          </cell>
        </row>
        <row r="667">
          <cell r="K667">
            <v>327903</v>
          </cell>
          <cell r="L667" t="str">
            <v>SISTEM INTEGRAT DE MOBILITATE URBANA DURABILA IN ORASUL SEGARCEA JUDETUL DOLJ AMENAJARE PISTE DE BICICLETE SI INFRASTRUCTURA PIETONALA MODERNIZARE CALE RUTIERA PE CARE CIRCULA TRANSPORTUL PUBLIC AMENAJARE AUTOBAZA SI STATII DE AUTOBUZ</v>
          </cell>
          <cell r="M667">
            <v>13</v>
          </cell>
          <cell r="N667" t="str">
            <v>Contract semnat cu modificări</v>
          </cell>
          <cell r="O667" t="str">
            <v>CONTRACTARE</v>
          </cell>
          <cell r="P667" t="str">
            <v>alexandru.florea@adroltenia.ro</v>
          </cell>
          <cell r="Q667" t="str">
            <v>08.10.2025 19:46:09</v>
          </cell>
          <cell r="R667" t="str">
            <v>ORAŞUL SEGARCEA</v>
          </cell>
          <cell r="S667" t="str">
            <v>4554467</v>
          </cell>
          <cell r="T667" t="str">
            <v>Autoritati publice centrale sau locale</v>
          </cell>
          <cell r="U667" t="str">
            <v>Oraş Şegarcea, Dolj</v>
          </cell>
          <cell r="V667">
            <v>0</v>
          </cell>
          <cell r="W667"/>
          <cell r="X667" t="str">
            <v>DJ</v>
          </cell>
          <cell r="Y667" t="str">
            <v>Sud-Vest Oltenia</v>
          </cell>
          <cell r="Z667">
            <v>2075049.4222583915</v>
          </cell>
          <cell r="AA667">
            <v>320481.21225839155</v>
          </cell>
          <cell r="AB667">
            <v>2033548.43</v>
          </cell>
          <cell r="AC667">
            <v>1763792.0089196328</v>
          </cell>
          <cell r="AD667">
            <v>714388.54774160846</v>
          </cell>
          <cell r="AE667">
            <v>114062.03774160845</v>
          </cell>
          <cell r="AF667">
            <v>269756.42108036717</v>
          </cell>
          <cell r="AG667">
            <v>0</v>
          </cell>
          <cell r="AH667">
            <v>2789437.97</v>
          </cell>
          <cell r="AI667">
            <v>0</v>
          </cell>
          <cell r="AJ667" t="str">
            <v>NU</v>
          </cell>
          <cell r="AK667" t="str">
            <v>17.06.2024 02:03:57</v>
          </cell>
          <cell r="AL667"/>
          <cell r="AM667"/>
          <cell r="AN667" t="str">
            <v>ADMIS_ETF</v>
          </cell>
          <cell r="AO667" t="str">
            <v>05.07.2024 15:21:32</v>
          </cell>
          <cell r="AP667"/>
          <cell r="AQ667">
            <v>0</v>
          </cell>
          <cell r="AR667"/>
          <cell r="AS667">
            <v>1</v>
          </cell>
          <cell r="AT667">
            <v>47</v>
          </cell>
          <cell r="AU667">
            <v>47</v>
          </cell>
          <cell r="AV667"/>
          <cell r="AW667" t="str">
            <v>09.07.2024 14:09:57</v>
          </cell>
          <cell r="AX667" t="str">
            <v>10.07.2024 14:37:10</v>
          </cell>
          <cell r="AY667" t="str">
            <v>128</v>
          </cell>
          <cell r="AZ667" t="str">
            <v>13.09.2024 11:18:00</v>
          </cell>
          <cell r="BA667">
            <v>8</v>
          </cell>
          <cell r="BB667">
            <v>3</v>
          </cell>
          <cell r="BC667"/>
          <cell r="BD667"/>
          <cell r="BE667">
            <v>65</v>
          </cell>
          <cell r="BF667"/>
          <cell r="BG667"/>
          <cell r="BH667"/>
          <cell r="BI667" t="str">
            <v>93_OP2</v>
          </cell>
          <cell r="BJ667" t="str">
            <v>Obiectivul general al proiectului/Scopul proiectului
Obiectivul proiectului:
Obiectivul general al proiectului este de 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Acest tip de proiect de achizitionare de mijloace de transport ecologice pentru transportul public a fost prevazuta in mod expres in POR 2014-2020, Axa 3, Prioritatea de investitii 3.2, Obiectiv specific 3.2 al Prioritatii de investitii 4e, care incurajeaza si sustine dezvoltarea de proiecte pilot de introducere a transportului public in localitatile urbane, totodata asigurarea starii tehnice corespunzatoare a strazilor va conduce la sporirea capacitatii de circulatie si la imbunata</v>
          </cell>
        </row>
        <row r="668">
          <cell r="K668">
            <v>328647</v>
          </cell>
          <cell r="L668" t="str">
            <v>DOTARE CU ECHIPAMENTE SI MOBILIER A CENTRULUI MEDICAL DE RECUPERARE ATHOS ÎN CADRUL APELULUI DE PROIECTE PRSVO217PRSVOP1OP1 - ÎMBUNĂTĂȚIREA COMPETITIVITĂȚII ȘI A INOVĂRII ÎN MICROÎNTREPRINDERI FINANȚAT PRIN PROGRAMUL REGIONAL SV OLTENIA</v>
          </cell>
          <cell r="M668">
            <v>2</v>
          </cell>
          <cell r="N668" t="str">
            <v>Respins ETF</v>
          </cell>
          <cell r="O668" t="str">
            <v>EVALUARE</v>
          </cell>
          <cell r="P668"/>
          <cell r="Q668" t="str">
            <v>15.11.2024 13:58:09</v>
          </cell>
          <cell r="R668" t="str">
            <v>CENTRUL MEDICAL DE RECUPERARE ATHOS S.R.L.</v>
          </cell>
          <cell r="S668" t="str">
            <v>36077153</v>
          </cell>
          <cell r="T668" t="str">
            <v>microîntreprindere</v>
          </cell>
          <cell r="U668" t="str">
            <v>Municipiul Drobeta-Turnu Severin, Mehedinţi</v>
          </cell>
          <cell r="V668">
            <v>70</v>
          </cell>
          <cell r="W668"/>
          <cell r="X668" t="str">
            <v>MH</v>
          </cell>
          <cell r="Y668" t="str">
            <v>Sud-Vest Oltenia</v>
          </cell>
          <cell r="Z668">
            <v>1645115.08</v>
          </cell>
          <cell r="AA668">
            <v>262665.43</v>
          </cell>
          <cell r="AB668">
            <v>1480603.54</v>
          </cell>
          <cell r="AC668">
            <v>1258513.0090000001</v>
          </cell>
          <cell r="AD668">
            <v>33263.24</v>
          </cell>
          <cell r="AE668">
            <v>5310.92</v>
          </cell>
          <cell r="AF668">
            <v>222090.53099999996</v>
          </cell>
          <cell r="AG668">
            <v>0</v>
          </cell>
          <cell r="AH668">
            <v>1678378.32</v>
          </cell>
          <cell r="AI668">
            <v>0</v>
          </cell>
          <cell r="AJ668" t="str">
            <v>NU</v>
          </cell>
          <cell r="AK668" t="str">
            <v>06.08.2024 17:30:07</v>
          </cell>
          <cell r="AL668"/>
          <cell r="AM668"/>
          <cell r="AN668" t="str">
            <v>RESPINS_ETF</v>
          </cell>
          <cell r="AO668" t="str">
            <v>15.11.2024 13:58:09</v>
          </cell>
          <cell r="AP668"/>
          <cell r="AQ668">
            <v>70</v>
          </cell>
          <cell r="AR668"/>
          <cell r="AS668">
            <v>1</v>
          </cell>
          <cell r="AT668">
            <v>24</v>
          </cell>
          <cell r="AU668">
            <v>24</v>
          </cell>
          <cell r="AV668"/>
          <cell r="AW668"/>
          <cell r="AX668"/>
          <cell r="AY668"/>
          <cell r="AZ668"/>
          <cell r="BA668"/>
          <cell r="BB668"/>
          <cell r="BC668"/>
          <cell r="BD668"/>
          <cell r="BE668"/>
          <cell r="BF668"/>
          <cell r="BG668"/>
          <cell r="BH668"/>
          <cell r="BI668" t="str">
            <v>27</v>
          </cell>
          <cell r="BJ668" t="str">
            <v>Obiectivul general al proiectului:
 - dotarea cu echipamente si mobilier a CENTRULUI MEDICAL DE RECUPERARE ATHOS SRL
- îmbunătățirea competitivității și a inovării în microîntreprinderi.</v>
          </cell>
        </row>
        <row r="669">
          <cell r="K669">
            <v>333646</v>
          </cell>
          <cell r="L669" t="str">
            <v>DIGITALIZARE BITSME CONSTRUCT</v>
          </cell>
          <cell r="M669">
            <v>1</v>
          </cell>
          <cell r="N669" t="str">
            <v>Respins ETF</v>
          </cell>
          <cell r="O669" t="str">
            <v>EVALUARE</v>
          </cell>
          <cell r="P669"/>
          <cell r="Q669" t="str">
            <v>26.11.2024 15:09:21</v>
          </cell>
          <cell r="R669" t="str">
            <v>BITSME CONSTRUCT S.R.L.</v>
          </cell>
          <cell r="S669" t="str">
            <v>41722476</v>
          </cell>
          <cell r="T669" t="str">
            <v>microîntreprindere</v>
          </cell>
          <cell r="U669" t="str">
            <v>Malu Mare, Dolj</v>
          </cell>
          <cell r="V669">
            <v>0</v>
          </cell>
          <cell r="W669"/>
          <cell r="X669" t="str">
            <v>DJ</v>
          </cell>
          <cell r="Y669" t="str">
            <v>Sud-Vest Oltenia</v>
          </cell>
          <cell r="Z669">
            <v>5750</v>
          </cell>
          <cell r="AA669">
            <v>3450</v>
          </cell>
          <cell r="AB669">
            <v>1800</v>
          </cell>
          <cell r="AC669">
            <v>1530</v>
          </cell>
          <cell r="AD669">
            <v>19250</v>
          </cell>
          <cell r="AE669">
            <v>11550</v>
          </cell>
          <cell r="AF669">
            <v>270</v>
          </cell>
          <cell r="AG669">
            <v>1800</v>
          </cell>
          <cell r="AH669">
            <v>25000</v>
          </cell>
          <cell r="AI669">
            <v>1</v>
          </cell>
          <cell r="AJ669" t="str">
            <v>DA</v>
          </cell>
          <cell r="AK669" t="str">
            <v>22.08.2024 12:19:02</v>
          </cell>
          <cell r="AL669"/>
          <cell r="AM669"/>
          <cell r="AN669" t="str">
            <v>RESPINS_ETF</v>
          </cell>
          <cell r="AO669" t="str">
            <v>26.11.2024 15:09:21</v>
          </cell>
          <cell r="AP669"/>
          <cell r="AQ669">
            <v>0</v>
          </cell>
          <cell r="AR669"/>
          <cell r="AS669">
            <v>1</v>
          </cell>
          <cell r="AT669"/>
          <cell r="AU669">
            <v>2</v>
          </cell>
          <cell r="AV669"/>
          <cell r="AW669"/>
          <cell r="AX669"/>
          <cell r="AY669"/>
          <cell r="AZ669"/>
          <cell r="BA669"/>
          <cell r="BB669"/>
          <cell r="BC669"/>
          <cell r="BD669"/>
          <cell r="BE669"/>
          <cell r="BF669"/>
          <cell r="BG669"/>
          <cell r="BH669"/>
          <cell r="BI669"/>
          <cell r="BJ669" t="str">
            <v>Obiectivul general al proiectului
Obiectivul general al proiectului este creșterea competitivității și eficienței operaționale a IMM-ului prin implementarea unui sistem modern de digitalizare. Aceasta va fi realizată prin achiziționarea și integrarea unor echipamente și soluții tehnologice avansate, menite să optimizeze procesele de producție, management și distribuție. Digitalizarea va permite IMM-ului să reducă costurile operaționale, să îmbunătățească calitatea produselor și serviciilor oferite și să se alinieze la cerințele pieței moderne. În consecință, implementarea acestui proiect va contribui la dezvoltarea durabilă a companiei și la creșterea competitivității sale pe piață.
Obiective specifice ale proiectului
Achiziția și implementarea echipamentelor digitale: Scopul este de a achiziționa și integra echipamente de digitalizare de ultimă generație care să asigure automatizarea proceselor interne și îmbunătățirea fluxului de lucru. Acest obiectiv include instalarea și configura</v>
          </cell>
        </row>
        <row r="670">
          <cell r="K670">
            <v>333739</v>
          </cell>
          <cell r="L670" t="str">
            <v>Creșterea gradului de digitalizare a activităților firmei DEME DENT SRL</v>
          </cell>
          <cell r="M670">
            <v>10</v>
          </cell>
          <cell r="N670" t="str">
            <v>Cu act adițional</v>
          </cell>
          <cell r="O670" t="str">
            <v>CONTRACTARE</v>
          </cell>
          <cell r="P670" t="str">
            <v>sorin.ghita@adroltenia.ro</v>
          </cell>
          <cell r="Q670" t="str">
            <v>02.04.2026 11:04:34</v>
          </cell>
          <cell r="R670" t="str">
            <v>DEME DENT S.R.L.</v>
          </cell>
          <cell r="S670" t="str">
            <v>37712822</v>
          </cell>
          <cell r="T670" t="str">
            <v>microîntreprindere</v>
          </cell>
          <cell r="U670" t="str">
            <v>Municipiul Râmnicu Vâlcea, Vâlcea</v>
          </cell>
          <cell r="V670">
            <v>92</v>
          </cell>
          <cell r="W670"/>
          <cell r="X670" t="str">
            <v>VL</v>
          </cell>
          <cell r="Y670" t="str">
            <v>Sud-Vest Oltenia</v>
          </cell>
          <cell r="Z670">
            <v>264380.36</v>
          </cell>
          <cell r="AA670">
            <v>40663.25</v>
          </cell>
          <cell r="AB670">
            <v>237680.28</v>
          </cell>
          <cell r="AC670">
            <v>202028.23800000001</v>
          </cell>
          <cell r="AD670">
            <v>0</v>
          </cell>
          <cell r="AE670">
            <v>0</v>
          </cell>
          <cell r="AF670">
            <v>35652.041999999987</v>
          </cell>
          <cell r="AG670">
            <v>237680.28</v>
          </cell>
          <cell r="AH670">
            <v>264380.36</v>
          </cell>
          <cell r="AI670">
            <v>15</v>
          </cell>
          <cell r="AJ670" t="str">
            <v>DA</v>
          </cell>
          <cell r="AK670" t="str">
            <v>24.08.2024 11:38:50</v>
          </cell>
          <cell r="AL670"/>
          <cell r="AM670"/>
          <cell r="AN670" t="str">
            <v>ADMIS_ETF</v>
          </cell>
          <cell r="AO670" t="str">
            <v>31.10.2024 15:32:52</v>
          </cell>
          <cell r="AP670"/>
          <cell r="AQ670">
            <v>92</v>
          </cell>
          <cell r="AR670"/>
          <cell r="AS670"/>
          <cell r="AT670">
            <v>15</v>
          </cell>
          <cell r="AU670">
            <v>24</v>
          </cell>
          <cell r="AV670"/>
          <cell r="AW670" t="str">
            <v>23.01.2025 10:50:56</v>
          </cell>
          <cell r="AX670" t="str">
            <v>23.01.2025 14:17:15</v>
          </cell>
          <cell r="AY670" t="str">
            <v>383</v>
          </cell>
          <cell r="AZ670" t="str">
            <v>22.04.2025 16:30:00</v>
          </cell>
          <cell r="BA670">
            <v>6</v>
          </cell>
          <cell r="BB670"/>
          <cell r="BC670"/>
          <cell r="BD670"/>
          <cell r="BE670">
            <v>90</v>
          </cell>
          <cell r="BF670"/>
          <cell r="BG670"/>
          <cell r="BH670"/>
          <cell r="BI670"/>
          <cell r="BJ670" t="str">
            <v>Obiectivul general al proiectului este digitalizarea firmei DEME DENT SRL pentru a crește competitivitatea și eficiența operațională prin implementarea tehnologiilor digitale avansate, contribuind astfel la îmbunătățirea calității serviciilor oferite pacienților și la optimizarea proceselor interne, în conformitate cu obiectivele de politică ale Uniunii Europene pentru o economie mai inteligentă și inovatoare.
Planificăm sa atingem aceste obiective prin investiții continue in echipamente de ultima generatie, dezvoltarea personalului si expansiunea activităților noastre in alte localitati.</v>
          </cell>
        </row>
        <row r="671">
          <cell r="K671">
            <v>331291</v>
          </cell>
          <cell r="L671" t="str">
            <v>Investiții destinate îmbunătățirii competitivității și a inovării MARIA ALBUMS SRL</v>
          </cell>
          <cell r="M671">
            <v>7</v>
          </cell>
          <cell r="N671" t="str">
            <v>Contract semnat cu modificări</v>
          </cell>
          <cell r="O671" t="str">
            <v>CONTRACTARE</v>
          </cell>
          <cell r="P671" t="str">
            <v>cristian.nedeloiu@adroltenia.ro</v>
          </cell>
          <cell r="Q671" t="str">
            <v>03.02.2026 09:06:05</v>
          </cell>
          <cell r="R671" t="str">
            <v>MARIA ALBUMS SRL</v>
          </cell>
          <cell r="S671" t="str">
            <v>37750281</v>
          </cell>
          <cell r="T671" t="str">
            <v>microîntreprindere</v>
          </cell>
          <cell r="U671" t="str">
            <v>Municipiul Craiova, Dolj</v>
          </cell>
          <cell r="V671">
            <v>82</v>
          </cell>
          <cell r="W671"/>
          <cell r="X671" t="str">
            <v>DJ</v>
          </cell>
          <cell r="Y671" t="str">
            <v>Sud-Vest Oltenia</v>
          </cell>
          <cell r="Z671">
            <v>1053937.4810669422</v>
          </cell>
          <cell r="AA671">
            <v>182914.77106694211</v>
          </cell>
          <cell r="AB671">
            <v>948543.79</v>
          </cell>
          <cell r="AC671">
            <v>806262.22149999999</v>
          </cell>
          <cell r="AD671">
            <v>17713.298933057882</v>
          </cell>
          <cell r="AE671">
            <v>3074.2089330578819</v>
          </cell>
          <cell r="AF671">
            <v>142281.56850000005</v>
          </cell>
          <cell r="AG671">
            <v>948543.79</v>
          </cell>
          <cell r="AH671">
            <v>1071650.78</v>
          </cell>
          <cell r="AI671">
            <v>12</v>
          </cell>
          <cell r="AJ671" t="str">
            <v>DA</v>
          </cell>
          <cell r="AK671" t="str">
            <v>07.08.2024 12:37:02</v>
          </cell>
          <cell r="AL671"/>
          <cell r="AM671"/>
          <cell r="AN671" t="str">
            <v>ADMIS_ETF</v>
          </cell>
          <cell r="AO671" t="str">
            <v>11.10.2024 13:54:10</v>
          </cell>
          <cell r="AP671" t="str">
            <v>20.11.2024 16:19:36</v>
          </cell>
          <cell r="AQ671">
            <v>81</v>
          </cell>
          <cell r="AR671"/>
          <cell r="AS671">
            <v>1</v>
          </cell>
          <cell r="AT671">
            <v>12</v>
          </cell>
          <cell r="AU671">
            <v>29</v>
          </cell>
          <cell r="AV671"/>
          <cell r="AW671" t="str">
            <v>23.07.2025 11:48:30</v>
          </cell>
          <cell r="AX671" t="str">
            <v>23.07.2025 14:56:19</v>
          </cell>
          <cell r="AY671" t="str">
            <v>711</v>
          </cell>
          <cell r="AZ671" t="str">
            <v>03.10.2025 13:30:00</v>
          </cell>
          <cell r="BA671">
            <v>5</v>
          </cell>
          <cell r="BB671">
            <v>1</v>
          </cell>
          <cell r="BC671"/>
          <cell r="BD671"/>
          <cell r="BE671">
            <v>72</v>
          </cell>
          <cell r="BF671"/>
          <cell r="BG671">
            <v>82</v>
          </cell>
          <cell r="BH671" t="str">
            <v>ADMIS_ETF</v>
          </cell>
          <cell r="BI671" t="str">
            <v>21, 23</v>
          </cell>
          <cell r="BJ671" t="str">
            <v>Obiectivul general al proiectului il constituie dezvoltarea capacitatii de prestare a serviciilor societatii FOTO MARIA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v>
          </cell>
        </row>
        <row r="672">
          <cell r="K672">
            <v>359286</v>
          </cell>
          <cell r="L672" t="str">
            <v>CRESTEREA EFICIENTEI ENERGETICE SI GESTIONAREA INTELIGENTA A ENERGIEI IN CLADIREA SCOLII GIMNAZIALE DIN SAT BULBUCENI COMUNA CAPRENI JUDETUL GORJ</v>
          </cell>
          <cell r="M672">
            <v>7</v>
          </cell>
          <cell r="N672" t="str">
            <v>Cu clarificări primite</v>
          </cell>
          <cell r="O672" t="str">
            <v>PRECONTRACTARE</v>
          </cell>
          <cell r="P672" t="str">
            <v>andreea.grigorie@adroltenia.ro</v>
          </cell>
          <cell r="Q672" t="str">
            <v>28.04.2026 13:40:09</v>
          </cell>
          <cell r="R672" t="str">
            <v>COMUNA CĂPRENI</v>
          </cell>
          <cell r="S672" t="str">
            <v>4898800</v>
          </cell>
          <cell r="T672" t="str">
            <v>unitate administrativ teritorială nivel comună</v>
          </cell>
          <cell r="U672" t="str">
            <v>Căpreni, Gorj</v>
          </cell>
          <cell r="V672">
            <v>81</v>
          </cell>
          <cell r="W672"/>
          <cell r="X672" t="str">
            <v>GJ</v>
          </cell>
          <cell r="Y672" t="str">
            <v>Sud-Vest Oltenia</v>
          </cell>
          <cell r="Z672">
            <v>9397113.4000000004</v>
          </cell>
          <cell r="AA672">
            <v>1620915.56</v>
          </cell>
          <cell r="AB672">
            <v>9209171.1300000008</v>
          </cell>
          <cell r="AC672">
            <v>7987546.3815895831</v>
          </cell>
          <cell r="AD672">
            <v>12100</v>
          </cell>
          <cell r="AE672">
            <v>2100</v>
          </cell>
          <cell r="AF672">
            <v>1221624.7484104177</v>
          </cell>
          <cell r="AG672">
            <v>0</v>
          </cell>
          <cell r="AH672">
            <v>9409213.4000000004</v>
          </cell>
          <cell r="AI672">
            <v>0</v>
          </cell>
          <cell r="AJ672" t="str">
            <v>NU</v>
          </cell>
          <cell r="AK672" t="str">
            <v>30.11.2025 15:37:19</v>
          </cell>
          <cell r="AL672"/>
          <cell r="AM672"/>
          <cell r="AN672" t="str">
            <v>ADMIS_ETF</v>
          </cell>
          <cell r="AO672" t="str">
            <v>25.02.2026 15:54:22</v>
          </cell>
          <cell r="AP672"/>
          <cell r="AQ672">
            <v>81</v>
          </cell>
          <cell r="AR672"/>
          <cell r="AS672">
            <v>3</v>
          </cell>
          <cell r="AT672">
            <v>24</v>
          </cell>
          <cell r="AU672">
            <v>31</v>
          </cell>
          <cell r="AV672"/>
          <cell r="AW672" t="str">
            <v>10.03.2026 14:35:40</v>
          </cell>
          <cell r="AX672" t="str">
            <v>11.03.2026 12:30:49</v>
          </cell>
          <cell r="AY672"/>
          <cell r="AZ672"/>
          <cell r="BA672"/>
          <cell r="BB672"/>
          <cell r="BC672"/>
          <cell r="BD672"/>
          <cell r="BE672"/>
          <cell r="BF672"/>
          <cell r="BG672"/>
          <cell r="BH672"/>
          <cell r="BI672" t="str">
            <v>45</v>
          </cell>
          <cell r="BJ672"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673">
          <cell r="K673">
            <v>328635</v>
          </cell>
          <cell r="L673" t="str">
            <v>Creșterea sustenabilă și competitivitatea Centrului Medical SANOCARE SRL</v>
          </cell>
          <cell r="M673">
            <v>8</v>
          </cell>
          <cell r="N673" t="str">
            <v>Contract semnat cu modificări</v>
          </cell>
          <cell r="O673" t="str">
            <v>CONTRACTARE</v>
          </cell>
          <cell r="P673" t="str">
            <v>roxana.murgu@adroltenia.ro</v>
          </cell>
          <cell r="Q673" t="str">
            <v>03.10.2025 09:30:00</v>
          </cell>
          <cell r="R673" t="str">
            <v>SANOCARE SRL</v>
          </cell>
          <cell r="S673" t="str">
            <v>16829600</v>
          </cell>
          <cell r="T673" t="str">
            <v>microîntreprindere</v>
          </cell>
          <cell r="U673" t="str">
            <v>Municipiul Craiova, Dolj</v>
          </cell>
          <cell r="V673">
            <v>83</v>
          </cell>
          <cell r="W673"/>
          <cell r="X673" t="str">
            <v>DJ</v>
          </cell>
          <cell r="Y673" t="str">
            <v>Sud-Vest Oltenia</v>
          </cell>
          <cell r="Z673">
            <v>1580105.97</v>
          </cell>
          <cell r="AA673">
            <v>252285.83</v>
          </cell>
          <cell r="AB673">
            <v>1422095.38</v>
          </cell>
          <cell r="AC673">
            <v>1208781.0730000001</v>
          </cell>
          <cell r="AD673">
            <v>556</v>
          </cell>
          <cell r="AE673">
            <v>88.77</v>
          </cell>
          <cell r="AF673">
            <v>213314.3069999998</v>
          </cell>
          <cell r="AG673">
            <v>1422095.38</v>
          </cell>
          <cell r="AH673">
            <v>1580661.97</v>
          </cell>
          <cell r="AI673">
            <v>12</v>
          </cell>
          <cell r="AJ673" t="str">
            <v>DA</v>
          </cell>
          <cell r="AK673" t="str">
            <v>16.07.2024 13:01:40</v>
          </cell>
          <cell r="AL673"/>
          <cell r="AM673"/>
          <cell r="AN673" t="str">
            <v>ADMIS_ETF</v>
          </cell>
          <cell r="AO673" t="str">
            <v>22.10.2024 15:45:35</v>
          </cell>
          <cell r="AP673" t="str">
            <v>06.12.2024 10:10:55</v>
          </cell>
          <cell r="AQ673">
            <v>83</v>
          </cell>
          <cell r="AR673"/>
          <cell r="AS673">
            <v>1</v>
          </cell>
          <cell r="AT673">
            <v>12</v>
          </cell>
          <cell r="AU673">
            <v>24</v>
          </cell>
          <cell r="AV673"/>
          <cell r="AW673" t="str">
            <v>21.02.2025 10:21:21</v>
          </cell>
          <cell r="AX673" t="str">
            <v>27.02.2025 09:41:18</v>
          </cell>
          <cell r="AY673" t="str">
            <v>461</v>
          </cell>
          <cell r="AZ673" t="str">
            <v>15.05.2025 16:28:00</v>
          </cell>
          <cell r="BA673">
            <v>4</v>
          </cell>
          <cell r="BB673"/>
          <cell r="BC673"/>
          <cell r="BD673"/>
          <cell r="BE673">
            <v>78</v>
          </cell>
          <cell r="BF673"/>
          <cell r="BG673">
            <v>83</v>
          </cell>
          <cell r="BH673" t="str">
            <v>ADMIS_ETF</v>
          </cell>
          <cell r="BI673" t="str">
            <v>21, 23</v>
          </cell>
          <cell r="BJ673" t="str">
            <v>Domeniul de activitate in care se va realiza investitia este identificat la nivel national prin Programul Regional Sud-Vest Oltenia 2021-2027.
Proiectul „Creșterea sustenabilă și competitivitatea Centrului Medical SANOCARE SRL „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dedicate”.   
SANOCARE SRL demarează acest</v>
          </cell>
        </row>
        <row r="674">
          <cell r="K674">
            <v>323964</v>
          </cell>
          <cell r="L674" t="str">
            <v>Creșterea competitivității prin investiții productive a S.C. MGA Exclusive Team S.R.L.</v>
          </cell>
          <cell r="M674">
            <v>3</v>
          </cell>
          <cell r="N674" t="str">
            <v>Respins ETF</v>
          </cell>
          <cell r="O674" t="str">
            <v>EVALUARE</v>
          </cell>
          <cell r="P674"/>
          <cell r="Q674" t="str">
            <v>05.08.2024 17:26:04</v>
          </cell>
          <cell r="R674" t="str">
            <v>MGA EXCLUSIVE TEAM S.R.L.</v>
          </cell>
          <cell r="S674" t="str">
            <v>39384160</v>
          </cell>
          <cell r="T674" t="str">
            <v>microîntreprindere</v>
          </cell>
          <cell r="U674" t="str">
            <v>Municipiul Slatina, Olt</v>
          </cell>
          <cell r="V674">
            <v>74</v>
          </cell>
          <cell r="W674"/>
          <cell r="X674" t="str">
            <v>OT</v>
          </cell>
          <cell r="Y674" t="str">
            <v>Sud-Vest Oltenia</v>
          </cell>
          <cell r="Z674">
            <v>1886240.14</v>
          </cell>
          <cell r="AA674">
            <v>287660.01</v>
          </cell>
          <cell r="AB674">
            <v>1455246.57</v>
          </cell>
          <cell r="AC674">
            <v>1236959.5845000001</v>
          </cell>
          <cell r="AD674">
            <v>998.98</v>
          </cell>
          <cell r="AE674">
            <v>159.51</v>
          </cell>
          <cell r="AF674">
            <v>218286.98549999995</v>
          </cell>
          <cell r="AG674">
            <v>1455246.57</v>
          </cell>
          <cell r="AH674">
            <v>1887239.12</v>
          </cell>
          <cell r="AI674">
            <v>38</v>
          </cell>
          <cell r="AJ674" t="str">
            <v>DA</v>
          </cell>
          <cell r="AK674" t="str">
            <v>30.04.2024 18:01:16</v>
          </cell>
          <cell r="AL674"/>
          <cell r="AM674"/>
          <cell r="AN674" t="str">
            <v>RESPINS_ETF</v>
          </cell>
          <cell r="AO674" t="str">
            <v>11.07.2024 15:35:03</v>
          </cell>
          <cell r="AP674"/>
          <cell r="AQ674">
            <v>74</v>
          </cell>
          <cell r="AR674"/>
          <cell r="AS674">
            <v>2</v>
          </cell>
          <cell r="AT674">
            <v>12</v>
          </cell>
          <cell r="AU674">
            <v>12</v>
          </cell>
          <cell r="AV674"/>
          <cell r="AW674"/>
          <cell r="AX674"/>
          <cell r="AY674"/>
          <cell r="AZ674"/>
          <cell r="BA674"/>
          <cell r="BB674"/>
          <cell r="BC674"/>
          <cell r="BD674"/>
          <cell r="BE674"/>
          <cell r="BF674"/>
          <cell r="BG674">
            <v>74</v>
          </cell>
          <cell r="BH674" t="str">
            <v>RESPINS_ETF</v>
          </cell>
          <cell r="BI674" t="str">
            <v>21</v>
          </cell>
          <cell r="BJ674" t="str">
            <v>Obiectivul principal al proiectului este cresterea competitivitatii firmei si dezvoltarea antreprenoriatului prin ajutorul nerambursabil acordat pentru realizarea de investitii necesare cresterii capacitatii de prestare servicii si a inovarii.
Scopul proiectului consta in semnarea contracutlui de finantare si consolidarea pe piata a companiei MGA Exclusive Team S.R.L., precum si cresterea competitivitatii firmei si dezvoltarea antreprenoriatului prin achizitia de echipamente si investitii inovative in activitatea intreprinderii. 
Prin proiectul care se va amplasa in comuna municipiul Slatina, judetul Olt, se urmareste dzvoltarea activitatii privind codul CAEN 4520.</v>
          </cell>
        </row>
        <row r="675">
          <cell r="K675">
            <v>358035</v>
          </cell>
          <cell r="L675" t="str">
            <v>REABILITARE ENERGETICA SEDIUL PRIMARIEI FAURESTI</v>
          </cell>
          <cell r="M675">
            <v>2</v>
          </cell>
          <cell r="N675" t="str">
            <v>În ETF după clarificare</v>
          </cell>
          <cell r="O675" t="str">
            <v>EVALUARE</v>
          </cell>
          <cell r="P675"/>
          <cell r="Q675" t="str">
            <v>31.03.2026 16:17:17</v>
          </cell>
          <cell r="R675" t="str">
            <v>COMUNA FĂUREŞTI</v>
          </cell>
          <cell r="S675" t="str">
            <v>2541738</v>
          </cell>
          <cell r="T675" t="str">
            <v>Autoritati publice centrale sau locale</v>
          </cell>
          <cell r="U675" t="str">
            <v>Făureşti, Vâlcea</v>
          </cell>
          <cell r="V675"/>
          <cell r="W675"/>
          <cell r="X675" t="str">
            <v>VL</v>
          </cell>
          <cell r="Y675" t="str">
            <v>Sud-Vest Oltenia</v>
          </cell>
          <cell r="Z675">
            <v>3483358.96</v>
          </cell>
          <cell r="AA675">
            <v>602579.19999999995</v>
          </cell>
          <cell r="AB675">
            <v>3413691.78</v>
          </cell>
          <cell r="AC675">
            <v>2960855.1128823939</v>
          </cell>
          <cell r="AD675">
            <v>65824</v>
          </cell>
          <cell r="AE675">
            <v>11424</v>
          </cell>
          <cell r="AF675">
            <v>452836.66711760592</v>
          </cell>
          <cell r="AG675">
            <v>0</v>
          </cell>
          <cell r="AH675">
            <v>3549182.96</v>
          </cell>
          <cell r="AI675">
            <v>0</v>
          </cell>
          <cell r="AJ675" t="str">
            <v>NU</v>
          </cell>
          <cell r="AK675" t="str">
            <v>02.12.2025 17:53:22</v>
          </cell>
          <cell r="AL675"/>
          <cell r="AM675"/>
          <cell r="AN675"/>
          <cell r="AO675"/>
          <cell r="AP675"/>
          <cell r="AQ675"/>
          <cell r="AR675"/>
          <cell r="AS675">
            <v>1</v>
          </cell>
          <cell r="AT675">
            <v>18</v>
          </cell>
          <cell r="AU675">
            <v>24</v>
          </cell>
          <cell r="AV675"/>
          <cell r="AW675"/>
          <cell r="AX675"/>
          <cell r="AY675"/>
          <cell r="AZ675"/>
          <cell r="BA675"/>
          <cell r="BB675"/>
          <cell r="BC675"/>
          <cell r="BD675"/>
          <cell r="BE675"/>
          <cell r="BF675"/>
          <cell r="BG675"/>
          <cell r="BH675"/>
          <cell r="BI675" t="str">
            <v>45</v>
          </cell>
          <cell r="BJ675" t="str">
            <v>Obiectivul general al proiectului este creșterea eficienței energetice și îmbunătățirea performanței energetice a clădirii publice – Primaria Comunei Fauresti, județul
Valcea, prin executarea de lucrări de reabilitare termică, consolidare structurală, modernizare a instalațiilor și implementarea unor sisteme bazate pe surse regenerabile de energie.
Proiectul contribuie la reducerea consumului de energie primară, la diminuarea emisiilor de gaze cu efect de seră (CO₂) și la crearea unui mediu sigur, modern și confortabil
pentru desfășurarea activităților administrative, culturale, sociale(compartiment de asistenta sociala se afla in sediul primariei) și educaționale (biblioteca comunei se afla in sediul primariei)destinate comunității locale.</v>
          </cell>
        </row>
        <row r="676">
          <cell r="K676">
            <v>365557</v>
          </cell>
          <cell r="L676" t="str">
            <v>Stimularea cererii pentru inovare in cadrul Cares Solutions SRL prin dezvoltarea produsului AI-Driven Smart AdministrationHR</v>
          </cell>
          <cell r="M676">
            <v>1</v>
          </cell>
          <cell r="N676" t="str">
            <v>Spre evaluare</v>
          </cell>
          <cell r="O676" t="str">
            <v>EVALUARE</v>
          </cell>
          <cell r="P676"/>
          <cell r="Q676" t="str">
            <v>29.04.2026 23:26:04</v>
          </cell>
          <cell r="R676" t="str">
            <v>CARES SOLUTIONS S.R.L.</v>
          </cell>
          <cell r="S676" t="str">
            <v>42579782</v>
          </cell>
          <cell r="T676" t="str">
            <v>microîntreprindere</v>
          </cell>
          <cell r="U676" t="str">
            <v>Municipiul Bucureşti, Bucureşti</v>
          </cell>
          <cell r="V676"/>
          <cell r="W676"/>
          <cell r="X676" t="str">
            <v>GJ</v>
          </cell>
          <cell r="Y676" t="str">
            <v>Sud-Vest Oltenia</v>
          </cell>
          <cell r="Z676">
            <v>7386907.3399999999</v>
          </cell>
          <cell r="AA676">
            <v>0</v>
          </cell>
          <cell r="AB676">
            <v>4359868.84</v>
          </cell>
          <cell r="AC676">
            <v>3705888.514</v>
          </cell>
          <cell r="AD676">
            <v>144093.5</v>
          </cell>
          <cell r="AE676">
            <v>135730.79999999999</v>
          </cell>
          <cell r="AF676">
            <v>653980.32599999988</v>
          </cell>
          <cell r="AG676">
            <v>4359868.84</v>
          </cell>
          <cell r="AH676">
            <v>7531000.8399999999</v>
          </cell>
          <cell r="AI676">
            <v>16</v>
          </cell>
          <cell r="AJ676" t="str">
            <v>DA</v>
          </cell>
          <cell r="AK676" t="str">
            <v>29.04.2026 23:14:55</v>
          </cell>
          <cell r="AL676"/>
          <cell r="AM676"/>
          <cell r="AN676"/>
          <cell r="AO676"/>
          <cell r="AP676"/>
          <cell r="AQ676"/>
          <cell r="AR676"/>
          <cell r="AS676"/>
          <cell r="AT676">
            <v>22</v>
          </cell>
          <cell r="AU676">
            <v>22</v>
          </cell>
          <cell r="AV676"/>
          <cell r="AW676"/>
          <cell r="AX676"/>
          <cell r="AY676"/>
          <cell r="AZ676"/>
          <cell r="BA676"/>
          <cell r="BB676"/>
          <cell r="BC676"/>
          <cell r="BD676"/>
          <cell r="BE676"/>
          <cell r="BF676"/>
          <cell r="BG676"/>
          <cell r="BH676"/>
          <cell r="BI676" t="str">
            <v>10</v>
          </cell>
          <cell r="BJ676" t="str">
            <v>Obiectivul general al proiectului il reprezinta cresterea competitivitatii si capacitatii de inovare a societatii prin dezvoltarea, realizarea si comercializarea unui produs software nou, bazat pe activitati de cercetare-dezvoltare, care sa contribuie la transformarea digitala a mediului economic si la consolidarea pozitiei pe piata.</v>
          </cell>
        </row>
        <row r="677">
          <cell r="K677">
            <v>322649</v>
          </cell>
          <cell r="L677" t="str">
            <v>Construire centru logistic format din 3 hale C2-P C3-P1 C4-P
FRESH FOOD LOGISTIC SRL</v>
          </cell>
          <cell r="M677">
            <v>7</v>
          </cell>
          <cell r="N677" t="str">
            <v>Contract semnat cu modificări</v>
          </cell>
          <cell r="O677" t="str">
            <v>CONTRACTARE</v>
          </cell>
          <cell r="P677" t="str">
            <v>bogdan.barbulescu@adroltenia.ro</v>
          </cell>
          <cell r="Q677" t="str">
            <v>21.11.2025 08:35:43</v>
          </cell>
          <cell r="R677" t="str">
            <v>FRESH FOOD LOGISTIC SRL</v>
          </cell>
          <cell r="S677" t="str">
            <v>21409610</v>
          </cell>
          <cell r="T677" t="str">
            <v>microîntreprindere</v>
          </cell>
          <cell r="U677" t="str">
            <v>Municipiul Craiova, Dolj</v>
          </cell>
          <cell r="V677">
            <v>85</v>
          </cell>
          <cell r="W677"/>
          <cell r="X677" t="str">
            <v>DJ</v>
          </cell>
          <cell r="Y677" t="str">
            <v>Sud-Vest Oltenia</v>
          </cell>
          <cell r="Z677">
            <v>5191356.71</v>
          </cell>
          <cell r="AA677">
            <v>0</v>
          </cell>
          <cell r="AB677">
            <v>3966890.82</v>
          </cell>
          <cell r="AC677">
            <v>3371857.1970000002</v>
          </cell>
          <cell r="AD677">
            <v>1082636.69</v>
          </cell>
          <cell r="AE677">
            <v>992111.34</v>
          </cell>
          <cell r="AF677">
            <v>595033.62299999967</v>
          </cell>
          <cell r="AG677">
            <v>3966890.82</v>
          </cell>
          <cell r="AH677">
            <v>6273993.4000000004</v>
          </cell>
          <cell r="AI677">
            <v>19</v>
          </cell>
          <cell r="AJ677" t="str">
            <v>DA</v>
          </cell>
          <cell r="AK677" t="str">
            <v>13.04.2024 14:33:23</v>
          </cell>
          <cell r="AL677"/>
          <cell r="AM677"/>
          <cell r="AN677" t="str">
            <v>ADMIS_ETF</v>
          </cell>
          <cell r="AO677" t="str">
            <v>13.05.2024 16:22:27</v>
          </cell>
          <cell r="AP677" t="str">
            <v>18.06.2024 13:24:00</v>
          </cell>
          <cell r="AQ677">
            <v>85</v>
          </cell>
          <cell r="AR677"/>
          <cell r="AS677">
            <v>1</v>
          </cell>
          <cell r="AT677">
            <v>24</v>
          </cell>
          <cell r="AU677">
            <v>40</v>
          </cell>
          <cell r="AV677"/>
          <cell r="AW677" t="str">
            <v>29.01.2025 12:11:05</v>
          </cell>
          <cell r="AX677" t="str">
            <v>29.01.2025 15:39:01</v>
          </cell>
          <cell r="AY677" t="str">
            <v>557</v>
          </cell>
          <cell r="AZ677" t="str">
            <v>10.06.2025 17:00:00</v>
          </cell>
          <cell r="BA677">
            <v>5</v>
          </cell>
          <cell r="BB677">
            <v>1</v>
          </cell>
          <cell r="BC677"/>
          <cell r="BD677"/>
          <cell r="BE677">
            <v>133</v>
          </cell>
          <cell r="BF677"/>
          <cell r="BG677">
            <v>85</v>
          </cell>
          <cell r="BH677" t="str">
            <v>ADMIS_ETF</v>
          </cell>
          <cell r="BI677" t="str">
            <v>21</v>
          </cell>
          <cell r="BJ677" t="str">
            <v>Obiectivul general al proiectului
Obiectivul general al proiectului depus de FRESH FOOD LOGISTIC SRL în cadrul Programului Regional Sud-Vest Oltenia 2021-2027 se concentrează pe consolidarea și expansiunea capacităților sale operaționale în domeniul depozitării, prin crearea unei noi unități de depozitare. Acest obiectiv se aliniază la prioritățile strategice stabilite de Fondul European de Dezvoltare Regională (FEDR), subliniind angajamentul societății către creșterea sustenabilă, inovație și competitivitate pe piața de servicii de depozitare.
Contextul Programului de Finanțare: Programul Regional Sud-Vest Oltenia 2021-2027 pune un accent deosebit pe stimularea creșterii economice prin susținerea inovației, eficienței energetice și tranziției către o economie verde. Obiectivele specifice ale programului, cum ar fi „Intensificarea creșterii sustenabile și creșterea competitivității IMM-urilor” și „Dezvoltarea competențelor pentru specializare inteligentă, tranziție industrială și ant</v>
          </cell>
        </row>
        <row r="678">
          <cell r="K678">
            <v>342963</v>
          </cell>
          <cell r="L678" t="str">
            <v>Conservarea si protejarea ecosistemului natural prin transformarea in zone verzi a unor terenuri urbane din Municipiul Slatina</v>
          </cell>
          <cell r="M678">
            <v>8</v>
          </cell>
          <cell r="N678" t="str">
            <v>Revocat BO</v>
          </cell>
          <cell r="O678" t="str">
            <v>PRECONTRACTARE</v>
          </cell>
          <cell r="P678" t="str">
            <v>andreea.nedelcu@adroltenia.ro</v>
          </cell>
          <cell r="Q678" t="str">
            <v>17.12.2025 13:30:49</v>
          </cell>
          <cell r="R678" t="str">
            <v>MUNICIPIUL SLATINA</v>
          </cell>
          <cell r="S678" t="str">
            <v>4394811</v>
          </cell>
          <cell r="T678" t="str">
            <v>unitate administrativ teritorială nivel local</v>
          </cell>
          <cell r="U678" t="str">
            <v>Municipiul Slatina, Olt</v>
          </cell>
          <cell r="V678">
            <v>68</v>
          </cell>
          <cell r="W678"/>
          <cell r="X678" t="str">
            <v>OT</v>
          </cell>
          <cell r="Y678" t="str">
            <v>Sud-Vest Oltenia</v>
          </cell>
          <cell r="Z678">
            <v>18027459.0198525</v>
          </cell>
          <cell r="AA678">
            <v>3104118.2898525014</v>
          </cell>
          <cell r="AB678">
            <v>17666909.829999998</v>
          </cell>
          <cell r="AC678">
            <v>15323340.15074005</v>
          </cell>
          <cell r="AD678">
            <v>4615380.8201474985</v>
          </cell>
          <cell r="AE678">
            <v>801016.51014749869</v>
          </cell>
          <cell r="AF678">
            <v>2343569.6792599484</v>
          </cell>
          <cell r="AG678">
            <v>0</v>
          </cell>
          <cell r="AH678">
            <v>22642839.84</v>
          </cell>
          <cell r="AI678">
            <v>0</v>
          </cell>
          <cell r="AJ678" t="str">
            <v>NU</v>
          </cell>
          <cell r="AK678" t="str">
            <v>29.05.2025 17:05:33</v>
          </cell>
          <cell r="AL678"/>
          <cell r="AM678"/>
          <cell r="AN678" t="str">
            <v>ADMIS_ETF</v>
          </cell>
          <cell r="AO678" t="str">
            <v>01.08.2025 13:36:08</v>
          </cell>
          <cell r="AP678"/>
          <cell r="AQ678">
            <v>68</v>
          </cell>
          <cell r="AR678"/>
          <cell r="AS678">
            <v>2</v>
          </cell>
          <cell r="AT678">
            <v>22</v>
          </cell>
          <cell r="AU678">
            <v>34</v>
          </cell>
          <cell r="AV678"/>
          <cell r="AW678" t="str">
            <v>07.08.2025 10:37:45</v>
          </cell>
          <cell r="AX678" t="str">
            <v>07.08.2025 12:59:51</v>
          </cell>
          <cell r="AY678"/>
          <cell r="AZ678"/>
          <cell r="BA678"/>
          <cell r="BB678"/>
          <cell r="BC678"/>
          <cell r="BD678"/>
          <cell r="BE678"/>
          <cell r="BF678"/>
          <cell r="BG678"/>
          <cell r="BH678"/>
          <cell r="BI678" t="str">
            <v>79</v>
          </cell>
          <cell r="BJ678" t="str">
            <v>Obiectivul general al proiectului este creșterea calității mediului urban și a vieții locuitorilor Municipiului Slatina prin regenerarea ecologică și funcțională a unui teren urban degradat, prin transformarea acestuia într-o zonă verde cu infrastructură verde-albastră sustenabilă, adaptată schimbărilor climatice. Acest demers este aliniat obiectivului specific RSO2.7 din Programul Regional Sud-Vest Oltenia 2021–2027, care vizează intensificarea acțiunilor de protecție și conservare a naturii, biodiversității și infrastructurii verzi, inclusiv în zonele urbane.
Scopul proiectului este conversia unei suprafețe de teren neamenajate, cu utilizare neproductivă și afectată de vegetație spontană, într-un parc urban multifuncțional, integrat în rețeaua ecologică a municipiului, ce va furniza servicii ecosistemice valoroase, va sprijini biodiversitatea locală și va crea un spațiu public activ pentru comunitate. Proiectul se desfășoară pe un teren cu o suprafață totală de 29.500 mp, situat în</v>
          </cell>
        </row>
        <row r="679">
          <cell r="K679">
            <v>329253</v>
          </cell>
          <cell r="L679" t="str">
            <v>Dezvoltarea firmei Transmed Emergency Srl</v>
          </cell>
          <cell r="M679">
            <v>2</v>
          </cell>
          <cell r="N679" t="str">
            <v>Respins ETF</v>
          </cell>
          <cell r="O679" t="str">
            <v>EVALUARE</v>
          </cell>
          <cell r="P679"/>
          <cell r="Q679" t="str">
            <v>10.09.2024 16:54:08</v>
          </cell>
          <cell r="R679" t="str">
            <v>TRANSMED EMERGENCY SRL</v>
          </cell>
          <cell r="S679" t="str">
            <v>34869912</v>
          </cell>
          <cell r="T679" t="str">
            <v>microîntreprindere</v>
          </cell>
          <cell r="U679" t="str">
            <v>Municipiul Drobeta-Turnu Severin, Mehedinţi</v>
          </cell>
          <cell r="V679">
            <v>37</v>
          </cell>
          <cell r="W679"/>
          <cell r="X679" t="str">
            <v>MH</v>
          </cell>
          <cell r="Y679" t="str">
            <v>Sud-Vest Oltenia</v>
          </cell>
          <cell r="Z679">
            <v>1102167.8562</v>
          </cell>
          <cell r="AA679">
            <v>169909.14620000005</v>
          </cell>
          <cell r="AB679">
            <v>839032.85</v>
          </cell>
          <cell r="AC679">
            <v>713177.92249999999</v>
          </cell>
          <cell r="AD679">
            <v>2.379999994027E-2</v>
          </cell>
          <cell r="AE679">
            <v>3.79999994027E-3</v>
          </cell>
          <cell r="AF679">
            <v>125854.92749999999</v>
          </cell>
          <cell r="AG679">
            <v>0</v>
          </cell>
          <cell r="AH679">
            <v>1102167.8799999999</v>
          </cell>
          <cell r="AI679">
            <v>0</v>
          </cell>
          <cell r="AJ679" t="str">
            <v>NU</v>
          </cell>
          <cell r="AK679" t="str">
            <v>04.07.2024 15:33:56</v>
          </cell>
          <cell r="AL679"/>
          <cell r="AM679"/>
          <cell r="AN679" t="str">
            <v>RESPINS_ETF</v>
          </cell>
          <cell r="AO679" t="str">
            <v>10.09.2024 16:54:08</v>
          </cell>
          <cell r="AP679"/>
          <cell r="AQ679">
            <v>37</v>
          </cell>
          <cell r="AR679"/>
          <cell r="AS679">
            <v>1</v>
          </cell>
          <cell r="AT679">
            <v>13</v>
          </cell>
          <cell r="AU679">
            <v>18</v>
          </cell>
          <cell r="AV679"/>
          <cell r="AW679"/>
          <cell r="AX679"/>
          <cell r="AY679"/>
          <cell r="AZ679"/>
          <cell r="BA679"/>
          <cell r="BB679"/>
          <cell r="BC679"/>
          <cell r="BD679"/>
          <cell r="BE679"/>
          <cell r="BF679"/>
          <cell r="BG679"/>
          <cell r="BH679"/>
          <cell r="BI679" t="str">
            <v>21</v>
          </cell>
          <cell r="BJ679" t="str">
            <v>Obiectivul proiectului este acela de a asigura modernizarea firmei prin achiziția de ambulanțe moderne, investiții în energia verde, școlarizarea personalului, internaționalizare firmei, certificări.</v>
          </cell>
        </row>
        <row r="680">
          <cell r="K680">
            <v>365596</v>
          </cell>
          <cell r="L680" t="str">
            <v>Serviciu integrat de stratificare prognostică și personalizare terapeutică în cardiomiopatii bazat pe analiza fenotipgenotip</v>
          </cell>
          <cell r="M680">
            <v>1</v>
          </cell>
          <cell r="N680" t="str">
            <v>În ETF</v>
          </cell>
          <cell r="O680" t="str">
            <v>EVALUARE</v>
          </cell>
          <cell r="P680"/>
          <cell r="Q680" t="str">
            <v>24.04.2026 13:31:11</v>
          </cell>
          <cell r="R680" t="str">
            <v>CARDIOMED SRL</v>
          </cell>
          <cell r="S680" t="str">
            <v>10449415</v>
          </cell>
          <cell r="T680" t="str">
            <v>întreprindere mică</v>
          </cell>
          <cell r="U680" t="str">
            <v>Municipiul Craiova, Dolj</v>
          </cell>
          <cell r="V680"/>
          <cell r="W680"/>
          <cell r="X680" t="str">
            <v>DJ</v>
          </cell>
          <cell r="Y680" t="str">
            <v>Sud-Vest Oltenia</v>
          </cell>
          <cell r="Z680">
            <v>10745974</v>
          </cell>
          <cell r="AA680">
            <v>369529.38</v>
          </cell>
          <cell r="AB680">
            <v>7580322.0899999999</v>
          </cell>
          <cell r="AC680">
            <v>6443273.7764999997</v>
          </cell>
          <cell r="AD680">
            <v>19882.310000000001</v>
          </cell>
          <cell r="AE680">
            <v>4685.66</v>
          </cell>
          <cell r="AF680">
            <v>1137048.3135000002</v>
          </cell>
          <cell r="AG680">
            <v>7580322.0899999999</v>
          </cell>
          <cell r="AH680">
            <v>10765856.310000001</v>
          </cell>
          <cell r="AI680">
            <v>13</v>
          </cell>
          <cell r="AJ680" t="str">
            <v>DA</v>
          </cell>
          <cell r="AK680" t="str">
            <v>22.04.2026 18:37:16</v>
          </cell>
          <cell r="AL680"/>
          <cell r="AM680"/>
          <cell r="AN680"/>
          <cell r="AO680"/>
          <cell r="AP680"/>
          <cell r="AQ680"/>
          <cell r="AR680"/>
          <cell r="AS680"/>
          <cell r="AT680">
            <v>24</v>
          </cell>
          <cell r="AU680">
            <v>35</v>
          </cell>
          <cell r="AV680"/>
          <cell r="AW680"/>
          <cell r="AX680"/>
          <cell r="AY680"/>
          <cell r="AZ680"/>
          <cell r="BA680"/>
          <cell r="BB680"/>
          <cell r="BC680"/>
          <cell r="BD680"/>
          <cell r="BE680"/>
          <cell r="BF680"/>
          <cell r="BG680"/>
          <cell r="BH680"/>
          <cell r="BI680" t="str">
            <v>10, 23</v>
          </cell>
          <cell r="BJ680" t="str">
            <v>Dezvoltarea, validarea și introducerea pe piață, în termen de 24 de luni, a unui serviciu medical inovator de cardiologie de precizie bazat pe analiza integrată fenotip–genotip,
prin creșterea nivelului de maturitate tehnologică de la TRL 4 la TRL 9, în vederea introducerii pe piață și utilizării în practica clinică.</v>
          </cell>
        </row>
        <row r="681">
          <cell r="K681">
            <v>318392</v>
          </cell>
          <cell r="L681" t="str">
            <v>RESTAURAREA CONSOLIDAREA ECHIPAREA SI DOTAREA CASEI NICOLAE TITULESCU STRADA IANCU JIANU NR. 27 MUNICIPIUL CARACAL</v>
          </cell>
          <cell r="M681">
            <v>3</v>
          </cell>
          <cell r="N681" t="str">
            <v>Respins ETF</v>
          </cell>
          <cell r="O681" t="str">
            <v>EVALUARE</v>
          </cell>
          <cell r="P681"/>
          <cell r="Q681" t="str">
            <v>31.05.2024 15:18:55</v>
          </cell>
          <cell r="R681" t="str">
            <v>MUNICIPIUL CARACAL</v>
          </cell>
          <cell r="S681" t="str">
            <v>4395175</v>
          </cell>
          <cell r="T681" t="str">
            <v>unitate administrativ teritorială nivel local</v>
          </cell>
          <cell r="U681" t="str">
            <v>Municipiul Caracal, Olt</v>
          </cell>
          <cell r="V681">
            <v>76</v>
          </cell>
          <cell r="W681"/>
          <cell r="X681" t="str">
            <v>OT</v>
          </cell>
          <cell r="Y681" t="str">
            <v>Sud-Vest Oltenia</v>
          </cell>
          <cell r="Z681">
            <v>16136609.82</v>
          </cell>
          <cell r="AA681">
            <v>2576433.5</v>
          </cell>
          <cell r="AB681">
            <v>15813877.6</v>
          </cell>
          <cell r="AC681">
            <v>13716118.325748084</v>
          </cell>
          <cell r="AD681">
            <v>0</v>
          </cell>
          <cell r="AE681">
            <v>0</v>
          </cell>
          <cell r="AF681">
            <v>2097759.2742519155</v>
          </cell>
          <cell r="AG681">
            <v>0</v>
          </cell>
          <cell r="AH681">
            <v>16136609.82</v>
          </cell>
          <cell r="AI681">
            <v>0</v>
          </cell>
          <cell r="AJ681" t="str">
            <v>NU</v>
          </cell>
          <cell r="AK681" t="str">
            <v>29.03.2024 20:44:52</v>
          </cell>
          <cell r="AL681"/>
          <cell r="AM681"/>
          <cell r="AN681" t="str">
            <v>RESPINS_ETF</v>
          </cell>
          <cell r="AO681" t="str">
            <v>31.05.2024 15:18:55</v>
          </cell>
          <cell r="AP681"/>
          <cell r="AQ681">
            <v>76</v>
          </cell>
          <cell r="AR681"/>
          <cell r="AS681">
            <v>2</v>
          </cell>
          <cell r="AT681">
            <v>37</v>
          </cell>
          <cell r="AU681">
            <v>69</v>
          </cell>
          <cell r="AV681"/>
          <cell r="AW681"/>
          <cell r="AX681"/>
          <cell r="AY681"/>
          <cell r="AZ681"/>
          <cell r="BA681"/>
          <cell r="BB681"/>
          <cell r="BC681"/>
          <cell r="BD681"/>
          <cell r="BE681"/>
          <cell r="BF681"/>
          <cell r="BG681"/>
          <cell r="BH681"/>
          <cell r="BI681" t="str">
            <v>166</v>
          </cell>
          <cell r="BJ681" t="str">
            <v>Obiectivul general al proiectului “Restaurarea, consolidarea, echiparea şi dotarea Casei Nicolae Titulescu– Strada Iancu Jianu, Nr. 27, Municipiul Caracal” este reprezentat de conservarea, protecția și valorificarea durabilă a patrimoniului cultural din Municipiul Caracal, prin realizarea de activităţi de restaurare, consolidare, echipare şi dotare a unui monument istoric de categoria B, reprezentat de Casa Nicolae Titulescu - Strada Iancu Jianu, nr. 27, Municipiul Caracal şi includerea acestuia în circuitul public. Proiectul “Restaurarea, consolidarea, echiparea şi dotarea Casei Nicolae Titulescu – Strada Iancu Jianu, Nr. 27, Municipiul Caracal” se încadrează în valorile şi principiile Noului Bauhaus European ("New European Bauhaus"-NEB) întrucât răspunde la cele 3 valori esențiale ale NEB, respectiv: • durabilitatea - de la obiectivele climatice la circularitate, poluare “zero” și biodiversitate; • incluziunea - de la valorificarea diversității la asigurarea accesibilității, inclusiv</v>
          </cell>
        </row>
        <row r="682">
          <cell r="K682">
            <v>359715</v>
          </cell>
          <cell r="L682" t="str">
            <v>Cresterea eficientei energetice si lucrari de modernizare interioara pentru obiectivul Scoala Gimnaziala N.B. Locusteanu corp scoala si corp sala de sport com. Leu</v>
          </cell>
          <cell r="M682">
            <v>5</v>
          </cell>
          <cell r="N682" t="str">
            <v>Cu cerere de clarificări</v>
          </cell>
          <cell r="O682" t="str">
            <v>PRECONTRACTARE</v>
          </cell>
          <cell r="P682" t="str">
            <v>andreea.grigorie@adroltenia.ro</v>
          </cell>
          <cell r="Q682" t="str">
            <v>27.04.2026 17:01:25</v>
          </cell>
          <cell r="R682" t="str">
            <v>COMUNA LEU</v>
          </cell>
          <cell r="S682" t="str">
            <v>4553631</v>
          </cell>
          <cell r="T682" t="str">
            <v>unitate administrativ teritorială nivel comună</v>
          </cell>
          <cell r="U682" t="str">
            <v>Leu, Dolj</v>
          </cell>
          <cell r="V682">
            <v>83</v>
          </cell>
          <cell r="W682"/>
          <cell r="X682" t="str">
            <v>DJ</v>
          </cell>
          <cell r="Y682" t="str">
            <v>Sud-Vest Oltenia</v>
          </cell>
          <cell r="Z682">
            <v>40660252.16255077</v>
          </cell>
          <cell r="AA682">
            <v>7020748.5625507673</v>
          </cell>
          <cell r="AB682">
            <v>39847046.990000002</v>
          </cell>
          <cell r="AC682">
            <v>34561214.301777229</v>
          </cell>
          <cell r="AD682">
            <v>180151.00744923245</v>
          </cell>
          <cell r="AE682">
            <v>31265.877449232448</v>
          </cell>
          <cell r="AF682">
            <v>5285832.6882227734</v>
          </cell>
          <cell r="AG682">
            <v>0</v>
          </cell>
          <cell r="AH682">
            <v>40840403.170000002</v>
          </cell>
          <cell r="AI682">
            <v>0</v>
          </cell>
          <cell r="AJ682" t="str">
            <v>NU</v>
          </cell>
          <cell r="AK682" t="str">
            <v>02.12.2025 14:52:34</v>
          </cell>
          <cell r="AL682"/>
          <cell r="AM682"/>
          <cell r="AN682" t="str">
            <v>ADMIS_ETF</v>
          </cell>
          <cell r="AO682" t="str">
            <v>20.02.2026 14:26:09</v>
          </cell>
          <cell r="AP682"/>
          <cell r="AQ682">
            <v>83</v>
          </cell>
          <cell r="AR682"/>
          <cell r="AS682">
            <v>2</v>
          </cell>
          <cell r="AT682">
            <v>39</v>
          </cell>
          <cell r="AU682">
            <v>39</v>
          </cell>
          <cell r="AV682"/>
          <cell r="AW682" t="str">
            <v>10.03.2026 14:35:40</v>
          </cell>
          <cell r="AX682" t="str">
            <v>11.03.2026 12:07:42</v>
          </cell>
          <cell r="AY682"/>
          <cell r="AZ682"/>
          <cell r="BA682"/>
          <cell r="BB682"/>
          <cell r="BC682"/>
          <cell r="BD682"/>
          <cell r="BE682"/>
          <cell r="BF682"/>
          <cell r="BG682"/>
          <cell r="BH682"/>
          <cell r="BI682" t="str">
            <v>45</v>
          </cell>
          <cell r="BJ682" t="str">
            <v>Obiectivul general al proiectului îl reprezintă creșterea eficienței energetice, îmbunătățirea condițiilor de siguranță și modernizarea infrastructurii educaționale din cadrul Școlii Gimnaziale „N.B. Locușteanu” – corp școală și corp sală de sport – situată în comuna Leu, județul Dolj, prin realizarea unui set integrat de lucrări de reabilitare, modernizare și intervenții energetice care conduc la reducerea consumului anual de energie primară și diminuarea emisiilor de CO₂ cu peste 90%.
Scopul proiectului este de a contribui la atingerea obiectivului specific b(i) – Promovarea măsurilor de eficiență energetică și reducerea emisiilor de gaze cu efect de seră, aferent Priorității 3 din Programul Regional Sud-Vest Oltenia 2021–2027, prin:
•	creșterea performanței energetice a clădirilor C1 și C2 prin măsuri de „renovare profundă” (deep renovation),
•	asigurarea reducerii consumului de energie și a emisiilor de GES,
•	îmbunătățirea confortului interior, a calității aerului și a condițiil</v>
          </cell>
        </row>
        <row r="683">
          <cell r="K683">
            <v>323726</v>
          </cell>
          <cell r="L683" t="str">
            <v>Creșterea competitivității prin investiții productive a S.C. Ascet Com S.R.L.</v>
          </cell>
          <cell r="M683">
            <v>15</v>
          </cell>
          <cell r="N683" t="str">
            <v>Cu act adițional</v>
          </cell>
          <cell r="O683" t="str">
            <v>CONTRACTARE</v>
          </cell>
          <cell r="P683" t="str">
            <v>ringo.negoita@adroltenia.ro</v>
          </cell>
          <cell r="Q683" t="str">
            <v>06.04.2026 18:05:03</v>
          </cell>
          <cell r="R683" t="str">
            <v>ASCET COM SRL</v>
          </cell>
          <cell r="S683" t="str">
            <v>5154310</v>
          </cell>
          <cell r="T683" t="str">
            <v>întreprindere mijlocie</v>
          </cell>
          <cell r="U683" t="str">
            <v>Municipiul Craiova, Dolj</v>
          </cell>
          <cell r="V683">
            <v>78</v>
          </cell>
          <cell r="W683"/>
          <cell r="X683" t="str">
            <v>DJ</v>
          </cell>
          <cell r="Y683" t="str">
            <v>Sud-Vest Oltenia</v>
          </cell>
          <cell r="Z683">
            <v>1706573.79</v>
          </cell>
          <cell r="AA683">
            <v>0</v>
          </cell>
          <cell r="AB683">
            <v>1246654.3700000001</v>
          </cell>
          <cell r="AC683">
            <v>1059656.2145</v>
          </cell>
          <cell r="AD683">
            <v>306020.34000000003</v>
          </cell>
          <cell r="AE683">
            <v>306020.34000000003</v>
          </cell>
          <cell r="AF683">
            <v>186998.15550000011</v>
          </cell>
          <cell r="AG683">
            <v>1238294.3700000001</v>
          </cell>
          <cell r="AH683">
            <v>2012594.13</v>
          </cell>
          <cell r="AI683">
            <v>13</v>
          </cell>
          <cell r="AJ683" t="str">
            <v>DA</v>
          </cell>
          <cell r="AK683" t="str">
            <v>29.04.2024 23:56:14</v>
          </cell>
          <cell r="AL683"/>
          <cell r="AM683"/>
          <cell r="AN683" t="str">
            <v>ADMIS_ETF</v>
          </cell>
          <cell r="AO683" t="str">
            <v>24.07.2024 16:27:01</v>
          </cell>
          <cell r="AP683" t="str">
            <v>10.09.2024 13:29:43</v>
          </cell>
          <cell r="AQ683">
            <v>78</v>
          </cell>
          <cell r="AR683"/>
          <cell r="AS683">
            <v>2</v>
          </cell>
          <cell r="AT683">
            <v>18</v>
          </cell>
          <cell r="AU683">
            <v>33</v>
          </cell>
          <cell r="AV683"/>
          <cell r="AW683" t="str">
            <v>29.01.2025 16:16:39</v>
          </cell>
          <cell r="AX683" t="str">
            <v>31.01.2025 12:18:39</v>
          </cell>
          <cell r="AY683" t="str">
            <v>430</v>
          </cell>
          <cell r="AZ683" t="str">
            <v>08.05.2025 15:52:00</v>
          </cell>
          <cell r="BA683">
            <v>8</v>
          </cell>
          <cell r="BB683"/>
          <cell r="BC683"/>
          <cell r="BD683"/>
          <cell r="BE683">
            <v>98</v>
          </cell>
          <cell r="BF683"/>
          <cell r="BG683">
            <v>78</v>
          </cell>
          <cell r="BH683" t="str">
            <v>ADMIS_ETF</v>
          </cell>
          <cell r="BI683" t="str">
            <v>21, 23</v>
          </cell>
          <cell r="BJ683" t="str">
            <v>Obiectivul principal al proiectului este cresterea competitivitatii firmei si dezvoltarea antreprenoriatului prin ajutorul nerambursabil acordat pentru realizarea de investitii necesare cresterii capacitatii de prestare servicii si a inovarii.
Scopul proiectului presupune consolidarea pe piata a companiei Ascet Com S.R.L.,  precum si cresterea competitivitatii firmei si dezvoltarea antreprenoriatului prin achizitia de echipamente si investitii inovative in activitatea intreprinderii. 
Prin proiectul care se va amplasa in comuna Pielesti, judetul Dolj, se urmareste introducerea activitatii privind codul CAEN 4520.  Prin realizarea obiectivului general al proiectului se urmareste diversificarea economiei rurale in comuna Pielesti, prin stimularea mediului de afaceri din mediul rural si urban.</v>
          </cell>
        </row>
        <row r="684">
          <cell r="K684">
            <v>343426</v>
          </cell>
          <cell r="L684" t="str">
            <v>CONSTRUIRE GRADINITA CU PROGRAM PRELUNGIT REGIM DE INALTIME P1</v>
          </cell>
          <cell r="M684">
            <v>8</v>
          </cell>
          <cell r="N684" t="str">
            <v>Contract semnat</v>
          </cell>
          <cell r="O684" t="str">
            <v>CONTRACTARE</v>
          </cell>
          <cell r="P684" t="str">
            <v>andreea.grigorie@adroltenia.ro</v>
          </cell>
          <cell r="Q684" t="str">
            <v>02.12.2025 16:40:18</v>
          </cell>
          <cell r="R684" t="str">
            <v>COMUNA RADOVAN</v>
          </cell>
          <cell r="S684" t="str">
            <v>5077617</v>
          </cell>
          <cell r="T684" t="str">
            <v>Autoritati publice centrale sau locale</v>
          </cell>
          <cell r="U684" t="str">
            <v>Radovan, Dolj</v>
          </cell>
          <cell r="V684">
            <v>74</v>
          </cell>
          <cell r="W684"/>
          <cell r="X684" t="str">
            <v>DJ</v>
          </cell>
          <cell r="Y684" t="str">
            <v>Sud-Vest Oltenia</v>
          </cell>
          <cell r="Z684">
            <v>7462044.5794187738</v>
          </cell>
          <cell r="AA684">
            <v>1295065.589418774</v>
          </cell>
          <cell r="AB684">
            <v>7312803.6900000004</v>
          </cell>
          <cell r="AC684">
            <v>4477226.7476512641</v>
          </cell>
          <cell r="AD684">
            <v>295551.14058122598</v>
          </cell>
          <cell r="AE684">
            <v>40929.000581225999</v>
          </cell>
          <cell r="AF684">
            <v>2835576.9423487363</v>
          </cell>
          <cell r="AG684">
            <v>0</v>
          </cell>
          <cell r="AH684">
            <v>7757595.7199999997</v>
          </cell>
          <cell r="AI684">
            <v>0</v>
          </cell>
          <cell r="AJ684" t="str">
            <v>NU</v>
          </cell>
          <cell r="AK684" t="str">
            <v>21.04.2025 11:53:48</v>
          </cell>
          <cell r="AL684"/>
          <cell r="AM684"/>
          <cell r="AN684" t="str">
            <v>ADMIS_ETF</v>
          </cell>
          <cell r="AO684" t="str">
            <v>16.07.2025 14:52:34</v>
          </cell>
          <cell r="AP684"/>
          <cell r="AQ684">
            <v>74</v>
          </cell>
          <cell r="AR684"/>
          <cell r="AS684">
            <v>2</v>
          </cell>
          <cell r="AT684">
            <v>24</v>
          </cell>
          <cell r="AU684">
            <v>33</v>
          </cell>
          <cell r="AV684"/>
          <cell r="AW684" t="str">
            <v>21.07.2025 08:52:52</v>
          </cell>
          <cell r="AX684" t="str">
            <v>21.07.2025 12:40:10</v>
          </cell>
          <cell r="AY684" t="str">
            <v>739</v>
          </cell>
          <cell r="AZ684" t="str">
            <v>16.10.2025 14:30:00</v>
          </cell>
          <cell r="BA684">
            <v>5</v>
          </cell>
          <cell r="BB684"/>
          <cell r="BC684"/>
          <cell r="BD684"/>
          <cell r="BE684">
            <v>88</v>
          </cell>
          <cell r="BF684"/>
          <cell r="BG684"/>
          <cell r="BH684"/>
          <cell r="BI684" t="str">
            <v>122, 130</v>
          </cell>
          <cell r="BJ684" t="str">
            <v>Obiectivul general al proiectului constă în facilitarea accesului, calităţii şi atractivității educaţiei preşcolare din Comuna Radovan,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Radovan, judet Dolj există o astfel de comunitate.</v>
          </cell>
        </row>
        <row r="685">
          <cell r="K685">
            <v>324034</v>
          </cell>
          <cell r="L685" t="str">
            <v>Dezvoltarea activitatii societatii GIURA GRUP SRL</v>
          </cell>
          <cell r="M685">
            <v>14</v>
          </cell>
          <cell r="N685" t="str">
            <v>Contract semnat cu modificări</v>
          </cell>
          <cell r="O685" t="str">
            <v>CONTRACTARE</v>
          </cell>
          <cell r="P685" t="str">
            <v>ovidiu.istinie@adroltenia.ro</v>
          </cell>
          <cell r="Q685" t="str">
            <v>03.04.2026 08:28:19</v>
          </cell>
          <cell r="R685" t="str">
            <v>GIURA GRUP SRL</v>
          </cell>
          <cell r="S685" t="str">
            <v>14562254</v>
          </cell>
          <cell r="T685" t="str">
            <v>întreprindere mică</v>
          </cell>
          <cell r="U685" t="str">
            <v>Slătioara, Olt</v>
          </cell>
          <cell r="V685">
            <v>90</v>
          </cell>
          <cell r="W685"/>
          <cell r="X685" t="str">
            <v>OT</v>
          </cell>
          <cell r="Y685" t="str">
            <v>Sud-Vest Oltenia</v>
          </cell>
          <cell r="Z685">
            <v>4328583.84</v>
          </cell>
          <cell r="AA685">
            <v>0</v>
          </cell>
          <cell r="AB685">
            <v>3305807.61</v>
          </cell>
          <cell r="AC685">
            <v>2809936.4685</v>
          </cell>
          <cell r="AD685">
            <v>901647.05</v>
          </cell>
          <cell r="AE685">
            <v>835078.93</v>
          </cell>
          <cell r="AF685">
            <v>495871.14149999991</v>
          </cell>
          <cell r="AG685">
            <v>3305807.61</v>
          </cell>
          <cell r="AH685">
            <v>5230230.8899999997</v>
          </cell>
          <cell r="AI685">
            <v>14</v>
          </cell>
          <cell r="AJ685" t="str">
            <v>DA</v>
          </cell>
          <cell r="AK685" t="str">
            <v>30.04.2024 17:02:47</v>
          </cell>
          <cell r="AL685"/>
          <cell r="AM685"/>
          <cell r="AN685" t="str">
            <v>ADMIS_ETF</v>
          </cell>
          <cell r="AO685" t="str">
            <v>28.08.2024 16:00:28</v>
          </cell>
          <cell r="AP685" t="str">
            <v>28.10.2024 14:41:51</v>
          </cell>
          <cell r="AQ685">
            <v>90</v>
          </cell>
          <cell r="AR685"/>
          <cell r="AS685">
            <v>2</v>
          </cell>
          <cell r="AT685">
            <v>24</v>
          </cell>
          <cell r="AU685">
            <v>38</v>
          </cell>
          <cell r="AV685"/>
          <cell r="AW685" t="str">
            <v>28.01.2025 13:29:33</v>
          </cell>
          <cell r="AX685" t="str">
            <v>28.01.2025 15:00:54</v>
          </cell>
          <cell r="AY685" t="str">
            <v>409</v>
          </cell>
          <cell r="AZ685" t="str">
            <v>29.04.2025 16:12:00</v>
          </cell>
          <cell r="BA685">
            <v>7</v>
          </cell>
          <cell r="BB685"/>
          <cell r="BC685"/>
          <cell r="BD685"/>
          <cell r="BE685">
            <v>92</v>
          </cell>
          <cell r="BF685"/>
          <cell r="BG685">
            <v>90</v>
          </cell>
          <cell r="BH685" t="str">
            <v>ADMIS_ETF</v>
          </cell>
          <cell r="BI685" t="str">
            <v>21, 23</v>
          </cell>
          <cell r="BJ685" t="str">
            <v>Obiectivul general al proiectului il constituie cresterea competatitivitatii intreprinderii GIURA GRUP SRL prin realizarea unei investitii initiale in domeniul infiintarii unui centru de fitness. Proiectul initiat de GIURA GRUP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GIURA GRUP SRL este in conformitate cu obiectivul de politică: O Europă mai competitivă și mai inteligentă, prin promovarea unei transformări economice inovatoare și inte</v>
          </cell>
        </row>
        <row r="686">
          <cell r="K686">
            <v>328624</v>
          </cell>
          <cell r="L686" t="str">
            <v>Competitivitate prin investiții productive</v>
          </cell>
          <cell r="M686">
            <v>2</v>
          </cell>
          <cell r="N686" t="str">
            <v>Respins ETF</v>
          </cell>
          <cell r="O686" t="str">
            <v>EVALUARE</v>
          </cell>
          <cell r="P686"/>
          <cell r="Q686" t="str">
            <v>16.09.2024 14:49:35</v>
          </cell>
          <cell r="R686" t="str">
            <v>METAL BAND TRADING SRL</v>
          </cell>
          <cell r="S686" t="str">
            <v>15454811</v>
          </cell>
          <cell r="T686" t="str">
            <v>Angajator privat</v>
          </cell>
          <cell r="U686" t="str">
            <v>Municipiul Drobeta-Turnu Severin, Mehedinţi</v>
          </cell>
          <cell r="V686">
            <v>62</v>
          </cell>
          <cell r="W686"/>
          <cell r="X686" t="str">
            <v>MH</v>
          </cell>
          <cell r="Y686" t="str">
            <v>Sud-Vest Oltenia</v>
          </cell>
          <cell r="Z686">
            <v>1558176.45</v>
          </cell>
          <cell r="AA686">
            <v>0</v>
          </cell>
          <cell r="AB686">
            <v>1402358.79</v>
          </cell>
          <cell r="AC686">
            <v>1192004.9715</v>
          </cell>
          <cell r="AD686">
            <v>296053.5</v>
          </cell>
          <cell r="AE686">
            <v>296053.5</v>
          </cell>
          <cell r="AF686">
            <v>210353.81850000005</v>
          </cell>
          <cell r="AG686">
            <v>1402358.79</v>
          </cell>
          <cell r="AH686">
            <v>1854229.95</v>
          </cell>
          <cell r="AI686">
            <v>5</v>
          </cell>
          <cell r="AJ686" t="str">
            <v>DA</v>
          </cell>
          <cell r="AK686" t="str">
            <v>03.07.2024 18:52:30</v>
          </cell>
          <cell r="AL686"/>
          <cell r="AM686"/>
          <cell r="AN686" t="str">
            <v>RESPINS_ETF</v>
          </cell>
          <cell r="AO686" t="str">
            <v>16.09.2024 14:49:35</v>
          </cell>
          <cell r="AP686"/>
          <cell r="AQ686">
            <v>62</v>
          </cell>
          <cell r="AR686"/>
          <cell r="AS686">
            <v>1</v>
          </cell>
          <cell r="AT686">
            <v>12</v>
          </cell>
          <cell r="AU686">
            <v>18</v>
          </cell>
          <cell r="AV686"/>
          <cell r="AW686"/>
          <cell r="AX686"/>
          <cell r="AY686"/>
          <cell r="AZ686"/>
          <cell r="BA686"/>
          <cell r="BB686"/>
          <cell r="BC686"/>
          <cell r="BD686"/>
          <cell r="BE686"/>
          <cell r="BF686"/>
          <cell r="BG686"/>
          <cell r="BH686"/>
          <cell r="BI686" t="str">
            <v>23</v>
          </cell>
          <cell r="BJ686" t="str">
            <v>Obiectivul general al proiectului îl reprezintă îmbunătățirea capacității tehnologice a societății SC METAL BAND TRADING SRL .
SC METAL BAND TRADING SRL a fost înființată în anul 2003, având ca obiect principal de activitate vânzarea sculelor pentru prelucrarea lemnului, destinate atât prelucrării primare, cât și prelucrării superioare a lemnului:
•	Prelucrarea primară a lemnului:
o	Fabrici de cherestea: pânze panglică pentru debitat bușteni, pânze gater, pânze circular multilama, pânze circular neplacate.
•	Prelucrarea superioară a lemnului:
o	Fabrici de mobilă: pânze circular placate HW, freze cu alezaj sau coadă, burghie, cuțite de rindeluit și cuțite profilate, scule speciale.
Începând din 2008, deși activitatea principală nu include repararea materialelor fabricate din metal, societatea a achiziționat o mașină de ascuțit cuțite profilate HSS pentru a-și extinde activitatea și în acest domeniu. Aceasta a dus la o creștere semnificativă a serviciilor facturate, în special după final</v>
          </cell>
        </row>
        <row r="687">
          <cell r="K687">
            <v>335796</v>
          </cell>
          <cell r="L687" t="str">
            <v>Mobilitate urbană durabilă 2 în orașul Brezoi județul Vâlcea - etapa 2</v>
          </cell>
          <cell r="M687">
            <v>3</v>
          </cell>
          <cell r="N687" t="str">
            <v>Respins ETF</v>
          </cell>
          <cell r="O687" t="str">
            <v>EVALUARE</v>
          </cell>
          <cell r="P687"/>
          <cell r="Q687" t="str">
            <v>08.01.2025 16:54:57</v>
          </cell>
          <cell r="R687" t="str">
            <v>ORAŞ BREZOI</v>
          </cell>
          <cell r="S687" t="str">
            <v>2541894</v>
          </cell>
          <cell r="T687" t="str">
            <v>unitate administrativ teritorială nivel oraș</v>
          </cell>
          <cell r="U687" t="str">
            <v>Oraş Brezoi, Vâlcea</v>
          </cell>
          <cell r="V687">
            <v>74</v>
          </cell>
          <cell r="W687"/>
          <cell r="X687" t="str">
            <v>VL</v>
          </cell>
          <cell r="Y687" t="str">
            <v>Sud-Vest Oltenia</v>
          </cell>
          <cell r="Z687">
            <v>9495718.0899999999</v>
          </cell>
          <cell r="AA687">
            <v>1510834.95</v>
          </cell>
          <cell r="AB687">
            <v>9305803.7300000004</v>
          </cell>
          <cell r="AC687">
            <v>8071360.34866805</v>
          </cell>
          <cell r="AD687">
            <v>0</v>
          </cell>
          <cell r="AE687">
            <v>0</v>
          </cell>
          <cell r="AF687">
            <v>1234443.3813319504</v>
          </cell>
          <cell r="AG687">
            <v>0</v>
          </cell>
          <cell r="AH687">
            <v>9495718.0899999999</v>
          </cell>
          <cell r="AI687">
            <v>0</v>
          </cell>
          <cell r="AJ687" t="str">
            <v>NU</v>
          </cell>
          <cell r="AK687" t="str">
            <v>08.11.2024 11:57:39</v>
          </cell>
          <cell r="AL687"/>
          <cell r="AM687"/>
          <cell r="AN687" t="str">
            <v>RESPINS_ETF</v>
          </cell>
          <cell r="AO687" t="str">
            <v>08.01.2025 16:54:57</v>
          </cell>
          <cell r="AP687"/>
          <cell r="AQ687">
            <v>74</v>
          </cell>
          <cell r="AR687"/>
          <cell r="AS687">
            <v>2</v>
          </cell>
          <cell r="AT687">
            <v>15</v>
          </cell>
          <cell r="AU687">
            <v>25</v>
          </cell>
          <cell r="AV687"/>
          <cell r="AW687"/>
          <cell r="AX687"/>
          <cell r="AY687"/>
          <cell r="AZ687"/>
          <cell r="BA687"/>
          <cell r="BB687"/>
          <cell r="BC687"/>
          <cell r="BD687"/>
          <cell r="BE687"/>
          <cell r="BF687"/>
          <cell r="BG687"/>
          <cell r="BH687"/>
          <cell r="BI687" t="str">
            <v>81</v>
          </cell>
          <cell r="BJ687" t="str">
            <v>Obiectivul general al proiectului îl reprezintă reducerea emisiilor de carbon și încurajarea utilizării sistemului de transport public în orașul Brezoi, precum și creșterea atractivității orașului Brezoi. 
Acest obiectiv general se încadrează în prioritatea 4 Mobilitate urbană durabilă, care derivă din Obiectivul de politică 2 - „O Europă mai verde” a Programului Regional Sud-Vest Oltenia 2021-2027.</v>
          </cell>
        </row>
        <row r="688">
          <cell r="K688">
            <v>323450</v>
          </cell>
          <cell r="L688" t="str">
            <v>Retehnologizarea SC INTER MAX SRL prin Achiziția de echipamente ultraperformante și ecoeficiente</v>
          </cell>
          <cell r="M688">
            <v>6</v>
          </cell>
          <cell r="N688" t="str">
            <v>Reziliat</v>
          </cell>
          <cell r="O688" t="str">
            <v>CONTRACTARE</v>
          </cell>
          <cell r="P688" t="str">
            <v>ovidiu.istinie@adroltenia.ro</v>
          </cell>
          <cell r="Q688" t="str">
            <v>23.09.2025 12:49:54</v>
          </cell>
          <cell r="R688" t="str">
            <v>INTER MAX S.R.L.</v>
          </cell>
          <cell r="S688" t="str">
            <v>11091187</v>
          </cell>
          <cell r="T688" t="str">
            <v>întreprindere mijlocie</v>
          </cell>
          <cell r="U688" t="str">
            <v>Municipiul Slatina, Olt</v>
          </cell>
          <cell r="V688">
            <v>90</v>
          </cell>
          <cell r="W688"/>
          <cell r="X688" t="str">
            <v>OT</v>
          </cell>
          <cell r="Y688" t="str">
            <v>Sud-Vest Oltenia</v>
          </cell>
          <cell r="Z688">
            <v>4168283.6</v>
          </cell>
          <cell r="AA688">
            <v>0</v>
          </cell>
          <cell r="AB688">
            <v>2984076.42</v>
          </cell>
          <cell r="AC688">
            <v>2536464.9569999999</v>
          </cell>
          <cell r="AD688">
            <v>920702.13</v>
          </cell>
          <cell r="AE688">
            <v>812527.13</v>
          </cell>
          <cell r="AF688">
            <v>447611.46299999999</v>
          </cell>
          <cell r="AG688">
            <v>2984076.42</v>
          </cell>
          <cell r="AH688">
            <v>5088985.7300000004</v>
          </cell>
          <cell r="AI688">
            <v>16</v>
          </cell>
          <cell r="AJ688" t="str">
            <v>DA</v>
          </cell>
          <cell r="AK688" t="str">
            <v>02.05.2024 10:05:17</v>
          </cell>
          <cell r="AL688"/>
          <cell r="AM688"/>
          <cell r="AN688" t="str">
            <v>ADMIS_ETF</v>
          </cell>
          <cell r="AO688" t="str">
            <v>02.09.2024 16:42:34</v>
          </cell>
          <cell r="AP688" t="str">
            <v>29.10.2024 16:21:00</v>
          </cell>
          <cell r="AQ688">
            <v>89</v>
          </cell>
          <cell r="AR688"/>
          <cell r="AS688">
            <v>1</v>
          </cell>
          <cell r="AT688">
            <v>16</v>
          </cell>
          <cell r="AU688">
            <v>29</v>
          </cell>
          <cell r="AV688"/>
          <cell r="AW688" t="str">
            <v>28.01.2025 13:44:38</v>
          </cell>
          <cell r="AX688" t="str">
            <v>28.01.2025 15:20:46</v>
          </cell>
          <cell r="AY688" t="str">
            <v>387</v>
          </cell>
          <cell r="AZ688" t="str">
            <v>24.04.2025 09:33:00</v>
          </cell>
          <cell r="BA688">
            <v>4</v>
          </cell>
          <cell r="BB688"/>
          <cell r="BC688"/>
          <cell r="BD688"/>
          <cell r="BE688">
            <v>86</v>
          </cell>
          <cell r="BF688"/>
          <cell r="BG688">
            <v>90</v>
          </cell>
          <cell r="BH688" t="str">
            <v>ADMIS_ETF</v>
          </cell>
          <cell r="BI688" t="str">
            <v>21</v>
          </cell>
          <cell r="BJ688" t="str">
            <v>Societatea INTER MAX SRL S.R.L. SRL deține experiență proprie în domeniul fabricării tamplariei din aluminiu (ferestre termoizolante si usi din aluminiu cu sau fara protectie termică, cu sau fără rezistență la foc.), dar activitatea s-a desfasurat cu utilaje vechi inchiriate, in care majoritatea operatiile se executa manual, cu o productivitate scazuta si o calitate buna, dar nu excelenta.
Prin proiect se propune realizarea unei investiții sub forma unei schimbări fundamentale a procesului general de producție in domeniul fabricarii tamplariei din aluminiu (CAEN 2512). Domeniul de specializare inteligenta, identificat in RIS3 SUD-VEST OLTENIA 2021-2027, in care se incadreaza activitatea propusa prin proiect este „INGINERIE INDUSTRIALĂ ȘI MATERIALE”.
De asemenea, proiectul se incadreaza in urmatoarele teme transsectoriale:
Tema 1. Economie sustenabila; 
Tema 2. Modernizare industriala; a.Modernizarea proceselor de producție prin noi tehnologii; 
Tema 3. Energie si mediul construit
Produ</v>
          </cell>
        </row>
        <row r="689">
          <cell r="K689">
            <v>342835</v>
          </cell>
          <cell r="L689" t="str">
            <v>Construire si dotare gradinita cu program prelungit in comuna Punghina sat Recea judetul Mehedinti</v>
          </cell>
          <cell r="M689">
            <v>8</v>
          </cell>
          <cell r="N689" t="str">
            <v>Contract semnat</v>
          </cell>
          <cell r="O689" t="str">
            <v>CONTRACTARE</v>
          </cell>
          <cell r="P689" t="str">
            <v>antoaneta.dinca@adroltenia.ro</v>
          </cell>
          <cell r="Q689" t="str">
            <v>02.12.2025 16:50:42</v>
          </cell>
          <cell r="R689" t="str">
            <v>COMUNA PUNGHINA</v>
          </cell>
          <cell r="S689" t="str">
            <v>6449913</v>
          </cell>
          <cell r="T689" t="str">
            <v>Autoritati publice centrale sau locale</v>
          </cell>
          <cell r="U689" t="str">
            <v>Punghina, Mehedinţi</v>
          </cell>
          <cell r="V689">
            <v>76</v>
          </cell>
          <cell r="W689"/>
          <cell r="X689" t="str">
            <v>MH</v>
          </cell>
          <cell r="Y689" t="str">
            <v>Sud-Vest Oltenia</v>
          </cell>
          <cell r="Z689">
            <v>6692609.2400658522</v>
          </cell>
          <cell r="AA689">
            <v>1161527.2200658526</v>
          </cell>
          <cell r="AB689">
            <v>6558756.9800000004</v>
          </cell>
          <cell r="AC689">
            <v>4015565.5440395116</v>
          </cell>
          <cell r="AD689">
            <v>470349.43993414735</v>
          </cell>
          <cell r="AE689">
            <v>76081.819934147366</v>
          </cell>
          <cell r="AF689">
            <v>2543191.4359604889</v>
          </cell>
          <cell r="AG689">
            <v>0</v>
          </cell>
          <cell r="AH689">
            <v>7162958.6799999997</v>
          </cell>
          <cell r="AI689">
            <v>0</v>
          </cell>
          <cell r="AJ689" t="str">
            <v>NU</v>
          </cell>
          <cell r="AK689" t="str">
            <v>17.04.2025 17:53:58</v>
          </cell>
          <cell r="AL689"/>
          <cell r="AM689"/>
          <cell r="AN689" t="str">
            <v>ADMIS_ETF</v>
          </cell>
          <cell r="AO689" t="str">
            <v>21.07.2025 14:49:43</v>
          </cell>
          <cell r="AP689"/>
          <cell r="AQ689">
            <v>76</v>
          </cell>
          <cell r="AR689"/>
          <cell r="AS689">
            <v>2</v>
          </cell>
          <cell r="AT689">
            <v>28</v>
          </cell>
          <cell r="AU689">
            <v>37</v>
          </cell>
          <cell r="AV689"/>
          <cell r="AW689" t="str">
            <v>23.07.2025 16:53:30</v>
          </cell>
          <cell r="AX689" t="str">
            <v>06.08.2025 16:31:44</v>
          </cell>
          <cell r="AY689" t="str">
            <v>766</v>
          </cell>
          <cell r="AZ689" t="str">
            <v>05.11.2025 13:04:00</v>
          </cell>
          <cell r="BA689">
            <v>7</v>
          </cell>
          <cell r="BB689">
            <v>2</v>
          </cell>
          <cell r="BC689"/>
          <cell r="BD689"/>
          <cell r="BE689">
            <v>91</v>
          </cell>
          <cell r="BF689"/>
          <cell r="BG689"/>
          <cell r="BH689"/>
          <cell r="BI689" t="str">
            <v>121</v>
          </cell>
          <cell r="BJ689" t="str">
            <v>Obiectivul general al proiectului "CONSTRUIRE SI DOTARE GRADINITA CU PROGRAM PRELUNGIT, IN COMUNA PUNGHINA, SAT RECEA, JUDETUL MEHEDINTI ", este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online.Obiectivul general al proiectului este Construirea si dotarea unei gradinite noi cu program prelungit, in comuna Punghina, sat Recea, judetul Mehedinti, conform standardelor  proiectul se va încadra în obiectivele priorității de investiții finanțate prin PR SV 2021-2027. Prin proiect se propune construirea unei cladiri cu regimul de inaltime P, ce va avea destinatia de gradinita cu program prelungit, pentru 42 de prescolari, prevazuta cu doua Sali de grupa, in comuna Punghina, sat Recea,  judeţul Mehedinti.
Un astfel de proiect reprezinta o oportunitate semnificativă pentru sprijini</v>
          </cell>
        </row>
        <row r="690">
          <cell r="K690">
            <v>334340</v>
          </cell>
          <cell r="L690" t="str">
            <v>Restaurarea consolidarea punerea în valoare a Bisericii Buna Vestire și reabilitare clădire anexă</v>
          </cell>
          <cell r="M690">
            <v>12</v>
          </cell>
          <cell r="N690" t="str">
            <v>Cu clarificări primite</v>
          </cell>
          <cell r="O690" t="str">
            <v>CONTRACTARE</v>
          </cell>
          <cell r="P690" t="str">
            <v>sorin.trana@adroltenia.ro</v>
          </cell>
          <cell r="Q690" t="str">
            <v>29.04.2026 13:17:04</v>
          </cell>
          <cell r="R690" t="str">
            <v>ARHIEPISCOPIA RÂMNICULUI</v>
          </cell>
          <cell r="S690" t="str">
            <v>2574280</v>
          </cell>
          <cell r="T690" t="str">
            <v>instituție de cult</v>
          </cell>
          <cell r="U690" t="str">
            <v>Municipiul Râmnicu Vâlcea, Vâlcea</v>
          </cell>
          <cell r="V690">
            <v>77</v>
          </cell>
          <cell r="W690"/>
          <cell r="X690" t="str">
            <v>VL</v>
          </cell>
          <cell r="Y690" t="str">
            <v>Sud-Vest Oltenia</v>
          </cell>
          <cell r="Z690">
            <v>28959807.050000001</v>
          </cell>
          <cell r="AA690">
            <v>4595365.1900000004</v>
          </cell>
          <cell r="AB690">
            <v>28380610.850000001</v>
          </cell>
          <cell r="AC690">
            <v>24123519.185122736</v>
          </cell>
          <cell r="AD690">
            <v>699567.52</v>
          </cell>
          <cell r="AE690">
            <v>110774.17</v>
          </cell>
          <cell r="AF690">
            <v>4257091.6648772657</v>
          </cell>
          <cell r="AG690">
            <v>0</v>
          </cell>
          <cell r="AH690">
            <v>29659374.57</v>
          </cell>
          <cell r="AI690">
            <v>0</v>
          </cell>
          <cell r="AJ690" t="str">
            <v>NU</v>
          </cell>
          <cell r="AK690" t="str">
            <v>12.09.2024 10:30:36</v>
          </cell>
          <cell r="AL690"/>
          <cell r="AM690"/>
          <cell r="AN690" t="str">
            <v>ADMIS_ETF</v>
          </cell>
          <cell r="AO690" t="str">
            <v>18.11.2024 15:33:07</v>
          </cell>
          <cell r="AP690"/>
          <cell r="AQ690">
            <v>77</v>
          </cell>
          <cell r="AR690"/>
          <cell r="AS690">
            <v>1</v>
          </cell>
          <cell r="AT690">
            <v>48</v>
          </cell>
          <cell r="AU690">
            <v>78</v>
          </cell>
          <cell r="AV690"/>
          <cell r="AW690" t="str">
            <v>02.04.2025 11:52:06</v>
          </cell>
          <cell r="AX690" t="str">
            <v>02.04.2025 15:18:30</v>
          </cell>
          <cell r="AY690" t="str">
            <v>599</v>
          </cell>
          <cell r="AZ690" t="str">
            <v>19.06.2025 15:18:00</v>
          </cell>
          <cell r="BA690">
            <v>7</v>
          </cell>
          <cell r="BB690"/>
          <cell r="BC690"/>
          <cell r="BD690"/>
          <cell r="BE690">
            <v>78</v>
          </cell>
          <cell r="BF690"/>
          <cell r="BG690"/>
          <cell r="BH690"/>
          <cell r="BI690" t="str">
            <v>166</v>
          </cell>
          <cell r="BJ690" t="str">
            <v>Obiectivul general: Restaurarea, consolidarea, punerea în valoare a Bisericii „Buna Vestire” și reabilitare clădire anexă din Municipiul Rm. Vâlcea, jud. Vâlcea.
Prin obiectivele propuse, proiectul contribuie și la îndeplinirea obiectivului specific 5.1 Promovarea dezvoltării integrate și incluzive în domeniul social, economic și al mediului, precum și a culturii, a patrimoniului natural, a turismului sustenabil și a securității în zonele urbane al Priorității de investiții 7. Dezvoltare teritoriala sustenabila finanțat prin PR Sud - Vest Oltenia 2021-2027.</v>
          </cell>
        </row>
        <row r="691">
          <cell r="K691">
            <v>330336</v>
          </cell>
          <cell r="L691" t="str">
            <v>File de Istorie- punerea in valoare a vestigiilor monumentului istoric Podul lui Traian Restaurarea conservarea și punerea în valoare a Amfiteatrului roman</v>
          </cell>
          <cell r="M691">
            <v>1</v>
          </cell>
          <cell r="N691" t="str">
            <v>Retras</v>
          </cell>
          <cell r="O691" t="str">
            <v>EVALUARE</v>
          </cell>
          <cell r="P691"/>
          <cell r="Q691" t="str">
            <v>02.10.2024 13:34:06</v>
          </cell>
          <cell r="R691" t="str">
            <v>JUDETUL MEHEDINTI</v>
          </cell>
          <cell r="S691" t="str">
            <v>4337344</v>
          </cell>
          <cell r="T691" t="str">
            <v>unitate administrativ teritorială nivel județean</v>
          </cell>
          <cell r="U691" t="str">
            <v>Municipiul Drobeta-Turnu Severin, Mehedinţi</v>
          </cell>
          <cell r="V691"/>
          <cell r="W691" t="str">
            <v>MUNICIPIUL DROBETA TURNU SEVERIN-4426581,SOCIETATEA DE PRODUCERE A ENERGIEI ELECTRICE IN HIDROCENTRALE " HIDROELECTRICA" S.A.-13267213</v>
          </cell>
          <cell r="X691" t="str">
            <v>MH</v>
          </cell>
          <cell r="Y691" t="str">
            <v>Sud-Vest Oltenia</v>
          </cell>
          <cell r="Z691">
            <v>34655092.460000001</v>
          </cell>
          <cell r="AA691">
            <v>5423586.6500000004</v>
          </cell>
          <cell r="AB691">
            <v>33961990.619999997</v>
          </cell>
          <cell r="AC691">
            <v>29456828.545359243</v>
          </cell>
          <cell r="AD691">
            <v>0</v>
          </cell>
          <cell r="AE691">
            <v>0</v>
          </cell>
          <cell r="AF691">
            <v>4505162.0746407546</v>
          </cell>
          <cell r="AG691">
            <v>0</v>
          </cell>
          <cell r="AH691">
            <v>34655092.460000001</v>
          </cell>
          <cell r="AI691">
            <v>0</v>
          </cell>
          <cell r="AJ691" t="str">
            <v>NU</v>
          </cell>
          <cell r="AK691" t="str">
            <v>28.08.2024 15:16:59</v>
          </cell>
          <cell r="AL691"/>
          <cell r="AM691"/>
          <cell r="AN691"/>
          <cell r="AO691"/>
          <cell r="AP691"/>
          <cell r="AQ691"/>
          <cell r="AR691"/>
          <cell r="AS691">
            <v>1</v>
          </cell>
          <cell r="AT691">
            <v>36</v>
          </cell>
          <cell r="AU691">
            <v>58</v>
          </cell>
          <cell r="AV691"/>
          <cell r="AW691"/>
          <cell r="AX691"/>
          <cell r="AY691"/>
          <cell r="AZ691"/>
          <cell r="BA691"/>
          <cell r="BB691"/>
          <cell r="BC691"/>
          <cell r="BD691"/>
          <cell r="BE691"/>
          <cell r="BF691"/>
          <cell r="BG691"/>
          <cell r="BH691"/>
          <cell r="BI691" t="str">
            <v>166</v>
          </cell>
          <cell r="BJ691" t="str">
            <v>Dezvoltarea teritoriala durabila a judetului Mehedinti - proiectul vizeaza valorificarea durabila a patrimoniului cultural istoric prin integrarea, ca obiective vizitabile, a celor doua monumente, respectiv Podul lui Traian (ruina) si Amfiteatrul roman, in parcul arheologic existent, gestionat de Muzeul Regiunii Portilor de Fier -actor esential in viata culturala mehedinteana- si, implicit, diversificarea ofertei culturale a muzeului.</v>
          </cell>
        </row>
        <row r="692">
          <cell r="K692">
            <v>330669</v>
          </cell>
          <cell r="L692" t="str">
            <v>ACHIZITIE ECHIPAMENTE SI UTILAJE PENTRU PRODUCTIE TAMPLARIE PVC -SC LEDDWIN GROUP SRL</v>
          </cell>
          <cell r="M692">
            <v>3</v>
          </cell>
          <cell r="N692" t="str">
            <v>Revocat BO</v>
          </cell>
          <cell r="O692" t="str">
            <v>PRECONTRACTARE</v>
          </cell>
          <cell r="P692" t="str">
            <v>irina.predan@adroltenia.ro</v>
          </cell>
          <cell r="Q692" t="str">
            <v>17.11.2025 12:56:44</v>
          </cell>
          <cell r="R692" t="str">
            <v>LEDDWIN GROUP SRL</v>
          </cell>
          <cell r="S692" t="str">
            <v>37326961</v>
          </cell>
          <cell r="T692" t="str">
            <v>Angajator privat</v>
          </cell>
          <cell r="U692" t="str">
            <v>Municipiul Târgu Jiu, Gorj</v>
          </cell>
          <cell r="V692">
            <v>72</v>
          </cell>
          <cell r="W692"/>
          <cell r="X692" t="str">
            <v>GJ</v>
          </cell>
          <cell r="Y692" t="str">
            <v>Sud-Vest Oltenia</v>
          </cell>
          <cell r="Z692">
            <v>689693.17</v>
          </cell>
          <cell r="AA692">
            <v>0</v>
          </cell>
          <cell r="AB692">
            <v>586239.18999999994</v>
          </cell>
          <cell r="AC692">
            <v>498303.31150000001</v>
          </cell>
          <cell r="AD692">
            <v>123964.08</v>
          </cell>
          <cell r="AE692">
            <v>123964.08</v>
          </cell>
          <cell r="AF692">
            <v>87935.878499999933</v>
          </cell>
          <cell r="AG692">
            <v>0</v>
          </cell>
          <cell r="AH692">
            <v>813657.25</v>
          </cell>
          <cell r="AI692">
            <v>0</v>
          </cell>
          <cell r="AJ692" t="str">
            <v>NU</v>
          </cell>
          <cell r="AK692" t="str">
            <v>27.07.2024 22:50:09</v>
          </cell>
          <cell r="AL692"/>
          <cell r="AM692"/>
          <cell r="AN692" t="str">
            <v>ADMIS_ETF</v>
          </cell>
          <cell r="AO692" t="str">
            <v>25.11.2024 14:48:48</v>
          </cell>
          <cell r="AP692"/>
          <cell r="AQ692">
            <v>72</v>
          </cell>
          <cell r="AR692"/>
          <cell r="AS692">
            <v>1</v>
          </cell>
          <cell r="AT692">
            <v>132</v>
          </cell>
          <cell r="AU692">
            <v>132</v>
          </cell>
          <cell r="AV692"/>
          <cell r="AW692" t="str">
            <v>23.07.2025 11:33:11</v>
          </cell>
          <cell r="AX692" t="str">
            <v>04.08.2025 14:57:16</v>
          </cell>
          <cell r="AY692"/>
          <cell r="AZ692"/>
          <cell r="BA692"/>
          <cell r="BB692"/>
          <cell r="BC692"/>
          <cell r="BD692"/>
          <cell r="BE692"/>
          <cell r="BF692"/>
          <cell r="BG692"/>
          <cell r="BH692"/>
          <cell r="BI692" t="str">
            <v>21</v>
          </cell>
          <cell r="BJ692" t="str">
            <v>Obiectivele propuse prin acest proiect :
1.pe termen scurt achizitia unei linii de productie tamplarie pvc cu utilaje si echipamente de ultima generatie care sa dezvolte realizare unor produse finite de calitate ridicata ,adaptata necesitatilor actuale ale cconsumatorilor.Deasemene insruirea si pregatirea practica si teoretica apersonalului existent si a noilor angajati in acord cu standardele tehnice actuale.
2.pe termen mediu si lung 
Implementarea unor procese noi de productie din care sa rezulte produse de calitate superioara caresa satisfaca cele mai exigente solicitari:
-debitarea automata de maima precizie ,controlata de componente de soft uri informatice ,care sa evite erorile produse de activitatile de manufactura;
-sudura profile pvc cu maxima acuratete personalizata pentru fiecare categorie de profile
-prelucrarea automatizata controlata prin programe informatice  a elementelor de structura esentiale,precum armaturile de otel,sisteme de feronerie usi,sisteme de feronerie fer</v>
          </cell>
        </row>
        <row r="693">
          <cell r="K693">
            <v>318829</v>
          </cell>
          <cell r="L693" t="str">
            <v>REABILITARE ENERGETICA SCOALA GENERALA NR.1 COMUNA MAGLAVIT JUDETUL DOLJ</v>
          </cell>
          <cell r="M693">
            <v>21</v>
          </cell>
          <cell r="N693" t="str">
            <v>Cu act adițional</v>
          </cell>
          <cell r="O693" t="str">
            <v>CONTRACTARE</v>
          </cell>
          <cell r="P693" t="str">
            <v>ringo.negoita@adroltenia.ro</v>
          </cell>
          <cell r="Q693" t="str">
            <v>31.03.2026 11:52:41</v>
          </cell>
          <cell r="R693" t="str">
            <v>COMUNA MAGLAVIT</v>
          </cell>
          <cell r="S693" t="str">
            <v>4553585</v>
          </cell>
          <cell r="T693" t="str">
            <v>unitate administrativ teritorială nivel comună</v>
          </cell>
          <cell r="U693" t="str">
            <v>Maglavit, Dolj</v>
          </cell>
          <cell r="V693">
            <v>62</v>
          </cell>
          <cell r="W693"/>
          <cell r="X693" t="str">
            <v>DJ</v>
          </cell>
          <cell r="Y693" t="str">
            <v>Sud-Vest Oltenia</v>
          </cell>
          <cell r="Z693">
            <v>8479451.6592643429</v>
          </cell>
          <cell r="AA693">
            <v>1455004.039264342</v>
          </cell>
          <cell r="AB693">
            <v>8309862.6299999999</v>
          </cell>
          <cell r="AC693">
            <v>7207533.9027855815</v>
          </cell>
          <cell r="AD693">
            <v>558192.03073565802</v>
          </cell>
          <cell r="AE693">
            <v>96876.300735658035</v>
          </cell>
          <cell r="AF693">
            <v>1102328.7272144184</v>
          </cell>
          <cell r="AG693">
            <v>0</v>
          </cell>
          <cell r="AH693">
            <v>9037643.6899999995</v>
          </cell>
          <cell r="AI693">
            <v>0</v>
          </cell>
          <cell r="AJ693" t="str">
            <v>NU</v>
          </cell>
          <cell r="AK693" t="str">
            <v>26.01.2024 19:36:34</v>
          </cell>
          <cell r="AL693"/>
          <cell r="AM693"/>
          <cell r="AN693" t="str">
            <v>ADMIS_ETF</v>
          </cell>
          <cell r="AO693" t="str">
            <v>17.04.2024 16:07:22</v>
          </cell>
          <cell r="AP693"/>
          <cell r="AQ693">
            <v>62</v>
          </cell>
          <cell r="AR693"/>
          <cell r="AS693">
            <v>4</v>
          </cell>
          <cell r="AT693">
            <v>38</v>
          </cell>
          <cell r="AU693">
            <v>50</v>
          </cell>
          <cell r="AV693"/>
          <cell r="AW693" t="str">
            <v>11.06.2024 14:29:45</v>
          </cell>
          <cell r="AX693" t="str">
            <v>13.06.2024 16:38:08</v>
          </cell>
          <cell r="AY693" t="str">
            <v>89</v>
          </cell>
          <cell r="AZ693" t="str">
            <v>21.08.2024 15:14:00</v>
          </cell>
          <cell r="BA693">
            <v>4</v>
          </cell>
          <cell r="BB693"/>
          <cell r="BC693"/>
          <cell r="BD693"/>
          <cell r="BE693">
            <v>69</v>
          </cell>
          <cell r="BF693"/>
          <cell r="BG693"/>
          <cell r="BH693"/>
          <cell r="BI693" t="str">
            <v>45</v>
          </cell>
          <cell r="BJ693" t="str">
            <v>Proiectul de "REABILITARE ENERGETICA SCOALA GENERALA NR.1, COMUNA MAGLAVIT, JUDETUL DOLJ" urmărește să redefinească instituția ca un exemplu în eficiență energetică și inovație în domeniul educațional. În acest sens, proiectul include măsuri din pachetul de renovare aprofundată al Strategiei Naționale de Renovare pe Termen Lung (SRTL), cunoscut sub numele de "deep renovation". Aceste măsuri vizează reducerea substanțială a consumului de energie primară, aliniindu-se astfel cu obiectivele prioritare în domeniul energiei, conform Rapoartelor de Țară (RT). Implementarea acestor măsuri va contribui decisiv la atingerea scopului principal al proiectului: promovarea eficienței energetice și reducerea emisiilor de gaze cu efect de seră. Îmbunătățirea eficienței energetice este nu doar un obiectiv al SRTL, ci și un angajament strategic în vederea îmbunătățirii calității aerului și a combaterii schimbărilor climatice. Scopul principal este, prin urmare, de a transforma școala într-un spațiu edu</v>
          </cell>
        </row>
        <row r="694">
          <cell r="K694">
            <v>323759</v>
          </cell>
          <cell r="L694" t="str">
            <v>Retehnologizarea și extinderea capacității de producție a SC Partener Bussines Office SRL</v>
          </cell>
          <cell r="M694">
            <v>16</v>
          </cell>
          <cell r="N694" t="str">
            <v>Cu act adițional</v>
          </cell>
          <cell r="O694" t="str">
            <v>CONTRACTARE</v>
          </cell>
          <cell r="P694" t="str">
            <v>cosmina.urdes@adroltenia.ro</v>
          </cell>
          <cell r="Q694" t="str">
            <v>30.03.2026 14:28:40</v>
          </cell>
          <cell r="R694" t="str">
            <v>PARTENER BUSSINES OFFICE SRL</v>
          </cell>
          <cell r="S694" t="str">
            <v>28990196</v>
          </cell>
          <cell r="T694" t="str">
            <v>întreprindere mică</v>
          </cell>
          <cell r="U694" t="str">
            <v>Municipiul Drobeta-Turnu Severin, Mehedinţi</v>
          </cell>
          <cell r="V694">
            <v>80</v>
          </cell>
          <cell r="W694"/>
          <cell r="X694" t="str">
            <v>MH</v>
          </cell>
          <cell r="Y694" t="str">
            <v>Sud-Vest Oltenia</v>
          </cell>
          <cell r="Z694">
            <v>7586513.7300000004</v>
          </cell>
          <cell r="AA694">
            <v>0</v>
          </cell>
          <cell r="AB694">
            <v>5389712.6200000001</v>
          </cell>
          <cell r="AC694">
            <v>4581255.727</v>
          </cell>
          <cell r="AD694">
            <v>1502656.68</v>
          </cell>
          <cell r="AE694">
            <v>1451212.08</v>
          </cell>
          <cell r="AF694">
            <v>808456.89300000016</v>
          </cell>
          <cell r="AG694">
            <v>5389712.6200000001</v>
          </cell>
          <cell r="AH694">
            <v>9089170.4100000001</v>
          </cell>
          <cell r="AI694">
            <v>9</v>
          </cell>
          <cell r="AJ694" t="str">
            <v>DA</v>
          </cell>
          <cell r="AK694" t="str">
            <v>01.05.2024 19:36:28</v>
          </cell>
          <cell r="AL694"/>
          <cell r="AM694"/>
          <cell r="AN694" t="str">
            <v>ADMIS_ETF</v>
          </cell>
          <cell r="AO694" t="str">
            <v>06.09.2024 14:41:31</v>
          </cell>
          <cell r="AP694" t="str">
            <v>06.11.2024 17:26:35</v>
          </cell>
          <cell r="AQ694">
            <v>78</v>
          </cell>
          <cell r="AR694"/>
          <cell r="AS694">
            <v>4</v>
          </cell>
          <cell r="AT694">
            <v>12</v>
          </cell>
          <cell r="AU694">
            <v>28</v>
          </cell>
          <cell r="AV694"/>
          <cell r="AW694" t="str">
            <v>29.01.2025 16:16:39</v>
          </cell>
          <cell r="AX694" t="str">
            <v>30.01.2025 13:48:27</v>
          </cell>
          <cell r="AY694" t="str">
            <v>344</v>
          </cell>
          <cell r="AZ694" t="str">
            <v>03.04.2025 14:41:00</v>
          </cell>
          <cell r="BA694">
            <v>5</v>
          </cell>
          <cell r="BB694"/>
          <cell r="BC694"/>
          <cell r="BD694"/>
          <cell r="BE694">
            <v>64</v>
          </cell>
          <cell r="BF694"/>
          <cell r="BG694">
            <v>80</v>
          </cell>
          <cell r="BH694" t="str">
            <v>ADMIS_ETF</v>
          </cell>
          <cell r="BI694" t="str">
            <v>21, 23</v>
          </cell>
          <cell r="BJ694" t="str">
            <v>Obiectivul general al proiectului este extinderea și diversificarea activității PARTENER BUSSINES OFFICE SRL, prin achiziția de echipamente specifice, operaționalizarea serviciilor de vopsitorie și vulcanizare, angajarea și formarea profesională a angajaților si implementarea oportunităților de internaționalizare.
Principalul obiectiv este de a diversifica gama de servicii oferite de service-ul auto, introducând activități de vopsitorie și vulcanizare în pachetul de servicii existent. Acest lucru permite atragerea unei clientele mai largi și satisfacerea nevoilor mai variate ale clienților existenți, generând astfel venituri suplimentare. Prin adăugarea de servicii noi și extinderea capacității de prestare de servicii prin introducerea de echipamente noi, service-ul poate să își îmbunătățească oferta comparativ cu concurența, ceea ce poate duce la o poziționare mai bună pe piață.
Angajarea a trei persoane noi contribuie la dezvoltarea economică locală și subliniază angajamentul aface</v>
          </cell>
        </row>
        <row r="695">
          <cell r="K695">
            <v>363645</v>
          </cell>
          <cell r="L695" t="str">
            <v>CRESTEREA COMPETITIVITATII FIRMEI ECVESTRIA EVENTS SRL PRIN TRANSFER TEHNOLOGIC</v>
          </cell>
          <cell r="M695">
            <v>2</v>
          </cell>
          <cell r="N695" t="str">
            <v>Respins ETF</v>
          </cell>
          <cell r="O695" t="str">
            <v>EVALUARE</v>
          </cell>
          <cell r="P695"/>
          <cell r="Q695" t="str">
            <v>06.03.2026 11:00:14</v>
          </cell>
          <cell r="R695" t="str">
            <v>ECVESTRIA EVENTS S.R.L.</v>
          </cell>
          <cell r="S695" t="str">
            <v>28012528</v>
          </cell>
          <cell r="T695" t="str">
            <v>microîntreprindere</v>
          </cell>
          <cell r="U695" t="str">
            <v>Oraş Ocnele Mari, Vâlcea</v>
          </cell>
          <cell r="V695">
            <v>52</v>
          </cell>
          <cell r="W695"/>
          <cell r="X695" t="str">
            <v>VL</v>
          </cell>
          <cell r="Y695" t="str">
            <v>Sud-Vest Oltenia</v>
          </cell>
          <cell r="Z695">
            <v>705536.24</v>
          </cell>
          <cell r="AA695">
            <v>0</v>
          </cell>
          <cell r="AB695">
            <v>634982.62</v>
          </cell>
          <cell r="AC695">
            <v>539735.22699999996</v>
          </cell>
          <cell r="AD695">
            <v>497788.23</v>
          </cell>
          <cell r="AE695">
            <v>208841.44</v>
          </cell>
          <cell r="AF695">
            <v>95247.39300000004</v>
          </cell>
          <cell r="AG695">
            <v>634982.62</v>
          </cell>
          <cell r="AH695">
            <v>1203324.47</v>
          </cell>
          <cell r="AI695">
            <v>4</v>
          </cell>
          <cell r="AJ695" t="str">
            <v>DA</v>
          </cell>
          <cell r="AK695" t="str">
            <v>23.01.2026 11:48:52</v>
          </cell>
          <cell r="AL695"/>
          <cell r="AM695"/>
          <cell r="AN695" t="str">
            <v>RESPINS_ETF</v>
          </cell>
          <cell r="AO695" t="str">
            <v>06.03.2026 11:00:14</v>
          </cell>
          <cell r="AP695"/>
          <cell r="AQ695">
            <v>52</v>
          </cell>
          <cell r="AR695"/>
          <cell r="AS695">
            <v>1</v>
          </cell>
          <cell r="AT695">
            <v>24</v>
          </cell>
          <cell r="AU695">
            <v>32</v>
          </cell>
          <cell r="AV695"/>
          <cell r="AW695"/>
          <cell r="AX695"/>
          <cell r="AY695"/>
          <cell r="AZ695"/>
          <cell r="BA695"/>
          <cell r="BB695"/>
          <cell r="BC695"/>
          <cell r="BD695"/>
          <cell r="BE695"/>
          <cell r="BF695"/>
          <cell r="BG695"/>
          <cell r="BH695"/>
          <cell r="BI695" t="str">
            <v>12, 23</v>
          </cell>
          <cell r="BJ695" t="str">
            <v>Obiectivul general al proiectului este implementarea unui transfer tehnologic real, prin integrarea unei soluții inovative de proces și produs în activitatea ECVESTRIA EVENTS S.R.L., în vederea introducerii pe piață a unor produse și servicii alimentare ready-to-eat noi sau semnificativ îmbunătățite, cu valoare adăugată ridicată, sustenabile și competitive.</v>
          </cell>
        </row>
        <row r="696">
          <cell r="K696">
            <v>331884</v>
          </cell>
          <cell r="L696" t="str">
            <v>Modernizarea S.C. INFACO S.R.L. prin achizitionarea de echipamente pentru spalatorie de tip self-service</v>
          </cell>
          <cell r="M696">
            <v>2</v>
          </cell>
          <cell r="N696" t="str">
            <v>Respins ETF</v>
          </cell>
          <cell r="O696" t="str">
            <v>EVALUARE</v>
          </cell>
          <cell r="P696"/>
          <cell r="Q696" t="str">
            <v>27.11.2024 17:02:49</v>
          </cell>
          <cell r="R696" t="str">
            <v>INFACO SRL</v>
          </cell>
          <cell r="S696" t="str">
            <v>2157606</v>
          </cell>
          <cell r="T696" t="str">
            <v>microîntreprindere</v>
          </cell>
          <cell r="U696" t="str">
            <v>Municipiul Bucureşti, Bucureşti</v>
          </cell>
          <cell r="V696">
            <v>77</v>
          </cell>
          <cell r="W696"/>
          <cell r="X696" t="str">
            <v>GJ</v>
          </cell>
          <cell r="Y696" t="str">
            <v>Sud-Vest Oltenia</v>
          </cell>
          <cell r="Z696">
            <v>798114.19</v>
          </cell>
          <cell r="AA696">
            <v>0</v>
          </cell>
          <cell r="AB696">
            <v>638491.35</v>
          </cell>
          <cell r="AC696">
            <v>542717.64749999996</v>
          </cell>
          <cell r="AD696">
            <v>153319.13</v>
          </cell>
          <cell r="AE696">
            <v>151909.54999999999</v>
          </cell>
          <cell r="AF696">
            <v>95773.702500000014</v>
          </cell>
          <cell r="AG696">
            <v>638491.35</v>
          </cell>
          <cell r="AH696">
            <v>951433.32</v>
          </cell>
          <cell r="AI696">
            <v>16</v>
          </cell>
          <cell r="AJ696" t="str">
            <v>DA</v>
          </cell>
          <cell r="AK696" t="str">
            <v>09.08.2024 19:09:29</v>
          </cell>
          <cell r="AL696"/>
          <cell r="AM696"/>
          <cell r="AN696" t="str">
            <v>RESPINS_ETF</v>
          </cell>
          <cell r="AO696" t="str">
            <v>10.10.2024 15:34:04</v>
          </cell>
          <cell r="AP696"/>
          <cell r="AQ696">
            <v>77</v>
          </cell>
          <cell r="AR696"/>
          <cell r="AS696">
            <v>1</v>
          </cell>
          <cell r="AT696">
            <v>12</v>
          </cell>
          <cell r="AU696">
            <v>20</v>
          </cell>
          <cell r="AV696"/>
          <cell r="AW696"/>
          <cell r="AX696"/>
          <cell r="AY696"/>
          <cell r="AZ696"/>
          <cell r="BA696"/>
          <cell r="BB696"/>
          <cell r="BC696"/>
          <cell r="BD696"/>
          <cell r="BE696"/>
          <cell r="BF696"/>
          <cell r="BG696">
            <v>77</v>
          </cell>
          <cell r="BH696" t="str">
            <v>RESPINS_ETF</v>
          </cell>
          <cell r="BI696"/>
          <cell r="BJ696"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Modernizarea S.C. INFACO S.R.L. prin achizitionarea de echipamente pentru spalatorie de tip self-service”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v>
          </cell>
        </row>
        <row r="697">
          <cell r="K697">
            <v>323919</v>
          </cell>
          <cell r="L697" t="str">
            <v>Dezvoltarea durabilă și creșterea competitivității firmei GENERAL TRUST VALCEA S.R.L.</v>
          </cell>
          <cell r="M697">
            <v>2</v>
          </cell>
          <cell r="N697" t="str">
            <v>Revocat BO</v>
          </cell>
          <cell r="O697" t="str">
            <v>PRECONTRACTARE</v>
          </cell>
          <cell r="P697" t="str">
            <v>mario.josceanu@adroltenia.ro</v>
          </cell>
          <cell r="Q697" t="str">
            <v>09.12.2024 14:04:13</v>
          </cell>
          <cell r="R697" t="str">
            <v>GENERAL TRUST VALCEA S.R.L.</v>
          </cell>
          <cell r="S697" t="str">
            <v>21667326</v>
          </cell>
          <cell r="T697" t="str">
            <v>întreprindere mică</v>
          </cell>
          <cell r="U697" t="str">
            <v>Municipiul Râmnicu Vâlcea, Vâlcea</v>
          </cell>
          <cell r="V697">
            <v>92</v>
          </cell>
          <cell r="W697"/>
          <cell r="X697" t="str">
            <v>VL</v>
          </cell>
          <cell r="Y697" t="str">
            <v>Sud-Vest Oltenia</v>
          </cell>
          <cell r="Z697">
            <v>6915855.0999999996</v>
          </cell>
          <cell r="AA697">
            <v>0</v>
          </cell>
          <cell r="AB697">
            <v>5285299.72</v>
          </cell>
          <cell r="AC697">
            <v>4492504.7620000001</v>
          </cell>
          <cell r="AD697">
            <v>1316662.3799999999</v>
          </cell>
          <cell r="AE697">
            <v>1314435.56</v>
          </cell>
          <cell r="AF697">
            <v>792794.95799999963</v>
          </cell>
          <cell r="AG697">
            <v>5285299.72</v>
          </cell>
          <cell r="AH697">
            <v>8232517.4800000004</v>
          </cell>
          <cell r="AI697">
            <v>14</v>
          </cell>
          <cell r="AJ697" t="str">
            <v>DA</v>
          </cell>
          <cell r="AK697" t="str">
            <v>01.05.2024 13:57:54</v>
          </cell>
          <cell r="AL697"/>
          <cell r="AM697"/>
          <cell r="AN697" t="str">
            <v>ADMIS_ETF</v>
          </cell>
          <cell r="AO697" t="str">
            <v>20.06.2024 15:13:41</v>
          </cell>
          <cell r="AP697"/>
          <cell r="AQ697">
            <v>92</v>
          </cell>
          <cell r="AR697"/>
          <cell r="AS697">
            <v>1</v>
          </cell>
          <cell r="AT697">
            <v>12</v>
          </cell>
          <cell r="AU697">
            <v>12</v>
          </cell>
          <cell r="AV697"/>
          <cell r="AW697" t="str">
            <v>13.11.2024 09:37:20</v>
          </cell>
          <cell r="AX697" t="str">
            <v>13.11.2024 16:01:12</v>
          </cell>
          <cell r="AY697"/>
          <cell r="AZ697"/>
          <cell r="BA697"/>
          <cell r="BB697"/>
          <cell r="BC697"/>
          <cell r="BD697"/>
          <cell r="BE697"/>
          <cell r="BF697"/>
          <cell r="BG697"/>
          <cell r="BH697"/>
          <cell r="BI697" t="str">
            <v>21</v>
          </cell>
          <cell r="BJ697" t="str">
            <v>Domeniul de activitate in care se va realiza investitia este identificat la nivel national prin Programul Regional Sud-Vest Oltenia 2021-2027.
Proiectul „Dezvoltarea durabila si cresterea competitivitatii firmei GENERAL TRUST VALCEA SRL”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GENERAL TRUST VALCEA SRL demarează acest proiect pentru a achiziționa utilaje și echipamente moderne esențiale desfășurării activității conform codului</v>
          </cell>
        </row>
        <row r="698">
          <cell r="K698">
            <v>323843</v>
          </cell>
          <cell r="L698" t="str">
            <v>Dezvoltarea societății TS PLAST S.R.L. prin realizarea de noi produse</v>
          </cell>
          <cell r="M698">
            <v>17</v>
          </cell>
          <cell r="N698" t="str">
            <v>Contract semnat cu modificări</v>
          </cell>
          <cell r="O698" t="str">
            <v>CONTRACTARE</v>
          </cell>
          <cell r="P698" t="str">
            <v>elena.sirbu@adroltenia.ro</v>
          </cell>
          <cell r="Q698" t="str">
            <v>28.04.2026 16:44:51</v>
          </cell>
          <cell r="R698" t="str">
            <v>TS PLAST  SRL</v>
          </cell>
          <cell r="S698" t="str">
            <v>35599426</v>
          </cell>
          <cell r="T698" t="str">
            <v>întreprindere mică</v>
          </cell>
          <cell r="U698" t="str">
            <v>Drăguţeşti, Gorj</v>
          </cell>
          <cell r="V698">
            <v>91</v>
          </cell>
          <cell r="W698"/>
          <cell r="X698" t="str">
            <v>GJ</v>
          </cell>
          <cell r="Y698" t="str">
            <v>Sud-Vest Oltenia</v>
          </cell>
          <cell r="Z698">
            <v>9644152.4399999995</v>
          </cell>
          <cell r="AA698">
            <v>0</v>
          </cell>
          <cell r="AB698">
            <v>7367665.6100000003</v>
          </cell>
          <cell r="AC698">
            <v>6262515.7685000002</v>
          </cell>
          <cell r="AD698">
            <v>1845865.16</v>
          </cell>
          <cell r="AE698">
            <v>1840040.63</v>
          </cell>
          <cell r="AF698">
            <v>1105149.8415000001</v>
          </cell>
          <cell r="AG698">
            <v>7367665.6100000003</v>
          </cell>
          <cell r="AH698">
            <v>11490017.6</v>
          </cell>
          <cell r="AI698">
            <v>34</v>
          </cell>
          <cell r="AJ698" t="str">
            <v>DA</v>
          </cell>
          <cell r="AK698" t="str">
            <v>30.04.2024 14:14:53</v>
          </cell>
          <cell r="AL698"/>
          <cell r="AM698"/>
          <cell r="AN698" t="str">
            <v>ADMIS_ETF</v>
          </cell>
          <cell r="AO698" t="str">
            <v>10.06.2024 15:42:52</v>
          </cell>
          <cell r="AP698" t="str">
            <v>30.07.2024 17:36:15</v>
          </cell>
          <cell r="AQ698">
            <v>91</v>
          </cell>
          <cell r="AR698"/>
          <cell r="AS698">
            <v>1</v>
          </cell>
          <cell r="AT698">
            <v>24</v>
          </cell>
          <cell r="AU698">
            <v>35</v>
          </cell>
          <cell r="AV698"/>
          <cell r="AW698" t="str">
            <v>13.11.2024 09:56:24</v>
          </cell>
          <cell r="AX698" t="str">
            <v>13.11.2024 16:08:03</v>
          </cell>
          <cell r="AY698" t="str">
            <v>258</v>
          </cell>
          <cell r="AZ698" t="str">
            <v>10.02.2025 15:48:00</v>
          </cell>
          <cell r="BA698">
            <v>8</v>
          </cell>
          <cell r="BB698">
            <v>2</v>
          </cell>
          <cell r="BC698"/>
          <cell r="BD698"/>
          <cell r="BE698">
            <v>89</v>
          </cell>
          <cell r="BF698"/>
          <cell r="BG698">
            <v>91</v>
          </cell>
          <cell r="BH698" t="str">
            <v>ADMIS_ETF</v>
          </cell>
          <cell r="BI698" t="str">
            <v>21, 23</v>
          </cell>
          <cell r="BJ698"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TS PLAST S.R.L. prin realizarea de noi produse” 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competente: tehnice, de management, de antreprenoriat, ecologice,</v>
          </cell>
        </row>
        <row r="699">
          <cell r="K699">
            <v>343375</v>
          </cell>
          <cell r="L699" t="str">
            <v>REABILITARE SI MODERNIZARE GRADINITA SAT DAESTI</v>
          </cell>
          <cell r="M699">
            <v>12</v>
          </cell>
          <cell r="N699" t="str">
            <v>Cu clarificări primite</v>
          </cell>
          <cell r="O699" t="str">
            <v>CONTRACTARE</v>
          </cell>
          <cell r="P699" t="str">
            <v>camelia.dinu@adroltenia.ro</v>
          </cell>
          <cell r="Q699" t="str">
            <v>28.04.2026 13:53:29</v>
          </cell>
          <cell r="R699" t="str">
            <v>UAT Comuna Dăești</v>
          </cell>
          <cell r="S699" t="str">
            <v>2540651</v>
          </cell>
          <cell r="T699" t="str">
            <v>unitate administrativ teritorială nivel comună</v>
          </cell>
          <cell r="U699" t="str">
            <v>Dăeşti, Vâlcea</v>
          </cell>
          <cell r="V699">
            <v>51</v>
          </cell>
          <cell r="W699"/>
          <cell r="X699" t="str">
            <v>VL</v>
          </cell>
          <cell r="Y699" t="str">
            <v>Sud-Vest Oltenia</v>
          </cell>
          <cell r="Z699">
            <v>1240687.03</v>
          </cell>
          <cell r="AA699">
            <v>213792.73</v>
          </cell>
          <cell r="AB699">
            <v>1215873.28</v>
          </cell>
          <cell r="AC699">
            <v>744412.21799999999</v>
          </cell>
          <cell r="AD699">
            <v>49610</v>
          </cell>
          <cell r="AE699">
            <v>8610</v>
          </cell>
          <cell r="AF699">
            <v>471461.06200000003</v>
          </cell>
          <cell r="AG699">
            <v>0</v>
          </cell>
          <cell r="AH699">
            <v>1290297.03</v>
          </cell>
          <cell r="AI699">
            <v>0</v>
          </cell>
          <cell r="AJ699" t="str">
            <v>NU</v>
          </cell>
          <cell r="AK699" t="str">
            <v>18.04.2025 16:03:28</v>
          </cell>
          <cell r="AL699"/>
          <cell r="AM699"/>
          <cell r="AN699" t="str">
            <v>ADMIS_ETF</v>
          </cell>
          <cell r="AO699" t="str">
            <v>28.07.2025 11:51:37</v>
          </cell>
          <cell r="AP699"/>
          <cell r="AQ699">
            <v>51</v>
          </cell>
          <cell r="AR699"/>
          <cell r="AS699">
            <v>3</v>
          </cell>
          <cell r="AT699">
            <v>16</v>
          </cell>
          <cell r="AU699">
            <v>26</v>
          </cell>
          <cell r="AV699"/>
          <cell r="AW699" t="str">
            <v>01.08.2025 12:09:51</v>
          </cell>
          <cell r="AX699" t="str">
            <v>06.08.2025 16:46:19</v>
          </cell>
          <cell r="AY699" t="str">
            <v>744</v>
          </cell>
          <cell r="AZ699" t="str">
            <v>20.10.2025 10:31:00</v>
          </cell>
          <cell r="BA699">
            <v>6</v>
          </cell>
          <cell r="BB699"/>
          <cell r="BC699"/>
          <cell r="BD699"/>
          <cell r="BE699">
            <v>75</v>
          </cell>
          <cell r="BF699"/>
          <cell r="BG699"/>
          <cell r="BH699"/>
          <cell r="BI699" t="str">
            <v>121</v>
          </cell>
          <cell r="BJ699" t="str">
            <v>Scopul proiectului este îmbunătățirea accesului copiilor preșcolari la servicii educaționale de calitate, incluzive și adaptate nevoilor actuale, prin reabilitarea, modernizarea, eficientizarea energetică și echiparea infrastructurii educaționale existente în cadrul Grădiniței din comuna Dăești, județul Vâlcea.
Proiectul urmărește asigurarea unui mediu educațional sigur, modern și accesibil, care să contribuie la reducerea abandonului timpuriu și la creșterea ratei de participare a copiilor la educația timpurie, în special în comunitățile rurale și/sau marginalizate.
Prin intervențiile propuse, proiectul contribuie direct la atingerea obiectivului specific RSO4.2 al Programului Regional Sud-Vest Oltenia 2021–2027, respectiv „Îmbunătățirea accesului la servicii favorabile incluziunii și de calitate în educație, formare și învățare pe tot parcursul vieții prin dezvoltarea infrastructurii accesibile”, inclusiv prin promovarea rezilienței pentru educația la distanță și online.
Totodată, pr</v>
          </cell>
        </row>
        <row r="700">
          <cell r="K700">
            <v>359852</v>
          </cell>
          <cell r="L700" t="str">
            <v>ÎMBUNĂTĂȚIREA EFICIENȚEI ENERGETICE LA LICEUL CONSTANTIN BRÂNCOVEANU CORP C1 ÎN ORAȘUL DĂBULENI JUDEȚUL DOLJ</v>
          </cell>
          <cell r="M700">
            <v>2</v>
          </cell>
          <cell r="N700" t="str">
            <v>În ETF după clarificare</v>
          </cell>
          <cell r="O700" t="str">
            <v>EVALUARE</v>
          </cell>
          <cell r="P700"/>
          <cell r="Q700" t="str">
            <v>27.03.2026 14:08:05</v>
          </cell>
          <cell r="R700" t="str">
            <v>ORAŞUL DĂBULENI</v>
          </cell>
          <cell r="S700" t="str">
            <v>5002029</v>
          </cell>
          <cell r="T700" t="str">
            <v>Autoritati publice centrale sau locale</v>
          </cell>
          <cell r="U700" t="str">
            <v>Oraş Dăbuleni, Dolj</v>
          </cell>
          <cell r="V700"/>
          <cell r="W700"/>
          <cell r="X700" t="str">
            <v>DJ</v>
          </cell>
          <cell r="Y700" t="str">
            <v>Sud-Vest Oltenia</v>
          </cell>
          <cell r="Z700">
            <v>10611793.39360472</v>
          </cell>
          <cell r="AA700">
            <v>1831714.2436047192</v>
          </cell>
          <cell r="AB700">
            <v>10399557.52</v>
          </cell>
          <cell r="AC700">
            <v>9020024.3750664555</v>
          </cell>
          <cell r="AD700">
            <v>1153185.5263952808</v>
          </cell>
          <cell r="AE700">
            <v>200139.63639528089</v>
          </cell>
          <cell r="AF700">
            <v>1379533.1449335441</v>
          </cell>
          <cell r="AG700">
            <v>0</v>
          </cell>
          <cell r="AH700">
            <v>11764978.92</v>
          </cell>
          <cell r="AI700">
            <v>0</v>
          </cell>
          <cell r="AJ700" t="str">
            <v>NU</v>
          </cell>
          <cell r="AK700" t="str">
            <v>03.12.2025 09:07:41</v>
          </cell>
          <cell r="AL700"/>
          <cell r="AM700"/>
          <cell r="AN700"/>
          <cell r="AO700"/>
          <cell r="AP700"/>
          <cell r="AQ700"/>
          <cell r="AR700"/>
          <cell r="AS700">
            <v>1</v>
          </cell>
          <cell r="AT700">
            <v>43</v>
          </cell>
          <cell r="AU700">
            <v>51</v>
          </cell>
          <cell r="AV700"/>
          <cell r="AW700"/>
          <cell r="AX700"/>
          <cell r="AY700"/>
          <cell r="AZ700"/>
          <cell r="BA700"/>
          <cell r="BB700"/>
          <cell r="BC700"/>
          <cell r="BD700"/>
          <cell r="BE700"/>
          <cell r="BF700"/>
          <cell r="BG700"/>
          <cell r="BH700"/>
          <cell r="BI700" t="str">
            <v>45</v>
          </cell>
          <cell r="BJ700" t="str">
            <v>Obiectivul general al proiectului vizeaza cresterea eficientei energetice a cladirilor publice din orasul Dabuleni, apartinand sectorului Educatie, prin derularea de lucrari de interventie specifice, pentru imbunatatirea performantei energetice a cladirii Liceului Constantin Barncoveanu, corp C1, Dabuleni. Obiectivul general sustine Prioritatea 3 – Eficienta energetica si infrastructura verde, Obiectivul specific 2.1/b(i) – Promovarea masurilor de eficienta energetica si reducerea emisiilor de gaze cu efect de sera, Operatiunea A – Investitii in cladirile publice in vederea asigurarii/cresterii eficientei energetice si masuri pentru utilizarea unor surse regenerabile de energie.</v>
          </cell>
        </row>
        <row r="701">
          <cell r="K701">
            <v>318684</v>
          </cell>
          <cell r="L701" t="str">
            <v>EFICIENTIZAREA ENERGETICA A SEDIULUI POLITIEI DIN COMUNA GIUBEGA JUDETUL DOLJ</v>
          </cell>
          <cell r="M701">
            <v>27</v>
          </cell>
          <cell r="N701" t="str">
            <v>Cu cerere de clarificări</v>
          </cell>
          <cell r="O701" t="str">
            <v>CONTRACTARE</v>
          </cell>
          <cell r="P701" t="str">
            <v>diana.troaca@adroltenia.ro</v>
          </cell>
          <cell r="Q701" t="str">
            <v>28.04.2026 13:53:39</v>
          </cell>
          <cell r="R701" t="str">
            <v>COMUNA GIUBEGA</v>
          </cell>
          <cell r="S701" t="str">
            <v>4553429</v>
          </cell>
          <cell r="T701" t="str">
            <v>unitate administrativ teritorială nivel comună</v>
          </cell>
          <cell r="U701" t="str">
            <v>Giubega, Dolj</v>
          </cell>
          <cell r="V701">
            <v>60</v>
          </cell>
          <cell r="W701"/>
          <cell r="X701" t="str">
            <v>DJ</v>
          </cell>
          <cell r="Y701" t="str">
            <v>Sud-Vest Oltenia</v>
          </cell>
          <cell r="Z701">
            <v>5083515.8499999996</v>
          </cell>
          <cell r="AA701">
            <v>863745.6</v>
          </cell>
          <cell r="AB701">
            <v>4981845.53</v>
          </cell>
          <cell r="AC701">
            <v>4320988.4679502537</v>
          </cell>
          <cell r="AD701">
            <v>69048.97</v>
          </cell>
          <cell r="AE701">
            <v>11983.71</v>
          </cell>
          <cell r="AF701">
            <v>660857.06204974651</v>
          </cell>
          <cell r="AG701">
            <v>0</v>
          </cell>
          <cell r="AH701">
            <v>5152564.82</v>
          </cell>
          <cell r="AI701">
            <v>0</v>
          </cell>
          <cell r="AJ701" t="str">
            <v>NU</v>
          </cell>
          <cell r="AK701" t="str">
            <v>25.01.2024 15:18:11</v>
          </cell>
          <cell r="AL701"/>
          <cell r="AM701"/>
          <cell r="AN701" t="str">
            <v>ADMIS_ETF</v>
          </cell>
          <cell r="AO701" t="str">
            <v>03.04.2024 15:39:29</v>
          </cell>
          <cell r="AP701"/>
          <cell r="AQ701">
            <v>60</v>
          </cell>
          <cell r="AR701"/>
          <cell r="AS701">
            <v>3</v>
          </cell>
          <cell r="AT701">
            <v>24</v>
          </cell>
          <cell r="AU701">
            <v>34</v>
          </cell>
          <cell r="AV701"/>
          <cell r="AW701" t="str">
            <v>11.06.2024 14:29:45</v>
          </cell>
          <cell r="AX701" t="str">
            <v>13.06.2024 16:19:55</v>
          </cell>
          <cell r="AY701" t="str">
            <v>114/30.08.2024</v>
          </cell>
          <cell r="AZ701" t="str">
            <v>30.08.2024 16:36:00</v>
          </cell>
          <cell r="BA701">
            <v>9</v>
          </cell>
          <cell r="BB701"/>
          <cell r="BC701"/>
          <cell r="BD701"/>
          <cell r="BE701">
            <v>79</v>
          </cell>
          <cell r="BF701"/>
          <cell r="BG701"/>
          <cell r="BH701"/>
          <cell r="BI701" t="str">
            <v>45</v>
          </cell>
          <cell r="BJ701" t="str">
            <v>Proiectul de "Eficientizare energetica a sediului Politiei din Comuna Gibega  , jud. Dolj " urmărește să redefinească instituția ca un exemplu în eficiență energetică și inovație . Scopul principal este de a transforma sediul Politiei  într-un spațiu  modern, sigur și confortabil, care să răspundă standardelor naționale și europene pentru clădiri publice sustenabile și eficiente energetic. Această transformare presupune o serie de măsuri complexe și integrate, care vizează nu doar îmbunătățirea performanței energetice, ci și crearea unui mediu propice dezvoltării  si desfasurarii activitalor specifice organelor de Politie  . Prin implementarea unor soluții tehnologice avansate, cum ar fi sisteme de izolare termică performantă, panouri fotovoltaice, și pompe de căldură, proiectul își propune să atingă o reducere semnificativă a consumului de energie și a emisiilor de gaze cu efect de seră, contribuind astfel la protecția mediului și la combaterea schimbărilor climatice. Mai mult, acest</v>
          </cell>
        </row>
        <row r="702">
          <cell r="K702">
            <v>365380</v>
          </cell>
          <cell r="L702" t="str">
            <v>Activitati de dezvoltare software si cercetare in domeniul serviciilor IT</v>
          </cell>
          <cell r="M702">
            <v>1</v>
          </cell>
          <cell r="N702" t="str">
            <v>Spre evaluare</v>
          </cell>
          <cell r="O702" t="str">
            <v>EVALUARE</v>
          </cell>
          <cell r="P702"/>
          <cell r="Q702" t="str">
            <v>30.04.2026 10:04:10</v>
          </cell>
          <cell r="R702" t="str">
            <v>e-NOVATOR DATA SRL</v>
          </cell>
          <cell r="S702" t="str">
            <v>16047360</v>
          </cell>
          <cell r="T702" t="str">
            <v>Angajator privat</v>
          </cell>
          <cell r="U702" t="str">
            <v>Municipiul Bucureşti, Bucureşti</v>
          </cell>
          <cell r="V702"/>
          <cell r="W702"/>
          <cell r="X702" t="str">
            <v>DJ</v>
          </cell>
          <cell r="Y702" t="str">
            <v>Sud-Vest Oltenia</v>
          </cell>
          <cell r="Z702">
            <v>4234634.93</v>
          </cell>
          <cell r="AA702">
            <v>0</v>
          </cell>
          <cell r="AB702">
            <v>3119266.9</v>
          </cell>
          <cell r="AC702">
            <v>2651376.8650000002</v>
          </cell>
          <cell r="AD702">
            <v>379944.27</v>
          </cell>
          <cell r="AE702">
            <v>373221.72</v>
          </cell>
          <cell r="AF702">
            <v>467890.03499999968</v>
          </cell>
          <cell r="AG702">
            <v>3119266.9</v>
          </cell>
          <cell r="AH702">
            <v>4614579.2</v>
          </cell>
          <cell r="AI702">
            <v>15</v>
          </cell>
          <cell r="AJ702" t="str">
            <v>DA</v>
          </cell>
          <cell r="AK702" t="str">
            <v>30.04.2026 09:52:08</v>
          </cell>
          <cell r="AL702"/>
          <cell r="AM702"/>
          <cell r="AN702"/>
          <cell r="AO702"/>
          <cell r="AP702"/>
          <cell r="AQ702"/>
          <cell r="AR702"/>
          <cell r="AS702"/>
          <cell r="AT702">
            <v>15</v>
          </cell>
          <cell r="AU702">
            <v>15</v>
          </cell>
          <cell r="AV702"/>
          <cell r="AW702"/>
          <cell r="AX702"/>
          <cell r="AY702"/>
          <cell r="AZ702"/>
          <cell r="BA702"/>
          <cell r="BB702"/>
          <cell r="BC702"/>
          <cell r="BD702"/>
          <cell r="BE702"/>
          <cell r="BF702"/>
          <cell r="BG702"/>
          <cell r="BH702"/>
          <cell r="BI702" t="str">
            <v>10</v>
          </cell>
          <cell r="BJ702" t="str">
            <v>Proiectul „GetexAI — Sistem inteligent de procesare și automatizare a documentelor logistice bazat pe inteligență artificială" are ca obiectiv general creșterea competitivității și capacității de inovare a e-NOVATOR DATA SRL prin dezvoltarea și comercializarea unui produs software inovativ bazat pe inteligență artificială, destinat automatizării procesării documentelor logistice în sectorul transporturilor rutiere, în conformitate cu obiectivele Programului Regional Sud-Vest Oltenia 2021-2027, Prioritatea 1 — „Competitivitate prin inovare și întreprinderi dinamice", Acțiunea 1.2 — „Stimularea cererii întreprinderilor pentru inovare", Apel 2.
Proiectul urmărește avansarea sistemului GetexAI de la nivelul de maturitate tehnologică TRL 6 — demonstrat în mediu relevant la data depunerii cererii de finanțare — la TRL 9 — sistem dovedit operațional și pregătit pentru implementare comercială completă, prin desfășurarea de activități de cercetare industrială și dezvoltare experimentală la punc</v>
          </cell>
        </row>
        <row r="703">
          <cell r="K703">
            <v>343331</v>
          </cell>
          <cell r="L703" t="str">
            <v>INVESTIȚII ÎN DEZVOLTAREA INFRASTRUCTURII EDUCAȚIONALE A GRADINITEI CU PROGRAM NORMAL IZBICENI</v>
          </cell>
          <cell r="M703">
            <v>10</v>
          </cell>
          <cell r="N703" t="str">
            <v>Contract semnat</v>
          </cell>
          <cell r="O703" t="str">
            <v>CONTRACTARE</v>
          </cell>
          <cell r="P703" t="str">
            <v>antoaneta.dinca@adroltenia.ro</v>
          </cell>
          <cell r="Q703" t="str">
            <v>02.12.2025 16:51:30</v>
          </cell>
          <cell r="R703" t="str">
            <v>COMUNA IZBICENI</v>
          </cell>
          <cell r="S703" t="str">
            <v>5139868</v>
          </cell>
          <cell r="T703" t="str">
            <v>unitate administrativ teritorială nivel local</v>
          </cell>
          <cell r="U703" t="str">
            <v>Izbiceni, Olt</v>
          </cell>
          <cell r="V703">
            <v>65</v>
          </cell>
          <cell r="W703"/>
          <cell r="X703" t="str">
            <v>OT</v>
          </cell>
          <cell r="Y703" t="str">
            <v>Sud-Vest Oltenia</v>
          </cell>
          <cell r="Z703">
            <v>5150730.6003999999</v>
          </cell>
          <cell r="AA703">
            <v>888461.47039999999</v>
          </cell>
          <cell r="AB703">
            <v>5047715.9800000004</v>
          </cell>
          <cell r="AC703">
            <v>3090438.3602399998</v>
          </cell>
          <cell r="AD703">
            <v>2281391.5395999998</v>
          </cell>
          <cell r="AE703">
            <v>391438.24959999998</v>
          </cell>
          <cell r="AF703">
            <v>1957277.6197600006</v>
          </cell>
          <cell r="AG703">
            <v>0</v>
          </cell>
          <cell r="AH703">
            <v>7432122.1399999997</v>
          </cell>
          <cell r="AI703">
            <v>0</v>
          </cell>
          <cell r="AJ703" t="str">
            <v>NU</v>
          </cell>
          <cell r="AK703" t="str">
            <v>19.04.2025 19:50:41</v>
          </cell>
          <cell r="AL703"/>
          <cell r="AM703"/>
          <cell r="AN703" t="str">
            <v>ADMIS_ETF</v>
          </cell>
          <cell r="AO703" t="str">
            <v>03.07.2025 13:42:45</v>
          </cell>
          <cell r="AP703"/>
          <cell r="AQ703">
            <v>65</v>
          </cell>
          <cell r="AR703"/>
          <cell r="AS703">
            <v>2</v>
          </cell>
          <cell r="AT703">
            <v>49</v>
          </cell>
          <cell r="AU703">
            <v>59</v>
          </cell>
          <cell r="AV703"/>
          <cell r="AW703" t="str">
            <v>14.07.2025 09:53:03</v>
          </cell>
          <cell r="AX703" t="str">
            <v>14.07.2025 10:24:41</v>
          </cell>
          <cell r="AY703" t="str">
            <v>777</v>
          </cell>
          <cell r="AZ703" t="str">
            <v>12.11.2025 15:38:00</v>
          </cell>
          <cell r="BA703">
            <v>9</v>
          </cell>
          <cell r="BB703">
            <v>2</v>
          </cell>
          <cell r="BC703"/>
          <cell r="BD703"/>
          <cell r="BE703">
            <v>122</v>
          </cell>
          <cell r="BF703"/>
          <cell r="BG703"/>
          <cell r="BH703"/>
          <cell r="BI703" t="str">
            <v>121</v>
          </cell>
          <cell r="BJ703" t="str">
            <v>Obiectivul general al proiectului este imbunătățirea infrastructurii educaționale la nivel preșcolar prin reabilitarea energetica si extinderea cu un corp nou a Gradinitei cu program normal Izbiceni, care să răspundă cerințelor actuale privind educația timpurie, siguranța și incluziunea copiilor. Prin acest proiect se urmareste sprijinirea dezvoltării armonioase a copiilor preșcolari și creșterea gradului de participare la educație timpurie prin realizarea unei grădinițe moderne în cadrul comunității,  asigurandu-se astfel accesul la educație timpurie de calitate, adaptata nevoilor copiilor preșcolari din comuna Izbiceni.
Proiectul " Investitii  in dezvoltarea infrastructurii educationale a Gradinitei cu program normal Izbiceni " rezolva o problema stringenta a comunitatii Izbiceni si anume rezolvarea infrastructurii Gradinitei cu program normal Izbiceni urmand sa se asigure prin care sa fie asigurat fiecarei grupe de prescolari spatiul necesar pentru fiecare copil stabilit prin reglem</v>
          </cell>
        </row>
        <row r="704">
          <cell r="K704">
            <v>342954</v>
          </cell>
          <cell r="L704" t="str">
            <v>Reamenajarea terenurilor și a bazelor sportive la nivelul municipiului Slatina - bulevardul Sf. Constantin Brâncoveanu</v>
          </cell>
          <cell r="M704">
            <v>8</v>
          </cell>
          <cell r="N704" t="str">
            <v>Revocat BO</v>
          </cell>
          <cell r="O704" t="str">
            <v>PRECONTRACTARE</v>
          </cell>
          <cell r="P704" t="str">
            <v>diana.ruscu@adroltenia.ro</v>
          </cell>
          <cell r="Q704" t="str">
            <v>15.12.2025 16:48:17</v>
          </cell>
          <cell r="R704" t="str">
            <v>MUNICIPIUL SLATINA</v>
          </cell>
          <cell r="S704" t="str">
            <v>4394811</v>
          </cell>
          <cell r="T704" t="str">
            <v>unitate administrativ teritorială nivel local</v>
          </cell>
          <cell r="U704" t="str">
            <v>Municipiul Slatina, Olt</v>
          </cell>
          <cell r="V704">
            <v>91</v>
          </cell>
          <cell r="W704"/>
          <cell r="X704" t="str">
            <v>OT</v>
          </cell>
          <cell r="Y704" t="str">
            <v>Sud-Vest Oltenia</v>
          </cell>
          <cell r="Z704">
            <v>20071542.986154523</v>
          </cell>
          <cell r="AA704">
            <v>3465340.556154523</v>
          </cell>
          <cell r="AB704">
            <v>19670112.120000001</v>
          </cell>
          <cell r="AC704">
            <v>17060811.511797123</v>
          </cell>
          <cell r="AD704">
            <v>118455.10384547708</v>
          </cell>
          <cell r="AE704">
            <v>20558.323845477069</v>
          </cell>
          <cell r="AF704">
            <v>2609300.6082028784</v>
          </cell>
          <cell r="AG704">
            <v>0</v>
          </cell>
          <cell r="AH704">
            <v>20189998.09</v>
          </cell>
          <cell r="AI704">
            <v>0</v>
          </cell>
          <cell r="AJ704" t="str">
            <v>NU</v>
          </cell>
          <cell r="AK704" t="str">
            <v>26.05.2025 16:50:26</v>
          </cell>
          <cell r="AL704"/>
          <cell r="AM704"/>
          <cell r="AN704" t="str">
            <v>ADMIS_ETF</v>
          </cell>
          <cell r="AO704" t="str">
            <v>23.07.2025 15:06:24</v>
          </cell>
          <cell r="AP704"/>
          <cell r="AQ704">
            <v>91</v>
          </cell>
          <cell r="AR704"/>
          <cell r="AS704">
            <v>2</v>
          </cell>
          <cell r="AT704">
            <v>47</v>
          </cell>
          <cell r="AU704">
            <v>63</v>
          </cell>
          <cell r="AV704"/>
          <cell r="AW704" t="str">
            <v>01.08.2025 12:03:17</v>
          </cell>
          <cell r="AX704" t="str">
            <v>04.08.2025 08:51:57</v>
          </cell>
          <cell r="AY704"/>
          <cell r="AZ704"/>
          <cell r="BA704"/>
          <cell r="BB704"/>
          <cell r="BC704"/>
          <cell r="BD704"/>
          <cell r="BE704"/>
          <cell r="BF704"/>
          <cell r="BG704"/>
          <cell r="BH704"/>
          <cell r="BI704" t="str">
            <v>168</v>
          </cell>
          <cell r="BJ704" t="str">
            <v>Obiectivul general al proiectului, conform ghidului de finanțare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În acest context, proiectul vizează îmbunătățirea mediului prin regenerarea urbană a zonei situată pe bulevardul Sfântul Constantin Brâncoveanu, nr. 4A, cu scopul îmbunătățirii calității mediului natural prin intermediul acțiunilor integrate și coordonate ce vizează îmbunătățirea condițiilor economice, sociale, culturale, ecologice și de mediu în Municipiul Slatina. Proiectul „Reamenajarea terenurilor și a bazelor sportive la nivelul municipiului Slatina - bulevardul Sf. Constantin Brâncoveanu” își propune să regenereze zona urbană și să o tra</v>
          </cell>
        </row>
        <row r="705">
          <cell r="K705">
            <v>324316</v>
          </cell>
          <cell r="L705" t="str">
            <v>HOTEL 3 STELE CU SALA EVENIMENTE SI SERVICII SPA</v>
          </cell>
          <cell r="M705">
            <v>13</v>
          </cell>
          <cell r="N705" t="str">
            <v>Contract semnat</v>
          </cell>
          <cell r="O705" t="str">
            <v>CONTRACTARE</v>
          </cell>
          <cell r="P705" t="str">
            <v>daniel.nicolescu@adroltenia.ro</v>
          </cell>
          <cell r="Q705" t="str">
            <v>10.07.2025 10:47:22</v>
          </cell>
          <cell r="R705" t="str">
            <v>SRD EVENTS S.R.L.</v>
          </cell>
          <cell r="S705" t="str">
            <v>32381787</v>
          </cell>
          <cell r="T705" t="str">
            <v>întreprindere mică</v>
          </cell>
          <cell r="U705" t="str">
            <v>Municipiul Bucureşti, Bucureşti</v>
          </cell>
          <cell r="V705">
            <v>78</v>
          </cell>
          <cell r="W705"/>
          <cell r="X705" t="str">
            <v>VL</v>
          </cell>
          <cell r="Y705" t="str">
            <v>Sud-Vest Oltenia</v>
          </cell>
          <cell r="Z705">
            <v>6774043.5700000003</v>
          </cell>
          <cell r="AA705">
            <v>0</v>
          </cell>
          <cell r="AB705">
            <v>5162909.67</v>
          </cell>
          <cell r="AC705">
            <v>4388473.2194999997</v>
          </cell>
          <cell r="AD705">
            <v>2545532.13</v>
          </cell>
          <cell r="AE705">
            <v>1484044.46</v>
          </cell>
          <cell r="AF705">
            <v>774436.45050000027</v>
          </cell>
          <cell r="AG705">
            <v>5162909.67</v>
          </cell>
          <cell r="AH705">
            <v>9319575.6999999993</v>
          </cell>
          <cell r="AI705">
            <v>14</v>
          </cell>
          <cell r="AJ705" t="str">
            <v>DA</v>
          </cell>
          <cell r="AK705" t="str">
            <v>02.05.2024 11:27:09</v>
          </cell>
          <cell r="AL705"/>
          <cell r="AM705"/>
          <cell r="AN705" t="str">
            <v>ADMIS_ETF</v>
          </cell>
          <cell r="AO705" t="str">
            <v>10.09.2024 16:58:00</v>
          </cell>
          <cell r="AP705"/>
          <cell r="AQ705">
            <v>78</v>
          </cell>
          <cell r="AR705"/>
          <cell r="AS705">
            <v>2</v>
          </cell>
          <cell r="AT705">
            <v>24</v>
          </cell>
          <cell r="AU705">
            <v>40</v>
          </cell>
          <cell r="AV705"/>
          <cell r="AW705" t="str">
            <v>29.01.2025 16:16:39</v>
          </cell>
          <cell r="AX705" t="str">
            <v>31.01.2025 12:12:15</v>
          </cell>
          <cell r="AY705" t="str">
            <v>637</v>
          </cell>
          <cell r="AZ705" t="str">
            <v>02.07.2025 16:33:00</v>
          </cell>
          <cell r="BA705">
            <v>10</v>
          </cell>
          <cell r="BB705"/>
          <cell r="BC705"/>
          <cell r="BD705"/>
          <cell r="BE705">
            <v>153</v>
          </cell>
          <cell r="BF705"/>
          <cell r="BG705"/>
          <cell r="BH705"/>
          <cell r="BI705" t="str">
            <v>21, 23</v>
          </cell>
          <cell r="BJ705" t="str">
            <v>Cresterea competitivitatii si a inovarii a societatii comerciale SRD EVENTS SRL prin realizarea investitiei “ Hotel 3 stele cu sala evenimente si servicii SPA“ pe piata serviciilor locala si internationala. Proiectul propus spre finantare se va implementa in Regiunea Sud-Vest Oltenia, judetul Valcea, municipiul Ramnicu Valcea, strada Ostroveni, nr. 139, nr. cadastral 51732.</v>
          </cell>
        </row>
        <row r="706">
          <cell r="K706">
            <v>359293</v>
          </cell>
          <cell r="L706" t="str">
            <v>Eficientizare energetica cladire situata la adresa Loc. Slivilesti Str Principală Nr. 73 nr. cad 37649-C1</v>
          </cell>
          <cell r="M706">
            <v>2</v>
          </cell>
          <cell r="N706" t="str">
            <v>Admis ETF</v>
          </cell>
          <cell r="O706" t="str">
            <v>EVALUARE</v>
          </cell>
          <cell r="P706"/>
          <cell r="Q706" t="str">
            <v>09.02.2026 12:30:16</v>
          </cell>
          <cell r="R706" t="str">
            <v>COMUNA SLIVILEŞTI</v>
          </cell>
          <cell r="S706" t="str">
            <v>4352069</v>
          </cell>
          <cell r="T706" t="str">
            <v>unitate administrativ teritorială nivel comună</v>
          </cell>
          <cell r="U706" t="str">
            <v>Slivileşti, Gorj</v>
          </cell>
          <cell r="V706">
            <v>55</v>
          </cell>
          <cell r="W706"/>
          <cell r="X706" t="str">
            <v>GJ</v>
          </cell>
          <cell r="Y706" t="str">
            <v>Sud-Vest Oltenia</v>
          </cell>
          <cell r="Z706">
            <v>3133203.3439723817</v>
          </cell>
          <cell r="AA706">
            <v>543779.09397238179</v>
          </cell>
          <cell r="AB706">
            <v>3070538.55</v>
          </cell>
          <cell r="AC706">
            <v>2663222.8395723077</v>
          </cell>
          <cell r="AD706">
            <v>1377704.8660276183</v>
          </cell>
          <cell r="AE706">
            <v>235236.22602761825</v>
          </cell>
          <cell r="AF706">
            <v>407315.71042769216</v>
          </cell>
          <cell r="AG706">
            <v>0</v>
          </cell>
          <cell r="AH706">
            <v>4510908.21</v>
          </cell>
          <cell r="AI706">
            <v>0</v>
          </cell>
          <cell r="AJ706" t="str">
            <v>NU</v>
          </cell>
          <cell r="AK706" t="str">
            <v>29.11.2025 12:47:15</v>
          </cell>
          <cell r="AL706"/>
          <cell r="AM706"/>
          <cell r="AN706" t="str">
            <v>ADMIS_ETF</v>
          </cell>
          <cell r="AO706" t="str">
            <v>09.02.2026 12:30:16</v>
          </cell>
          <cell r="AP706"/>
          <cell r="AQ706">
            <v>55</v>
          </cell>
          <cell r="AR706"/>
          <cell r="AS706">
            <v>1</v>
          </cell>
          <cell r="AT706">
            <v>32</v>
          </cell>
          <cell r="AU706">
            <v>42</v>
          </cell>
          <cell r="AV706"/>
          <cell r="AW706"/>
          <cell r="AX706"/>
          <cell r="AY706"/>
          <cell r="AZ706"/>
          <cell r="BA706"/>
          <cell r="BB706"/>
          <cell r="BC706"/>
          <cell r="BD706"/>
          <cell r="BE706"/>
          <cell r="BF706"/>
          <cell r="BG706"/>
          <cell r="BH706"/>
          <cell r="BI706" t="str">
            <v>45</v>
          </cell>
          <cell r="BJ706" t="str">
            <v>Obiectivul general al proiectului „Eficientizare energetică clădire situată la adresa Loc. Slivilești, Str. Principală nr. 73, nr. cad. 37649-C1” îl reprezintă realizarea unei intervenții integrate de renovare energetică asupra clădirii administrative a U.A.T. Comuna Slivilești, în scopul reducerii substanțiale a consumului de energie primară, al eliminării emisiilor de gaze cu efect de seră și al creșterii performanței energetice globale a imobilului, în conformitate cu obiectivele europene și naționale privind tranziția către o economie cu emisii reduse de carbon și utilizarea eficientă a energiei în sectorul public.
Prin implementarea proiectului se urmărește reducerea consumului anual de energie primară de la 111,95 MWh/an la 5,10 MWh/an, eliminarea completă a emisiilor de CO₂ de la nivelul inițial de 20,14 t/an la 0 t/an și modernizarea energetică a unei suprafețe construite de 340,07 m², conform concluziilor Raportului de Audit Energetic și indicatorilor asumați prin grila ETF.</v>
          </cell>
        </row>
        <row r="707">
          <cell r="K707">
            <v>322400</v>
          </cell>
          <cell r="L707" t="str">
            <v>Dezvoltarea durabilă și creșterea competitivității economice a HOLARDEV SRL prin realizarea unei investiții inițiale pentru prestarea de servicii de tip IAAS</v>
          </cell>
          <cell r="M707">
            <v>10</v>
          </cell>
          <cell r="N707" t="str">
            <v>Cu clarificări primite</v>
          </cell>
          <cell r="O707" t="str">
            <v>CONTRACTARE</v>
          </cell>
          <cell r="P707" t="str">
            <v>elena.sirbu@adroltenia.ro</v>
          </cell>
          <cell r="Q707" t="str">
            <v>25.04.2026 18:21:02</v>
          </cell>
          <cell r="R707" t="str">
            <v>HOLARDEV S.R.L.</v>
          </cell>
          <cell r="S707" t="str">
            <v>41257118</v>
          </cell>
          <cell r="T707" t="str">
            <v>microîntreprindere</v>
          </cell>
          <cell r="U707" t="str">
            <v>Municipiul Târgu Jiu, Gorj</v>
          </cell>
          <cell r="V707">
            <v>81</v>
          </cell>
          <cell r="W707"/>
          <cell r="X707" t="str">
            <v>GJ</v>
          </cell>
          <cell r="Y707" t="str">
            <v>Sud-Vest Oltenia</v>
          </cell>
          <cell r="Z707">
            <v>8786900</v>
          </cell>
          <cell r="AA707">
            <v>0</v>
          </cell>
          <cell r="AB707">
            <v>6713275</v>
          </cell>
          <cell r="AC707">
            <v>5706283.75</v>
          </cell>
          <cell r="AD707">
            <v>2871411</v>
          </cell>
          <cell r="AE707">
            <v>1861411</v>
          </cell>
          <cell r="AF707">
            <v>1006991.25</v>
          </cell>
          <cell r="AG707">
            <v>6713275</v>
          </cell>
          <cell r="AH707">
            <v>11658311</v>
          </cell>
          <cell r="AI707">
            <v>22</v>
          </cell>
          <cell r="AJ707" t="str">
            <v>DA</v>
          </cell>
          <cell r="AK707" t="str">
            <v>02.05.2024 01:39:45</v>
          </cell>
          <cell r="AL707"/>
          <cell r="AM707"/>
          <cell r="AN707" t="str">
            <v>ADMIS_ETF</v>
          </cell>
          <cell r="AO707" t="str">
            <v>02.09.2024 16:52:29</v>
          </cell>
          <cell r="AP707" t="str">
            <v>05.11.2024 09:43:42</v>
          </cell>
          <cell r="AQ707">
            <v>81</v>
          </cell>
          <cell r="AR707"/>
          <cell r="AS707">
            <v>2</v>
          </cell>
          <cell r="AT707">
            <v>24</v>
          </cell>
          <cell r="AU707">
            <v>24</v>
          </cell>
          <cell r="AV707"/>
          <cell r="AW707" t="str">
            <v>29.01.2025 16:16:39</v>
          </cell>
          <cell r="AX707" t="str">
            <v>30.01.2025 14:02:26</v>
          </cell>
          <cell r="AY707" t="str">
            <v>583</v>
          </cell>
          <cell r="AZ707" t="str">
            <v>17.06.2025 16:56:00</v>
          </cell>
          <cell r="BA707">
            <v>5</v>
          </cell>
          <cell r="BB707">
            <v>1</v>
          </cell>
          <cell r="BC707"/>
          <cell r="BD707"/>
          <cell r="BE707">
            <v>139</v>
          </cell>
          <cell r="BF707"/>
          <cell r="BG707">
            <v>81</v>
          </cell>
          <cell r="BH707" t="str">
            <v>ADMIS_ETF</v>
          </cell>
          <cell r="BI707" t="str">
            <v>21, 23</v>
          </cell>
          <cell r="BJ707" t="str">
            <v>Obiectivul general al proiectului creșterea competitivității și dezvoltarea sustenabilă a companiei HOLARDEV SRL prin achiziția de echipamente IT, dotări și aplicații software, angajarea de personal și furnizarea de programe de formare, activități de certificare, activități de internaționalizare și măsuri de reducere a impactului asupra factorilor de mediu.</v>
          </cell>
        </row>
        <row r="708">
          <cell r="K708">
            <v>350211</v>
          </cell>
          <cell r="L708" t="str">
            <v>CREȘTEREA COMPETITIVITĂȚII FIRMEI GDV SERVICE SRL PRIN ACHIZIȚIA DE ECHIPAMENTE</v>
          </cell>
          <cell r="M708">
            <v>2</v>
          </cell>
          <cell r="N708" t="str">
            <v>Respins ETF</v>
          </cell>
          <cell r="O708" t="str">
            <v>EVALUARE</v>
          </cell>
          <cell r="P708"/>
          <cell r="Q708" t="str">
            <v>24.09.2025 17:00:12</v>
          </cell>
          <cell r="R708" t="str">
            <v>G.D.V. SERVICE S.R.L.</v>
          </cell>
          <cell r="S708" t="str">
            <v>34360640</v>
          </cell>
          <cell r="T708" t="str">
            <v>microîntreprindere</v>
          </cell>
          <cell r="U708" t="str">
            <v>Municipiul Râmnicu Vâlcea, Vâlcea</v>
          </cell>
          <cell r="V708">
            <v>58</v>
          </cell>
          <cell r="W708"/>
          <cell r="X708" t="str">
            <v>VL</v>
          </cell>
          <cell r="Y708" t="str">
            <v>Sud-Vest Oltenia</v>
          </cell>
          <cell r="Z708">
            <v>1349013.73</v>
          </cell>
          <cell r="AA708">
            <v>0</v>
          </cell>
          <cell r="AB708">
            <v>1214112.3600000001</v>
          </cell>
          <cell r="AC708">
            <v>1031995.5060000001</v>
          </cell>
          <cell r="AD708">
            <v>735814.04</v>
          </cell>
          <cell r="AE708">
            <v>332871.65999999997</v>
          </cell>
          <cell r="AF708">
            <v>182116.85400000005</v>
          </cell>
          <cell r="AG708">
            <v>0</v>
          </cell>
          <cell r="AH708">
            <v>2084827.77</v>
          </cell>
          <cell r="AI708">
            <v>0</v>
          </cell>
          <cell r="AJ708" t="str">
            <v>NU</v>
          </cell>
          <cell r="AK708" t="str">
            <v>30.06.2025 09:39:49</v>
          </cell>
          <cell r="AL708"/>
          <cell r="AM708"/>
          <cell r="AN708" t="str">
            <v>RESPINS_ETF</v>
          </cell>
          <cell r="AO708" t="str">
            <v>24.09.2025 17:00:12</v>
          </cell>
          <cell r="AP708"/>
          <cell r="AQ708">
            <v>58</v>
          </cell>
          <cell r="AR708"/>
          <cell r="AS708">
            <v>3</v>
          </cell>
          <cell r="AT708">
            <v>13</v>
          </cell>
          <cell r="AU708">
            <v>18</v>
          </cell>
          <cell r="AV708"/>
          <cell r="AW708"/>
          <cell r="AX708"/>
          <cell r="AY708"/>
          <cell r="AZ708"/>
          <cell r="BA708"/>
          <cell r="BB708"/>
          <cell r="BC708"/>
          <cell r="BD708"/>
          <cell r="BE708"/>
          <cell r="BF708"/>
          <cell r="BG708"/>
          <cell r="BH708"/>
          <cell r="BI708"/>
          <cell r="BJ708" t="str">
            <v>Imbunătățirea poziției firmei pe piață și capacitatea acesteia de a concura mai eficient cu alte firme din domeniu, prin dotarea cu echipamente moderne și performante.</v>
          </cell>
        </row>
        <row r="709">
          <cell r="K709">
            <v>339093</v>
          </cell>
          <cell r="L709" t="str">
            <v>Construire gradinita amenajare si imprejmuire teren satul Stoina comuna Stoina judetul Gorj</v>
          </cell>
          <cell r="M709">
            <v>10</v>
          </cell>
          <cell r="N709" t="str">
            <v>Contract semnat</v>
          </cell>
          <cell r="O709" t="str">
            <v>CONTRACTARE</v>
          </cell>
          <cell r="P709" t="str">
            <v>mario.josceanu@adroltenia.ro</v>
          </cell>
          <cell r="Q709" t="str">
            <v>02.12.2025 16:19:34</v>
          </cell>
          <cell r="R709" t="str">
            <v>UAT COMUNA STOINA</v>
          </cell>
          <cell r="S709" t="str">
            <v>5057571</v>
          </cell>
          <cell r="T709" t="str">
            <v>unitate administrativ teritorială nivel comună</v>
          </cell>
          <cell r="U709" t="str">
            <v>Stoina, Gorj</v>
          </cell>
          <cell r="V709">
            <v>79</v>
          </cell>
          <cell r="W709"/>
          <cell r="X709" t="str">
            <v>GJ</v>
          </cell>
          <cell r="Y709" t="str">
            <v>Sud-Vest Oltenia</v>
          </cell>
          <cell r="Z709">
            <v>7030917.3125056056</v>
          </cell>
          <cell r="AA709">
            <v>1220241.8525056054</v>
          </cell>
          <cell r="AB709">
            <v>6890298.9500000002</v>
          </cell>
          <cell r="AC709">
            <v>4218550.3875033632</v>
          </cell>
          <cell r="AD709">
            <v>514808.17749439465</v>
          </cell>
          <cell r="AE709">
            <v>80922.727494394654</v>
          </cell>
          <cell r="AF709">
            <v>2671748.562496637</v>
          </cell>
          <cell r="AG709">
            <v>0</v>
          </cell>
          <cell r="AH709">
            <v>7545725.4900000002</v>
          </cell>
          <cell r="AI709">
            <v>0</v>
          </cell>
          <cell r="AJ709" t="str">
            <v>NU</v>
          </cell>
          <cell r="AK709" t="str">
            <v>17.02.2025 16:39:27</v>
          </cell>
          <cell r="AL709"/>
          <cell r="AM709"/>
          <cell r="AN709" t="str">
            <v>ADMIS_ETF</v>
          </cell>
          <cell r="AO709" t="str">
            <v>08.04.2025 10:58:49</v>
          </cell>
          <cell r="AP709"/>
          <cell r="AQ709">
            <v>79</v>
          </cell>
          <cell r="AR709"/>
          <cell r="AS709">
            <v>2</v>
          </cell>
          <cell r="AT709">
            <v>39</v>
          </cell>
          <cell r="AU709">
            <v>47</v>
          </cell>
          <cell r="AV709"/>
          <cell r="AW709" t="str">
            <v>04.07.2025 10:14:39</v>
          </cell>
          <cell r="AX709" t="str">
            <v>04.07.2025 12:31:01</v>
          </cell>
          <cell r="AY709" t="str">
            <v>687</v>
          </cell>
          <cell r="AZ709" t="str">
            <v>15.09.2025 09:25:00</v>
          </cell>
          <cell r="BA709">
            <v>7</v>
          </cell>
          <cell r="BB709"/>
          <cell r="BC709"/>
          <cell r="BD709"/>
          <cell r="BE709">
            <v>73</v>
          </cell>
          <cell r="BF709"/>
          <cell r="BG709"/>
          <cell r="BH709"/>
          <cell r="BI709" t="str">
            <v>121</v>
          </cell>
          <cell r="BJ709" t="str">
            <v>Obiectivul general al proiectului il reprezinta construirea unei infrastructuri de educatie, respectiv, gradinita in comuna Stoina.
In cadrul proiectulului sunt propuse umatoarele actiuni:
- Asigurarea de spatii adecvate necesare invatamantului prescolar;
- Infiintarea unei unitati educative moderne, conform normativelor in vigoare;
- Construirea unei cladiri eficiente energetic;
In vederea asigurarii accesului sporit la educatie a copiilor este necesara cresterea calitatii infrastructurii educationale.Prin implementarea proiectului sunt indeplinite obiectivele masurii in ceea ce priveste investitiile în educatie, prin dezvoltarea infrastructurilor de educatie.
Obiectivul general conduce la: Imbunatatirea calitatii infrastructurii de educatie, conducand la cresterea calitatii procesului educational si a accesului la educatie obligatorie</v>
          </cell>
        </row>
        <row r="710">
          <cell r="K710">
            <v>328846</v>
          </cell>
          <cell r="L710" t="str">
            <v>Dezvoltarea firmei Neodental Clinic prin achizitia de echipamente inovatoare</v>
          </cell>
          <cell r="M710">
            <v>10</v>
          </cell>
          <cell r="N710" t="str">
            <v>Contract semnat cu modificări</v>
          </cell>
          <cell r="O710" t="str">
            <v>CONTRACTARE</v>
          </cell>
          <cell r="P710" t="str">
            <v>cristian.nedeloiu@adroltenia.ro</v>
          </cell>
          <cell r="Q710" t="str">
            <v>02.04.2026 14:09:45</v>
          </cell>
          <cell r="R710" t="str">
            <v>NEODENTAL CLINIC SRL</v>
          </cell>
          <cell r="S710" t="str">
            <v>32731505</v>
          </cell>
          <cell r="T710" t="str">
            <v>microîntreprindere</v>
          </cell>
          <cell r="U710" t="str">
            <v>Municipiul Craiova, Dolj</v>
          </cell>
          <cell r="V710">
            <v>95</v>
          </cell>
          <cell r="W710"/>
          <cell r="X710" t="str">
            <v>DJ</v>
          </cell>
          <cell r="Y710" t="str">
            <v>Sud-Vest Oltenia</v>
          </cell>
          <cell r="Z710">
            <v>1656294.39</v>
          </cell>
          <cell r="AA710">
            <v>247390.83</v>
          </cell>
          <cell r="AB710">
            <v>1490664.94</v>
          </cell>
          <cell r="AC710">
            <v>1267065.199</v>
          </cell>
          <cell r="AD710">
            <v>0</v>
          </cell>
          <cell r="AE710">
            <v>0</v>
          </cell>
          <cell r="AF710">
            <v>223599.74099999992</v>
          </cell>
          <cell r="AG710">
            <v>1490664.94</v>
          </cell>
          <cell r="AH710">
            <v>1656294.39</v>
          </cell>
          <cell r="AI710">
            <v>27</v>
          </cell>
          <cell r="AJ710" t="str">
            <v>DA</v>
          </cell>
          <cell r="AK710" t="str">
            <v>24.07.2024 19:36:39</v>
          </cell>
          <cell r="AL710"/>
          <cell r="AM710"/>
          <cell r="AN710" t="str">
            <v>ADMIS_ETF</v>
          </cell>
          <cell r="AO710" t="str">
            <v>03.10.2024 14:20:18</v>
          </cell>
          <cell r="AP710"/>
          <cell r="AQ710">
            <v>95</v>
          </cell>
          <cell r="AR710"/>
          <cell r="AS710">
            <v>1</v>
          </cell>
          <cell r="AT710">
            <v>12</v>
          </cell>
          <cell r="AU710">
            <v>17</v>
          </cell>
          <cell r="AV710"/>
          <cell r="AW710" t="str">
            <v>19.02.2025 14:05:19</v>
          </cell>
          <cell r="AX710" t="str">
            <v>20.02.2025 16:08:46</v>
          </cell>
          <cell r="AY710" t="str">
            <v>410</v>
          </cell>
          <cell r="AZ710" t="str">
            <v>30.04.2025 00:00:00</v>
          </cell>
          <cell r="BA710">
            <v>5</v>
          </cell>
          <cell r="BB710"/>
          <cell r="BC710"/>
          <cell r="BD710"/>
          <cell r="BE710">
            <v>69</v>
          </cell>
          <cell r="BF710"/>
          <cell r="BG710"/>
          <cell r="BH710"/>
          <cell r="BI710" t="str">
            <v>21, 23</v>
          </cell>
          <cell r="BJ710" t="str">
            <v>Obiectivul general al proiectului este reprezentat de îmbunătățirea competitivității și a inovării clinicii Neodental Clinic SRL prin investiții in echipamente medicale, prin crearea a 3 locuri de muncă noi și prin dezvoltarea de competențe profesionale în ceea ce privește adoptarea tehnologiilor avansate în domeniul medicinei de prevenție. 
Prin realizarea obiectivului general, societatea contribuie la realizarea obiectivelor specifice Priorității 1 - Competitivitate prin inovare și întreprinderi dinamice, si a obiectivelor sale specifice: 1.3 Intensificarea creșterii sustenabile și creșterea competitivității IMM-urilor și crearea de locuri de muncă în cadrul IMM-urilor, inclusiv prin investiții productive (FEDR), Intervenția - Îmbunătațirea competitivității și a inovării în microîntreprinderi, prin operațiuni dedicate; 1.4- Dezvoltarea competențelor pentru specializare inteligentă, tranziție industrială și antreprenoriat (FEDR).
Obiectul general se va realiza prin realizarea obiectiv</v>
          </cell>
        </row>
        <row r="711">
          <cell r="K711">
            <v>342778</v>
          </cell>
          <cell r="L711" t="str">
            <v>CONSTRUIRE SI DOTARE GRADINITA P1E IN LOCALITATEA CRUSET COMUNA CRUSET JUDETUL GORJ</v>
          </cell>
          <cell r="M711">
            <v>9</v>
          </cell>
          <cell r="N711" t="str">
            <v>Contract semnat</v>
          </cell>
          <cell r="O711" t="str">
            <v>CONTRACTARE</v>
          </cell>
          <cell r="P711" t="str">
            <v>laura.beculescu@adroltenia.ro</v>
          </cell>
          <cell r="Q711" t="str">
            <v>02.12.2025 16:17:01</v>
          </cell>
          <cell r="R711" t="str">
            <v>COMUNA CRUŞEŢ</v>
          </cell>
          <cell r="S711" t="str">
            <v>4956219</v>
          </cell>
          <cell r="T711" t="str">
            <v>unitate administrativ teritorială nivel comună</v>
          </cell>
          <cell r="U711" t="str">
            <v>Cruşeţ, Gorj</v>
          </cell>
          <cell r="V711">
            <v>55</v>
          </cell>
          <cell r="W711"/>
          <cell r="X711" t="str">
            <v>GJ</v>
          </cell>
          <cell r="Y711" t="str">
            <v>Sud-Vest Oltenia</v>
          </cell>
          <cell r="Z711">
            <v>7461344.1633041324</v>
          </cell>
          <cell r="AA711">
            <v>1294944.0233041323</v>
          </cell>
          <cell r="AB711">
            <v>7312117.2800000003</v>
          </cell>
          <cell r="AC711">
            <v>4476806.4979824796</v>
          </cell>
          <cell r="AD711">
            <v>379905.50669586781</v>
          </cell>
          <cell r="AE711">
            <v>65934.016695867773</v>
          </cell>
          <cell r="AF711">
            <v>2835310.7820175206</v>
          </cell>
          <cell r="AG711">
            <v>0</v>
          </cell>
          <cell r="AH711">
            <v>7841249.6699999999</v>
          </cell>
          <cell r="AI711">
            <v>0</v>
          </cell>
          <cell r="AJ711" t="str">
            <v>NU</v>
          </cell>
          <cell r="AK711" t="str">
            <v>16.04.2025 17:27:42</v>
          </cell>
          <cell r="AL711"/>
          <cell r="AM711"/>
          <cell r="AN711" t="str">
            <v>ADMIS_ETF</v>
          </cell>
          <cell r="AO711" t="str">
            <v>20.06.2025 11:58:41</v>
          </cell>
          <cell r="AP711"/>
          <cell r="AQ711">
            <v>55</v>
          </cell>
          <cell r="AR711"/>
          <cell r="AS711">
            <v>2</v>
          </cell>
          <cell r="AT711">
            <v>24</v>
          </cell>
          <cell r="AU711">
            <v>31</v>
          </cell>
          <cell r="AV711"/>
          <cell r="AW711" t="str">
            <v>04.07.2025 10:14:39</v>
          </cell>
          <cell r="AX711" t="str">
            <v>04.07.2025 12:46:35</v>
          </cell>
          <cell r="AY711" t="str">
            <v>684</v>
          </cell>
          <cell r="AZ711" t="str">
            <v>12.09.2025 10:38:00</v>
          </cell>
          <cell r="BA711">
            <v>7</v>
          </cell>
          <cell r="BB711">
            <v>1</v>
          </cell>
          <cell r="BC711"/>
          <cell r="BD711"/>
          <cell r="BE711">
            <v>70</v>
          </cell>
          <cell r="BF711"/>
          <cell r="BG711"/>
          <cell r="BH711"/>
          <cell r="BI711" t="str">
            <v>121</v>
          </cell>
          <cell r="BJ711" t="str">
            <v>Investiția propusa vizeaza crearea premiselor necesare pentru asigurarea prescolarilor cu servicii esențiale, contribuind astfel la atingerea obiectivului european al coeziunii economice si sociale prin îmbunatațirea infrastructurii serviciilor administrative si cultural-educationale. Investiția are ca scop îmbunatațirea calitații vietii si ridicarea acestor servicii la standarde europene, cu implicații pozitive asupra gradului de educare si al participarii populației la piața muncii, precum si în ceea ce priveste gradul de atractivitate al regiunilor.</v>
          </cell>
        </row>
        <row r="712">
          <cell r="K712">
            <v>318897</v>
          </cell>
          <cell r="L712" t="str">
            <v>Renovarea energetică a clădirii Agenției de Plăți și Intervenție pentru Agricultură Centrul Județean OLT din str. Arcului nr. 20 municipiul Slatina județul Olt</v>
          </cell>
          <cell r="M712">
            <v>1</v>
          </cell>
          <cell r="N712" t="str">
            <v>Respins ETF</v>
          </cell>
          <cell r="O712" t="str">
            <v>EVALUARE</v>
          </cell>
          <cell r="P712"/>
          <cell r="Q712" t="str">
            <v>07.03.2024 18:42:00</v>
          </cell>
          <cell r="R712" t="str">
            <v>AGENTIA DE PLATI SI INTERVENTIE PENTRU AGRICULTURA BUCURESTI -CENTRUL JUDETEAN OLT</v>
          </cell>
          <cell r="S712" t="str">
            <v>20652939</v>
          </cell>
          <cell r="T712" t="str">
            <v>instituțiile publice din subordinea sau coordonarea Guvernului ori a ministerelor</v>
          </cell>
          <cell r="U712" t="str">
            <v>Municipiul Slatina, Olt</v>
          </cell>
          <cell r="V712">
            <v>11</v>
          </cell>
          <cell r="W712"/>
          <cell r="X712" t="str">
            <v>OT</v>
          </cell>
          <cell r="Y712" t="str">
            <v>Sud-Vest Oltenia</v>
          </cell>
          <cell r="Z712">
            <v>29608090.91</v>
          </cell>
          <cell r="AA712">
            <v>4680737.12</v>
          </cell>
          <cell r="AB712">
            <v>25166877.247000758</v>
          </cell>
          <cell r="AC712">
            <v>25166877.247000758</v>
          </cell>
          <cell r="AD712">
            <v>0</v>
          </cell>
          <cell r="AE712">
            <v>0</v>
          </cell>
          <cell r="AF712">
            <v>0</v>
          </cell>
          <cell r="AG712">
            <v>0</v>
          </cell>
          <cell r="AH712">
            <v>29608090.91</v>
          </cell>
          <cell r="AI712">
            <v>0</v>
          </cell>
          <cell r="AJ712" t="str">
            <v>NU</v>
          </cell>
          <cell r="AK712" t="str">
            <v>27.01.2024 08:47:34</v>
          </cell>
          <cell r="AL712"/>
          <cell r="AM712"/>
          <cell r="AN712" t="str">
            <v>RESPINS_ETF</v>
          </cell>
          <cell r="AO712" t="str">
            <v>07.03.2024 18:42:00</v>
          </cell>
          <cell r="AP712"/>
          <cell r="AQ712">
            <v>11</v>
          </cell>
          <cell r="AR712"/>
          <cell r="AS712">
            <v>1</v>
          </cell>
          <cell r="AT712">
            <v>24</v>
          </cell>
          <cell r="AU712">
            <v>26</v>
          </cell>
          <cell r="AV712"/>
          <cell r="AW712"/>
          <cell r="AX712"/>
          <cell r="AY712"/>
          <cell r="AZ712"/>
          <cell r="BA712"/>
          <cell r="BB712"/>
          <cell r="BC712"/>
          <cell r="BD712"/>
          <cell r="BE712"/>
          <cell r="BF712"/>
          <cell r="BG712"/>
          <cell r="BH712"/>
          <cell r="BI712" t="str">
            <v>45</v>
          </cell>
          <cell r="BJ712" t="str">
            <v>Obiectivul general al proiectului este promovarea măsurilor de eficiență energetică și reducerea emisiilor de gaze cu efect de seră, prin implementarea masurilor tehnice
prevazute in cadrul proiectului, astfel incat obiectivul de eficienta energetica propus sa fie atins.</v>
          </cell>
        </row>
        <row r="713">
          <cell r="K713">
            <v>329844</v>
          </cell>
          <cell r="L713" t="str">
            <v>Imbunatatirea competitvitatii SC Intercom Service SRL prin extinderea capacitatilor avansate de productie</v>
          </cell>
          <cell r="M713">
            <v>11</v>
          </cell>
          <cell r="N713" t="str">
            <v>Cu act adițional</v>
          </cell>
          <cell r="O713" t="str">
            <v>CONTRACTARE</v>
          </cell>
          <cell r="P713" t="str">
            <v>bogdan.badea@adroltenia.ro</v>
          </cell>
          <cell r="Q713" t="str">
            <v>28.04.2026 09:00:06</v>
          </cell>
          <cell r="R713" t="str">
            <v>INTERCOM SERVICE SRL</v>
          </cell>
          <cell r="S713" t="str">
            <v>1617528</v>
          </cell>
          <cell r="T713" t="str">
            <v>microîntreprindere</v>
          </cell>
          <cell r="U713" t="str">
            <v>Municipiul Drobeta-Turnu Severin, Mehedinţi</v>
          </cell>
          <cell r="V713">
            <v>80</v>
          </cell>
          <cell r="W713"/>
          <cell r="X713" t="str">
            <v>MH</v>
          </cell>
          <cell r="Y713" t="str">
            <v>Sud-Vest Oltenia</v>
          </cell>
          <cell r="Z713">
            <v>699691</v>
          </cell>
          <cell r="AA713">
            <v>0</v>
          </cell>
          <cell r="AB713">
            <v>629721.9</v>
          </cell>
          <cell r="AC713">
            <v>535263.61499999999</v>
          </cell>
          <cell r="AD713">
            <v>149172.07</v>
          </cell>
          <cell r="AE713">
            <v>147323.34</v>
          </cell>
          <cell r="AF713">
            <v>94458.285000000033</v>
          </cell>
          <cell r="AG713">
            <v>0</v>
          </cell>
          <cell r="AH713">
            <v>848863.07</v>
          </cell>
          <cell r="AI713">
            <v>0</v>
          </cell>
          <cell r="AJ713" t="str">
            <v>NU</v>
          </cell>
          <cell r="AK713" t="str">
            <v>25.07.2024 10:48:19</v>
          </cell>
          <cell r="AL713"/>
          <cell r="AM713"/>
          <cell r="AN713" t="str">
            <v>ADMIS_ETF</v>
          </cell>
          <cell r="AO713" t="str">
            <v>04.11.2024 16:05:10</v>
          </cell>
          <cell r="AP713"/>
          <cell r="AQ713">
            <v>80</v>
          </cell>
          <cell r="AR713"/>
          <cell r="AS713">
            <v>1</v>
          </cell>
          <cell r="AT713">
            <v>12</v>
          </cell>
          <cell r="AU713">
            <v>28</v>
          </cell>
          <cell r="AV713"/>
          <cell r="AW713" t="str">
            <v>23.07.2025 11:33:11</v>
          </cell>
          <cell r="AX713" t="str">
            <v>23.07.2025 14:45:40</v>
          </cell>
          <cell r="AY713" t="str">
            <v>705</v>
          </cell>
          <cell r="AZ713" t="str">
            <v>01.10.2025 13:15:00</v>
          </cell>
          <cell r="BA713">
            <v>6</v>
          </cell>
          <cell r="BB713"/>
          <cell r="BC713"/>
          <cell r="BD713"/>
          <cell r="BE713">
            <v>70</v>
          </cell>
          <cell r="BF713"/>
          <cell r="BG713"/>
          <cell r="BH713"/>
          <cell r="BI713" t="str">
            <v>21, 23</v>
          </cell>
          <cell r="BJ713" t="str">
            <v>Creşterea competitivitatii sectorului de confecţii de tamplarie termoizolanta din aluminium, din Regiunea SV Oltenia prin retehnologizarea si consolidarea poziţiei de piaţă a S.C.Intercom Service SRL.</v>
          </cell>
        </row>
        <row r="714">
          <cell r="K714">
            <v>322334</v>
          </cell>
          <cell r="L714" t="str">
            <v>IMBUNATATIREA COMPETITIVITATII SI A INOVARII SOCIETATII AMETART SRL IN DOMENIUL PRODUCTIEI</v>
          </cell>
          <cell r="M714">
            <v>9</v>
          </cell>
          <cell r="N714" t="str">
            <v>Cu act adițional</v>
          </cell>
          <cell r="O714" t="str">
            <v>CONTRACTARE</v>
          </cell>
          <cell r="P714" t="str">
            <v>alexandru.florea@adroltenia.ro</v>
          </cell>
          <cell r="Q714" t="str">
            <v>16.03.2026 17:20:57</v>
          </cell>
          <cell r="R714" t="str">
            <v>AMETART S.R.L.</v>
          </cell>
          <cell r="S714" t="str">
            <v>37408450</v>
          </cell>
          <cell r="T714" t="str">
            <v>microîntreprindere</v>
          </cell>
          <cell r="U714" t="str">
            <v>Budeşti, Vâlcea</v>
          </cell>
          <cell r="V714">
            <v>94</v>
          </cell>
          <cell r="W714"/>
          <cell r="X714" t="str">
            <v>VL</v>
          </cell>
          <cell r="Y714" t="str">
            <v>Sud-Vest Oltenia</v>
          </cell>
          <cell r="Z714">
            <v>3810803.1</v>
          </cell>
          <cell r="AA714">
            <v>0</v>
          </cell>
          <cell r="AB714">
            <v>2927562.68</v>
          </cell>
          <cell r="AC714">
            <v>2488428.2779999999</v>
          </cell>
          <cell r="AD714">
            <v>772761.37</v>
          </cell>
          <cell r="AE714">
            <v>730616.18</v>
          </cell>
          <cell r="AF714">
            <v>439134.40200000023</v>
          </cell>
          <cell r="AG714">
            <v>2927562.68</v>
          </cell>
          <cell r="AH714">
            <v>4583564.47</v>
          </cell>
          <cell r="AI714">
            <v>16</v>
          </cell>
          <cell r="AJ714" t="str">
            <v>DA</v>
          </cell>
          <cell r="AK714" t="str">
            <v>08.04.2024 15:39:56</v>
          </cell>
          <cell r="AL714"/>
          <cell r="AM714"/>
          <cell r="AN714" t="str">
            <v>ADMIS_ETF</v>
          </cell>
          <cell r="AO714" t="str">
            <v>21.05.2024 16:09:33</v>
          </cell>
          <cell r="AP714"/>
          <cell r="AQ714">
            <v>94</v>
          </cell>
          <cell r="AR714"/>
          <cell r="AS714">
            <v>1</v>
          </cell>
          <cell r="AT714">
            <v>24</v>
          </cell>
          <cell r="AU714">
            <v>33</v>
          </cell>
          <cell r="AV714"/>
          <cell r="AW714" t="str">
            <v>15.10.2024 10:10:20</v>
          </cell>
          <cell r="AX714" t="str">
            <v>15.10.2024 14:12:01</v>
          </cell>
          <cell r="AY714" t="str">
            <v>216</v>
          </cell>
          <cell r="AZ714" t="str">
            <v>05.12.2024 09:14:00</v>
          </cell>
          <cell r="BA714">
            <v>4</v>
          </cell>
          <cell r="BB714"/>
          <cell r="BC714"/>
          <cell r="BD714"/>
          <cell r="BE714">
            <v>51</v>
          </cell>
          <cell r="BF714"/>
          <cell r="BG714"/>
          <cell r="BH714"/>
          <cell r="BI714" t="str">
            <v>21</v>
          </cell>
          <cell r="BJ714" t="str">
            <v>Obiectivul general al proiectului este reprezentat de realizarea unei investiii necesare pentru promovarea unei transformari economice inovatoare si inteligente la nivelul societatii, repectiv prin in crearea unei infrastructuri noi si dotarea acesteia cu echipamente/utilaje.Acest apel vizează următoarele Obiective Specifice ale Priorității 1: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1.4 - Dezvoltarea competențelor pentru specializare inteligentă, tranziție industrială și antreprenoriat (FEDR).
Obiectivul general al proiectului este in stransa legatura cu obiectivul specific aferent Programului Regional Sud-Vest Oltenia 2021-2027, Prioritatea: P1. Competitivitatea prin inovare si intreprinderi dinamice, Apelul de proiecte: PRSV</v>
          </cell>
        </row>
        <row r="715">
          <cell r="K715">
            <v>355820</v>
          </cell>
          <cell r="L715" t="str">
            <v>CREȘTEREA EFICIENȚEI ENERGETICE A ȘCOLII GIMNAZIALE PIELEȘTI CF 52509-C1 C2</v>
          </cell>
          <cell r="M715">
            <v>7</v>
          </cell>
          <cell r="N715" t="str">
            <v>Contract semnat</v>
          </cell>
          <cell r="O715" t="str">
            <v>CONTRACTARE</v>
          </cell>
          <cell r="P715" t="str">
            <v>bogdan.barbulescu@adroltenia.ro</v>
          </cell>
          <cell r="Q715" t="str">
            <v>15.04.2026 11:38:30</v>
          </cell>
          <cell r="R715" t="str">
            <v>UAT COMUNA PIELESTI</v>
          </cell>
          <cell r="S715" t="str">
            <v>4553992</v>
          </cell>
          <cell r="T715" t="str">
            <v>unitate administrativ teritorială nivel local</v>
          </cell>
          <cell r="U715" t="str">
            <v>Pieleşti, Dolj</v>
          </cell>
          <cell r="V715">
            <v>74</v>
          </cell>
          <cell r="W715"/>
          <cell r="X715" t="str">
            <v>DJ</v>
          </cell>
          <cell r="Y715" t="str">
            <v>Sud-Vest Oltenia</v>
          </cell>
          <cell r="Z715">
            <v>11754264.173834233</v>
          </cell>
          <cell r="AA715">
            <v>2019251.9438342326</v>
          </cell>
          <cell r="AB715">
            <v>11519178.890000001</v>
          </cell>
          <cell r="AC715">
            <v>9991124.5372390319</v>
          </cell>
          <cell r="AD715">
            <v>570181.90616576746</v>
          </cell>
          <cell r="AE715">
            <v>98318.096165767449</v>
          </cell>
          <cell r="AF715">
            <v>1528054.3527609687</v>
          </cell>
          <cell r="AG715">
            <v>0</v>
          </cell>
          <cell r="AH715">
            <v>12324446.08</v>
          </cell>
          <cell r="AI715">
            <v>0</v>
          </cell>
          <cell r="AJ715" t="str">
            <v>NU</v>
          </cell>
          <cell r="AK715" t="str">
            <v>01.11.2025 11:13:02</v>
          </cell>
          <cell r="AL715"/>
          <cell r="AM715"/>
          <cell r="AN715" t="str">
            <v>ADMIS_ETF</v>
          </cell>
          <cell r="AO715" t="str">
            <v>05.12.2025 12:59:56</v>
          </cell>
          <cell r="AP715"/>
          <cell r="AQ715">
            <v>74</v>
          </cell>
          <cell r="AR715"/>
          <cell r="AS715">
            <v>2</v>
          </cell>
          <cell r="AT715">
            <v>24</v>
          </cell>
          <cell r="AU715">
            <v>30</v>
          </cell>
          <cell r="AV715"/>
          <cell r="AW715" t="str">
            <v>14.01.2026 12:44:41</v>
          </cell>
          <cell r="AX715" t="str">
            <v>14.01.2026 14:23:34</v>
          </cell>
          <cell r="AY715" t="str">
            <v>802</v>
          </cell>
          <cell r="AZ715" t="str">
            <v>26.02.2026 13:13:00</v>
          </cell>
          <cell r="BA715">
            <v>4</v>
          </cell>
          <cell r="BB715"/>
          <cell r="BC715"/>
          <cell r="BD715"/>
          <cell r="BE715">
            <v>43</v>
          </cell>
          <cell r="BF715"/>
          <cell r="BG715"/>
          <cell r="BH715"/>
          <cell r="BI715" t="str">
            <v>45</v>
          </cell>
          <cell r="BJ715" t="str">
            <v>Creșterea eficienței energetice și a siguranței în exploatare a Școlii Gimnaziale din comuna Pielești, prin reabilitarea termică, modernizarea instalațiilor și consolidarea structurală, în vederea reducerii consumului de energie primară și a emisiilor de CO₂, asigurând condiții optime de confort și sustenabilitate.</v>
          </cell>
        </row>
        <row r="716">
          <cell r="K716">
            <v>333667</v>
          </cell>
          <cell r="L716" t="str">
            <v>Digitalizarea societății VALERIANA SRL</v>
          </cell>
          <cell r="M716">
            <v>7</v>
          </cell>
          <cell r="N716" t="str">
            <v>Cu act adițional</v>
          </cell>
          <cell r="O716" t="str">
            <v>CONTRACTARE</v>
          </cell>
          <cell r="P716" t="str">
            <v>sorin.ghita@adroltenia.ro</v>
          </cell>
          <cell r="Q716" t="str">
            <v>17.03.2026 12:19:38</v>
          </cell>
          <cell r="R716" t="str">
            <v>VALERIANA S.R.L.</v>
          </cell>
          <cell r="S716" t="str">
            <v>8265747</v>
          </cell>
          <cell r="T716" t="str">
            <v>întreprindere mică</v>
          </cell>
          <cell r="U716" t="str">
            <v>Municipiul Drobeta-Turnu Severin, Mehedinţi</v>
          </cell>
          <cell r="V716">
            <v>91</v>
          </cell>
          <cell r="W716"/>
          <cell r="X716" t="str">
            <v>MH</v>
          </cell>
          <cell r="Y716" t="str">
            <v>Sud-Vest Oltenia</v>
          </cell>
          <cell r="Z716">
            <v>414183.33</v>
          </cell>
          <cell r="AA716">
            <v>0</v>
          </cell>
          <cell r="AB716">
            <v>372765</v>
          </cell>
          <cell r="AC716">
            <v>316850.25</v>
          </cell>
          <cell r="AD716">
            <v>168865.26</v>
          </cell>
          <cell r="AE716">
            <v>93091.8</v>
          </cell>
          <cell r="AF716">
            <v>55914.75</v>
          </cell>
          <cell r="AG716">
            <v>372765</v>
          </cell>
          <cell r="AH716">
            <v>583048.59</v>
          </cell>
          <cell r="AI716">
            <v>1</v>
          </cell>
          <cell r="AJ716" t="str">
            <v>DA</v>
          </cell>
          <cell r="AK716" t="str">
            <v>24.08.2024 09:49:24</v>
          </cell>
          <cell r="AL716"/>
          <cell r="AM716"/>
          <cell r="AN716" t="str">
            <v>ADMIS_ETF</v>
          </cell>
          <cell r="AO716" t="str">
            <v>17.10.2024 14:14:16</v>
          </cell>
          <cell r="AP716"/>
          <cell r="AQ716">
            <v>91</v>
          </cell>
          <cell r="AR716"/>
          <cell r="AS716"/>
          <cell r="AT716">
            <v>15</v>
          </cell>
          <cell r="AU716">
            <v>15</v>
          </cell>
          <cell r="AV716"/>
          <cell r="AW716" t="str">
            <v>27.01.2025 11:21:36</v>
          </cell>
          <cell r="AX716" t="str">
            <v>27.01.2025 15:59:02</v>
          </cell>
          <cell r="AY716" t="str">
            <v>311</v>
          </cell>
          <cell r="AZ716" t="str">
            <v>25.03.2025 09:17:00</v>
          </cell>
          <cell r="BA716">
            <v>5</v>
          </cell>
          <cell r="BB716"/>
          <cell r="BC716"/>
          <cell r="BD716"/>
          <cell r="BE716">
            <v>57</v>
          </cell>
          <cell r="BF716"/>
          <cell r="BG716"/>
          <cell r="BH716"/>
          <cell r="BI716" t="str">
            <v>13</v>
          </cell>
          <cell r="BJ716" t="str">
            <v>Obiectivul principal al proiectului propus de VALERIANA SRL este creșterea nivelului de digitalizare a activităților sale prin adoptarea și integrarea unor tehnologii avansate de stocare, comisionare și eliberare automată a medicamentelor, precum și dezvoltarea unei aplicații pentru rezervarea și achiziționarea acestora de către clienți. Acest demers urmărește alinierea societății la tendințele actuale de digitalizare, contribuind astfel la creșterea competitivității pe piață și la îmbunătățirea calității serviciilor oferite. Obiectivul proiectului este în concordanță cu obiectivul specific 1.2 al Programului Regional Sud-Vest Oltenia 2021-2027, care vizează valorificarea avantajelor digitalizării în beneficiul cetățenilor și al companiilor.</v>
          </cell>
        </row>
        <row r="717">
          <cell r="K717">
            <v>343249</v>
          </cell>
          <cell r="L717" t="str">
            <v>DESFIINTARE CORP C1 SI CONSTRUIRE GRADINITA CU PROGRAM PRELUNGIT REGIM DE INALTIME P1</v>
          </cell>
          <cell r="M717">
            <v>7</v>
          </cell>
          <cell r="N717" t="str">
            <v>Contract semnat cu modificări</v>
          </cell>
          <cell r="O717" t="str">
            <v>CONTRACTARE</v>
          </cell>
          <cell r="P717" t="str">
            <v>andreea.grigorie@adroltenia.ro</v>
          </cell>
          <cell r="Q717" t="str">
            <v>17.03.2026 17:06:22</v>
          </cell>
          <cell r="R717" t="str">
            <v>COMUNA COTOFENII DIN FATA</v>
          </cell>
          <cell r="S717" t="str">
            <v>16397900</v>
          </cell>
          <cell r="T717" t="str">
            <v>Unități administrativ-teritoriale, definite conform OUG 57/2019 privind Codul Administrativ, cu modificările și completările ulterioare și constituite potrivit Legii nr. 2 din 16 februarie 1968 privind organizarea administrativă a teritoriului României, republicată, cu modificările și completările ulterioare</v>
          </cell>
          <cell r="U717" t="str">
            <v>Coţofenii din Faţa, Dolj</v>
          </cell>
          <cell r="V717">
            <v>83</v>
          </cell>
          <cell r="W717"/>
          <cell r="X717" t="str">
            <v>DJ</v>
          </cell>
          <cell r="Y717" t="str">
            <v>Sud-Vest Oltenia</v>
          </cell>
          <cell r="Z717">
            <v>7462031.9806779251</v>
          </cell>
          <cell r="AA717">
            <v>1295063.4006779245</v>
          </cell>
          <cell r="AB717">
            <v>7312791.3499999996</v>
          </cell>
          <cell r="AC717">
            <v>4477219.1884067552</v>
          </cell>
          <cell r="AD717">
            <v>307194.88932207541</v>
          </cell>
          <cell r="AE717">
            <v>51807.299322075392</v>
          </cell>
          <cell r="AF717">
            <v>2835572.1615932444</v>
          </cell>
          <cell r="AG717">
            <v>0</v>
          </cell>
          <cell r="AH717">
            <v>7769226.8700000001</v>
          </cell>
          <cell r="AI717">
            <v>0</v>
          </cell>
          <cell r="AJ717" t="str">
            <v>NU</v>
          </cell>
          <cell r="AK717" t="str">
            <v>21.04.2025 08:10:53</v>
          </cell>
          <cell r="AL717"/>
          <cell r="AM717"/>
          <cell r="AN717" t="str">
            <v>ADMIS_ETF</v>
          </cell>
          <cell r="AO717" t="str">
            <v>23.07.2025 10:54:08</v>
          </cell>
          <cell r="AP717"/>
          <cell r="AQ717">
            <v>83</v>
          </cell>
          <cell r="AR717"/>
          <cell r="AS717">
            <v>3</v>
          </cell>
          <cell r="AT717">
            <v>24</v>
          </cell>
          <cell r="AU717">
            <v>34</v>
          </cell>
          <cell r="AV717"/>
          <cell r="AW717" t="str">
            <v>23.07.2025 16:53:30</v>
          </cell>
          <cell r="AX717" t="str">
            <v>04.08.2025 10:26:05</v>
          </cell>
          <cell r="AY717" t="str">
            <v>729</v>
          </cell>
          <cell r="AZ717" t="str">
            <v>09.10.2025 11:54:00</v>
          </cell>
          <cell r="BA717">
            <v>3</v>
          </cell>
          <cell r="BB717"/>
          <cell r="BC717"/>
          <cell r="BD717"/>
          <cell r="BE717">
            <v>67</v>
          </cell>
          <cell r="BF717"/>
          <cell r="BG717"/>
          <cell r="BH717"/>
          <cell r="BI717" t="str">
            <v>121</v>
          </cell>
          <cell r="BJ717" t="str">
            <v>Obiectivul general al proiectului constă în facilitarea accesului, calităţii şi atractivității educaţiei preşcolare din satul Cotofenii din Fata,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Cotofenii din Fata există o astfel de comunitate.</v>
          </cell>
        </row>
        <row r="718">
          <cell r="K718">
            <v>336330</v>
          </cell>
          <cell r="L718" t="str">
            <v>Transport urban sustenabil si durabil electric pentru Municipiul Orsova</v>
          </cell>
          <cell r="M718">
            <v>2</v>
          </cell>
          <cell r="N718" t="str">
            <v>Respins ETF</v>
          </cell>
          <cell r="O718" t="str">
            <v>EVALUARE</v>
          </cell>
          <cell r="P718"/>
          <cell r="Q718" t="str">
            <v>20.12.2024 14:15:22</v>
          </cell>
          <cell r="R718" t="str">
            <v>MUNICIPIUL ORŞOVA</v>
          </cell>
          <cell r="S718" t="str">
            <v>4337603</v>
          </cell>
          <cell r="T718" t="str">
            <v>unitate administrativ teritorială nivel municipiu</v>
          </cell>
          <cell r="U718" t="str">
            <v>Municipiul Orşova, Mehedinţi</v>
          </cell>
          <cell r="V718">
            <v>60</v>
          </cell>
          <cell r="W718"/>
          <cell r="X718" t="str">
            <v>MH</v>
          </cell>
          <cell r="Y718" t="str">
            <v>Sud-Vest Oltenia</v>
          </cell>
          <cell r="Z718">
            <v>28931863.149999999</v>
          </cell>
          <cell r="AA718">
            <v>4607098.1500000004</v>
          </cell>
          <cell r="AB718">
            <v>28931863.149999999</v>
          </cell>
          <cell r="AC718">
            <v>24592083.592700709</v>
          </cell>
          <cell r="AD718">
            <v>0</v>
          </cell>
          <cell r="AE718">
            <v>0</v>
          </cell>
          <cell r="AF718">
            <v>4339779.5572992899</v>
          </cell>
          <cell r="AG718">
            <v>0</v>
          </cell>
          <cell r="AH718">
            <v>28931863.149999999</v>
          </cell>
          <cell r="AI718">
            <v>0</v>
          </cell>
          <cell r="AJ718" t="str">
            <v>NU</v>
          </cell>
          <cell r="AK718" t="str">
            <v>08.11.2024 10:49:51</v>
          </cell>
          <cell r="AL718"/>
          <cell r="AM718"/>
          <cell r="AN718" t="str">
            <v>RESPINS_ETF</v>
          </cell>
          <cell r="AO718" t="str">
            <v>20.12.2024 14:15:22</v>
          </cell>
          <cell r="AP718"/>
          <cell r="AQ718">
            <v>60</v>
          </cell>
          <cell r="AR718"/>
          <cell r="AS718">
            <v>1</v>
          </cell>
          <cell r="AT718">
            <v>25</v>
          </cell>
          <cell r="AU718">
            <v>25</v>
          </cell>
          <cell r="AV718"/>
          <cell r="AW718"/>
          <cell r="AX718"/>
          <cell r="AY718"/>
          <cell r="AZ718"/>
          <cell r="BA718"/>
          <cell r="BB718"/>
          <cell r="BC718"/>
          <cell r="BD718"/>
          <cell r="BE718"/>
          <cell r="BF718"/>
          <cell r="BG718"/>
          <cell r="BH718"/>
          <cell r="BI718"/>
          <cell r="BJ718" t="str">
            <v>Valorificarea avantajelor transportului in comun cu autobuze electrice cod RSO2.8 - FEDR - RSO2.8_Promovarea mobilității urbane multimodale durabile, ca parte a tranziției către o economie cu reducerea gazelor cu efect de seră, care reprezintă obiectivul general al proiectului cu titlul ”Transport urban sustenabil si durabil electric pentru Municipiul Orsova” să îl finanțeze prin apelul de finanțare, se încadrează în linia stabilită de Obiectivul Specific 2.8 al Programului Regional Sud-Vest Oltenia 2021-2027 și vizează infintarea transportului urban  cu emisii de dioxid de carbon zero. Proiectul are în vedere 2 obiective specifice care vin să adreseze în paralel neajunsurile identificate în raportul de țară pentru Regiunea Sud-Vest Oltenia, neajunsuri care privesc cetățenii, turiștii și mediul de afaceri pe de o parte și lipsurile sistemice pe care acesta il aduce în materie de transport.  Prin atingerea acestor obiective Primăria Municipiului Orșova își asumă rolul de lider la nivel</v>
          </cell>
        </row>
        <row r="719">
          <cell r="K719">
            <v>328301</v>
          </cell>
          <cell r="L719" t="str">
            <v>Tehnologii digitale avansate în beneficiul cetățenilor Orașului Tismana</v>
          </cell>
          <cell r="M719">
            <v>9</v>
          </cell>
          <cell r="N719" t="str">
            <v>Contract semnat cu modificări</v>
          </cell>
          <cell r="O719" t="str">
            <v>CONTRACTARE</v>
          </cell>
          <cell r="P719" t="str">
            <v>sorin.trana@adroltenia.ro</v>
          </cell>
          <cell r="Q719" t="str">
            <v>22.09.2025 16:46:24</v>
          </cell>
          <cell r="R719" t="str">
            <v>ORAŞUL TISMANA</v>
          </cell>
          <cell r="S719" t="str">
            <v>4956189</v>
          </cell>
          <cell r="T719" t="str">
            <v>unitate administrativ teritorială nivel local</v>
          </cell>
          <cell r="U719" t="str">
            <v>Oraş Tismana, Gorj</v>
          </cell>
          <cell r="V719">
            <v>87</v>
          </cell>
          <cell r="W719"/>
          <cell r="X719" t="str">
            <v>GJ</v>
          </cell>
          <cell r="Y719" t="str">
            <v>Sud-Vest Oltenia</v>
          </cell>
          <cell r="Z719">
            <v>2984139.2</v>
          </cell>
          <cell r="AA719">
            <v>476459.2</v>
          </cell>
          <cell r="AB719">
            <v>2924456.41</v>
          </cell>
          <cell r="AC719">
            <v>2536518.2680819463</v>
          </cell>
          <cell r="AD719">
            <v>202300</v>
          </cell>
          <cell r="AE719">
            <v>32300</v>
          </cell>
          <cell r="AF719">
            <v>387938.14191805385</v>
          </cell>
          <cell r="AG719">
            <v>0</v>
          </cell>
          <cell r="AH719">
            <v>3186439.2</v>
          </cell>
          <cell r="AI719">
            <v>0</v>
          </cell>
          <cell r="AJ719" t="str">
            <v>NU</v>
          </cell>
          <cell r="AK719" t="str">
            <v>22.06.2024 07:04:14</v>
          </cell>
          <cell r="AL719"/>
          <cell r="AM719"/>
          <cell r="AN719" t="str">
            <v>ADMIS_ETF</v>
          </cell>
          <cell r="AO719" t="str">
            <v>30.09.2024 15:16:06</v>
          </cell>
          <cell r="AP719"/>
          <cell r="AQ719">
            <v>87</v>
          </cell>
          <cell r="AR719"/>
          <cell r="AS719">
            <v>2</v>
          </cell>
          <cell r="AT719">
            <v>18</v>
          </cell>
          <cell r="AU719">
            <v>28</v>
          </cell>
          <cell r="AV719"/>
          <cell r="AW719" t="str">
            <v>13.01.2025 09:42:58</v>
          </cell>
          <cell r="AX719" t="str">
            <v>13.01.2025 13:15:20</v>
          </cell>
          <cell r="AY719" t="str">
            <v>294</v>
          </cell>
          <cell r="AZ719" t="str">
            <v>18.03.2025 10:44:00</v>
          </cell>
          <cell r="BA719">
            <v>5</v>
          </cell>
          <cell r="BB719">
            <v>1</v>
          </cell>
          <cell r="BC719"/>
          <cell r="BD719"/>
          <cell r="BE719">
            <v>64</v>
          </cell>
          <cell r="BF719"/>
          <cell r="BG719"/>
          <cell r="BH719"/>
          <cell r="BI719" t="str">
            <v>16</v>
          </cell>
          <cell r="BJ719" t="str">
            <v>Obiectivul general al proiectului se referă atât la digitalizarea, automatizarea si optimizarea proceselor interne la nivelul Orașului Tismana, cât și la digitalizarea interacțiunii cu cetățenii prin realizarea de investiții în ceea ce privește infrastructura IT și a soluțiilor software care vor contribui la organizarea eficientă a fluxurilor din cadrul instituției. Rezultatele proiectul contribuie în mod direct la realizarea obiectivului apelului de finanțare: Obiectivul Specific RSO 1.2 - Valorificarea avantajelor digitalizării, în beneficiul cetățenilor, al companiilor, al organizațiilor de cercetare și al autorităților publice.</v>
          </cell>
        </row>
        <row r="720">
          <cell r="K720">
            <v>322450</v>
          </cell>
          <cell r="L720" t="str">
            <v>Implementarea serviciilor publice electronice la Primăria Orașului Călimănești</v>
          </cell>
          <cell r="M720">
            <v>17</v>
          </cell>
          <cell r="N720" t="str">
            <v>Contract semnat cu modificări</v>
          </cell>
          <cell r="O720" t="str">
            <v>CONTRACTARE</v>
          </cell>
          <cell r="P720" t="str">
            <v>anamaria.iunian@adroltenia.ro</v>
          </cell>
          <cell r="Q720" t="str">
            <v>25.11.2025 09:50:01</v>
          </cell>
          <cell r="R720" t="str">
            <v>ORAŞ CĂLIMĂNEŞTI</v>
          </cell>
          <cell r="S720" t="str">
            <v>2541630</v>
          </cell>
          <cell r="T720" t="str">
            <v>unitate administrativ teritorială nivel local</v>
          </cell>
          <cell r="U720" t="str">
            <v>Oraş Călimăneşti, Vâlcea</v>
          </cell>
          <cell r="V720">
            <v>81</v>
          </cell>
          <cell r="W720"/>
          <cell r="X720" t="str">
            <v>VL</v>
          </cell>
          <cell r="Y720" t="str">
            <v>Sud-Vest Oltenia</v>
          </cell>
          <cell r="Z720">
            <v>2897493.6</v>
          </cell>
          <cell r="AA720">
            <v>462625.02</v>
          </cell>
          <cell r="AB720">
            <v>2839543.72</v>
          </cell>
          <cell r="AC720">
            <v>2462869.5095894062</v>
          </cell>
          <cell r="AD720">
            <v>5950</v>
          </cell>
          <cell r="AE720">
            <v>950</v>
          </cell>
          <cell r="AF720">
            <v>376674.21041059401</v>
          </cell>
          <cell r="AG720">
            <v>0</v>
          </cell>
          <cell r="AH720">
            <v>2903443.6</v>
          </cell>
          <cell r="AI720">
            <v>0</v>
          </cell>
          <cell r="AJ720" t="str">
            <v>NU</v>
          </cell>
          <cell r="AK720" t="str">
            <v>11.04.2024 13:19:20</v>
          </cell>
          <cell r="AL720"/>
          <cell r="AM720"/>
          <cell r="AN720" t="str">
            <v>ADMIS_ETF</v>
          </cell>
          <cell r="AO720" t="str">
            <v>21.05.2024 16:13:37</v>
          </cell>
          <cell r="AP720"/>
          <cell r="AQ720">
            <v>81</v>
          </cell>
          <cell r="AR720"/>
          <cell r="AS720">
            <v>1</v>
          </cell>
          <cell r="AT720">
            <v>27</v>
          </cell>
          <cell r="AU720">
            <v>32</v>
          </cell>
          <cell r="AV720"/>
          <cell r="AW720" t="str">
            <v>22.05.2024 15:40:00</v>
          </cell>
          <cell r="AX720" t="str">
            <v>23.05.2024 14:21:44</v>
          </cell>
          <cell r="AY720" t="str">
            <v>60/12.07.2024</v>
          </cell>
          <cell r="AZ720" t="str">
            <v>12.07.2024 14:16:00</v>
          </cell>
          <cell r="BA720">
            <v>6</v>
          </cell>
          <cell r="BB720"/>
          <cell r="BC720"/>
          <cell r="BD720"/>
          <cell r="BE720">
            <v>50</v>
          </cell>
          <cell r="BF720"/>
          <cell r="BG720"/>
          <cell r="BH720"/>
          <cell r="BI720" t="str">
            <v>16</v>
          </cell>
          <cell r="BJ720" t="str">
            <v>Obiectivul general al proiectului îl reprezintă digitalizarea serviciilor publice locale în vederea facilitării accesului la serviciile publice pentru cetățeni și întreprinderi, precum și îmbunătățirea proceselor administrației publice prin implementarea unui sistem integrat hardware și software.</v>
          </cell>
        </row>
        <row r="721">
          <cell r="K721">
            <v>317971</v>
          </cell>
          <cell r="L721" t="str">
            <v>Reabilitare termica pentru imbunatatirea eficientei energetice la cladirea Inspectoratului de protectie civila Olt</v>
          </cell>
          <cell r="M721">
            <v>25</v>
          </cell>
          <cell r="N721" t="str">
            <v>Contract semnat cu modificări</v>
          </cell>
          <cell r="O721" t="str">
            <v>CONTRACTARE</v>
          </cell>
          <cell r="P721" t="str">
            <v>ovidiu.istinie@adroltenia.ro</v>
          </cell>
          <cell r="Q721" t="str">
            <v>13.03.2026 09:04:56</v>
          </cell>
          <cell r="R721" t="str">
            <v>JUDETUL OLT</v>
          </cell>
          <cell r="S721" t="str">
            <v>4394706</v>
          </cell>
          <cell r="T721" t="str">
            <v>unitate administrativ teritorială nivel județean</v>
          </cell>
          <cell r="U721" t="str">
            <v>Municipiul Slatina, Olt</v>
          </cell>
          <cell r="V721">
            <v>56</v>
          </cell>
          <cell r="W721"/>
          <cell r="X721" t="str">
            <v>OT</v>
          </cell>
          <cell r="Y721" t="str">
            <v>Sud-Vest Oltenia</v>
          </cell>
          <cell r="Z721">
            <v>7247173.8330897139</v>
          </cell>
          <cell r="AA721">
            <v>1245174.0830897142</v>
          </cell>
          <cell r="AB721">
            <v>7102230.3499999996</v>
          </cell>
          <cell r="AC721">
            <v>6160097.7516400367</v>
          </cell>
          <cell r="AD721">
            <v>83007.666910285814</v>
          </cell>
          <cell r="AE721">
            <v>14352.176910285814</v>
          </cell>
          <cell r="AF721">
            <v>942132.59835996293</v>
          </cell>
          <cell r="AG721">
            <v>0</v>
          </cell>
          <cell r="AH721">
            <v>7330181.5</v>
          </cell>
          <cell r="AI721">
            <v>0</v>
          </cell>
          <cell r="AJ721" t="str">
            <v>NU</v>
          </cell>
          <cell r="AK721" t="str">
            <v>23.01.2024 12:54:25</v>
          </cell>
          <cell r="AL721"/>
          <cell r="AM721"/>
          <cell r="AN721" t="str">
            <v>ADMIS_ETF</v>
          </cell>
          <cell r="AO721" t="str">
            <v>09.04.2024 15:26:15</v>
          </cell>
          <cell r="AP721"/>
          <cell r="AQ721">
            <v>56</v>
          </cell>
          <cell r="AR721"/>
          <cell r="AS721">
            <v>6</v>
          </cell>
          <cell r="AT721">
            <v>37</v>
          </cell>
          <cell r="AU721">
            <v>48</v>
          </cell>
          <cell r="AV721">
            <v>1</v>
          </cell>
          <cell r="AW721" t="str">
            <v>11.06.2024 14:29:45</v>
          </cell>
          <cell r="AX721" t="str">
            <v>13.06.2024 16:29:38</v>
          </cell>
          <cell r="AY721" t="str">
            <v>85</v>
          </cell>
          <cell r="AZ721" t="str">
            <v>20.08.2024 13:23:00</v>
          </cell>
          <cell r="BA721">
            <v>6</v>
          </cell>
          <cell r="BB721"/>
          <cell r="BC721"/>
          <cell r="BD721"/>
          <cell r="BE721">
            <v>68</v>
          </cell>
          <cell r="BF721"/>
          <cell r="BG721"/>
          <cell r="BH721"/>
          <cell r="BI721" t="str">
            <v>45</v>
          </cell>
          <cell r="BJ721" t="str">
            <v>Obiectivul general al proiectului corespunde obiectivului de politică, respectiv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v>
          </cell>
        </row>
        <row r="722">
          <cell r="K722">
            <v>323642</v>
          </cell>
          <cell r="L722" t="str">
            <v>ÎMBUNĂTĂȚIREA COMPETITIVITĂȚII ȘI A INOVĂRII ÎN COMPANIA DR. IANOSI S.R.L.</v>
          </cell>
          <cell r="M722">
            <v>9</v>
          </cell>
          <cell r="N722" t="str">
            <v>Contract semnat cu modificări</v>
          </cell>
          <cell r="O722" t="str">
            <v>CONTRACTARE</v>
          </cell>
          <cell r="P722" t="str">
            <v>corina.amza@adroltenia.ro</v>
          </cell>
          <cell r="Q722" t="str">
            <v>20.01.2026 08:44:51</v>
          </cell>
          <cell r="R722" t="str">
            <v>DR. IANOSI S.R.L.</v>
          </cell>
          <cell r="S722" t="str">
            <v>21636443</v>
          </cell>
          <cell r="T722" t="str">
            <v>întreprindere mică</v>
          </cell>
          <cell r="U722" t="str">
            <v>Municipiul Craiova, Dolj</v>
          </cell>
          <cell r="V722">
            <v>96</v>
          </cell>
          <cell r="W722"/>
          <cell r="X722" t="str">
            <v>DJ</v>
          </cell>
          <cell r="Y722" t="str">
            <v>Sud-Vest Oltenia</v>
          </cell>
          <cell r="Z722">
            <v>9814376.3200000003</v>
          </cell>
          <cell r="AA722">
            <v>1567001.24</v>
          </cell>
          <cell r="AB722">
            <v>7452400.8799999999</v>
          </cell>
          <cell r="AC722">
            <v>6334540.7479999997</v>
          </cell>
          <cell r="AD722">
            <v>174</v>
          </cell>
          <cell r="AE722">
            <v>27.8</v>
          </cell>
          <cell r="AF722">
            <v>1117860.1320000002</v>
          </cell>
          <cell r="AG722">
            <v>7452400.8799999999</v>
          </cell>
          <cell r="AH722">
            <v>9814550.3200000003</v>
          </cell>
          <cell r="AI722">
            <v>32</v>
          </cell>
          <cell r="AJ722" t="str">
            <v>DA</v>
          </cell>
          <cell r="AK722" t="str">
            <v>01.05.2024 22:21:28</v>
          </cell>
          <cell r="AL722"/>
          <cell r="AM722"/>
          <cell r="AN722" t="str">
            <v>ADMIS_ETF</v>
          </cell>
          <cell r="AO722" t="str">
            <v>21.08.2024 15:26:38</v>
          </cell>
          <cell r="AP722"/>
          <cell r="AQ722">
            <v>96</v>
          </cell>
          <cell r="AR722"/>
          <cell r="AS722">
            <v>1</v>
          </cell>
          <cell r="AT722">
            <v>24</v>
          </cell>
          <cell r="AU722">
            <v>33</v>
          </cell>
          <cell r="AV722"/>
          <cell r="AW722" t="str">
            <v>14.10.2024 10:45:57</v>
          </cell>
          <cell r="AX722" t="str">
            <v>14.10.2024 11:01:41</v>
          </cell>
          <cell r="AY722" t="str">
            <v>196</v>
          </cell>
          <cell r="AZ722" t="str">
            <v>25.11.2024 13:09:00</v>
          </cell>
          <cell r="BA722">
            <v>3</v>
          </cell>
          <cell r="BB722"/>
          <cell r="BC722"/>
          <cell r="BD722"/>
          <cell r="BE722">
            <v>43</v>
          </cell>
          <cell r="BF722"/>
          <cell r="BG722"/>
          <cell r="BH722"/>
          <cell r="BI722" t="str">
            <v>21, 23</v>
          </cell>
          <cell r="BJ722" t="str">
            <v>Obiectivul general al proiectului:  dezvoltarea/cresterea capacitatii bazei materiale a companiei fapt care va conduce la prestarea serviciilor mediclae pe de-o parte la o calitate net superioara iar pe de alta parte la integrarea in paleta de servicii a unor servicii noi, in scopul cresterii satisfactiei clientilor. 
OBIECTUL GENERAL AL PROIECTULUI ESTE IN CONCORDANTA CU OBIECTIVUL APELULUI DE PROIECTE PRSVO/152/PRSVO_P1/OP1- O Europă mai competitivă și mai inteligentă, prin promovarea unei transformări economice inovatoare și inteligente și a conectivității TIC regionale, - Prioritatea 1 - Competitivitate prin inovare și întreprinderi dinamice
Practic, noi, prin proiectul de fata, CONSOLIDAM POZITIA companiei DR. IANOSI SRL (IMM) prin:
-	 achizitionarea a cel putin 9 loturi de echipamente medicale (care contin un total de 30 de active medicale) si a 2 sisteme de dezvoltare durabila (1 sistem pompe de caldura; 1 sistem fotovoltaic); 
-	Crearea de  3 noi locuri de munca (dintre care 1</v>
          </cell>
        </row>
        <row r="723">
          <cell r="K723">
            <v>348433</v>
          </cell>
          <cell r="L723" t="str">
            <v>Sursă ecologică de energie bazată pe pile de combustie destinata aeroporturilor</v>
          </cell>
          <cell r="M723">
            <v>11</v>
          </cell>
          <cell r="N723" t="str">
            <v>Contract semnat</v>
          </cell>
          <cell r="O723" t="str">
            <v>CONTRACTARE</v>
          </cell>
          <cell r="P723" t="str">
            <v>sorin.buzatu@adroltenia.ro</v>
          </cell>
          <cell r="Q723" t="str">
            <v>05.03.2026 10:50:09</v>
          </cell>
          <cell r="R723" t="str">
            <v>SEDONA DEVELOPMENT SRL</v>
          </cell>
          <cell r="S723" t="str">
            <v>26134685</v>
          </cell>
          <cell r="T723" t="str">
            <v>Organizație de cercetare</v>
          </cell>
          <cell r="U723" t="str">
            <v>Municipiul Bucureşti, Bucureşti</v>
          </cell>
          <cell r="V723">
            <v>82</v>
          </cell>
          <cell r="W723" t="str">
            <v>B2N ADVANCED SOLUTIONS S.R.L.-45498569,CESI MEP WORKS S.R.L.-30460116,DEVENG S.R.L.-49213249,INSTITUTUL NATIONAL DE CERCETARE-DEZVOLTARE AEROSPATIALA "ELIE CARAFOLI" - I.N.C.A.S. BUCURESTI-434670,PHANOS TECHNOLOGY S.R.L.-46347033</v>
          </cell>
          <cell r="X723" t="str">
            <v>DJ,OT</v>
          </cell>
          <cell r="Y723" t="str">
            <v>Sud-Vest Oltenia</v>
          </cell>
          <cell r="Z723">
            <v>12087656.345909096</v>
          </cell>
          <cell r="AA723">
            <v>418406.67590909556</v>
          </cell>
          <cell r="AB723">
            <v>10755119.01</v>
          </cell>
          <cell r="AC723">
            <v>9166741.6319999993</v>
          </cell>
          <cell r="AD723">
            <v>437224.66409090441</v>
          </cell>
          <cell r="AE723">
            <v>272491.11409090442</v>
          </cell>
          <cell r="AF723">
            <v>1588377.3780000005</v>
          </cell>
          <cell r="AG723">
            <v>5196943.78</v>
          </cell>
          <cell r="AH723">
            <v>12524881.01</v>
          </cell>
          <cell r="AI723">
            <v>54</v>
          </cell>
          <cell r="AJ723" t="str">
            <v>DA</v>
          </cell>
          <cell r="AK723" t="str">
            <v>08.07.2025 09:42:36</v>
          </cell>
          <cell r="AL723"/>
          <cell r="AM723"/>
          <cell r="AN723" t="str">
            <v>ADMIS_ETF</v>
          </cell>
          <cell r="AO723" t="str">
            <v>01.10.2025 16:19:09</v>
          </cell>
          <cell r="AP723"/>
          <cell r="AQ723">
            <v>82</v>
          </cell>
          <cell r="AR723"/>
          <cell r="AS723">
            <v>2</v>
          </cell>
          <cell r="AT723">
            <v>36</v>
          </cell>
          <cell r="AU723">
            <v>36</v>
          </cell>
          <cell r="AV723"/>
          <cell r="AW723" t="str">
            <v>30.10.2025 08:38:49</v>
          </cell>
          <cell r="AX723" t="str">
            <v>30.10.2025 15:35:23</v>
          </cell>
          <cell r="AY723" t="str">
            <v>804</v>
          </cell>
          <cell r="AZ723" t="str">
            <v>27.02.2026 00:00:00</v>
          </cell>
          <cell r="BA723">
            <v>10</v>
          </cell>
          <cell r="BB723">
            <v>2</v>
          </cell>
          <cell r="BC723"/>
          <cell r="BD723"/>
          <cell r="BE723">
            <v>120</v>
          </cell>
          <cell r="BF723"/>
          <cell r="BG723"/>
          <cell r="BH723"/>
          <cell r="BI723" t="str">
            <v>10, 12, 23</v>
          </cell>
          <cell r="BJ723" t="str">
            <v>Dezvoltarea sustenabilă a unui parteneriat public-privat în domeniul cercetării și inovării aerospațiale, cu scopul implementării unei  Surse ecologice de energie pe baza de pile de combustie (H2-GPU), utilizata pentru desfasurarea activitatilor de mentenanta la sol a aeronavelor în vederea promovării aviației ecologice. 
Obiectivul general vizează maturizarea și certificarea tehnologiilor ecologice în cadrul infrastructurii unice de testare și omologare din România, contribuind astfel la evoluția sectorului aeronautic către soluții cu emisii reduse. Acest obiectiv este în deplină concordanță cu Programul RIS 3 Sud Vest Oltenia, vizând susținerea și dezvoltarea unui ecosistem de cercetare-dezvoltare-inovare competitiv la nivel internațional, capabil să transforme România într-un actor relevant pe scena mondială a aviației ecologice. De asemenea, OG este aliniat cu Prioritatea 1 a Programului de cercetare  și cu obiectivul specific RSO1.1, care prevede măsuri specifice în domeniile de s</v>
          </cell>
        </row>
        <row r="724">
          <cell r="K724">
            <v>356676</v>
          </cell>
          <cell r="L724" t="str">
            <v>Restaurarea zidurilor cetății Ada-Kaleh</v>
          </cell>
          <cell r="M724">
            <v>3</v>
          </cell>
          <cell r="N724" t="str">
            <v>Admis ETF</v>
          </cell>
          <cell r="O724" t="str">
            <v>EVALUARE</v>
          </cell>
          <cell r="P724"/>
          <cell r="Q724" t="str">
            <v>24.04.2026 12:12:20</v>
          </cell>
          <cell r="R724" t="str">
            <v>JUDETUL MEHEDINTI</v>
          </cell>
          <cell r="S724" t="str">
            <v>4337344</v>
          </cell>
          <cell r="T724" t="str">
            <v>unitate administrativ teritorială nivel județean</v>
          </cell>
          <cell r="U724" t="str">
            <v>Municipiul Drobeta-Turnu Severin, Mehedinţi</v>
          </cell>
          <cell r="V724">
            <v>51</v>
          </cell>
          <cell r="W724"/>
          <cell r="X724" t="str">
            <v>MH</v>
          </cell>
          <cell r="Y724" t="str">
            <v>Sud-Vest Oltenia</v>
          </cell>
          <cell r="Z724">
            <v>17739049.996461511</v>
          </cell>
          <cell r="AA724">
            <v>3057340.626461511</v>
          </cell>
          <cell r="AB724">
            <v>17384268.98</v>
          </cell>
          <cell r="AC724">
            <v>15078192.473629955</v>
          </cell>
          <cell r="AD724">
            <v>5590666.8235384896</v>
          </cell>
          <cell r="AE724">
            <v>965212.68353848928</v>
          </cell>
          <cell r="AF724">
            <v>2306076.5063700452</v>
          </cell>
          <cell r="AG724">
            <v>0</v>
          </cell>
          <cell r="AH724">
            <v>23329716.82</v>
          </cell>
          <cell r="AI724">
            <v>0</v>
          </cell>
          <cell r="AJ724" t="str">
            <v>NU</v>
          </cell>
          <cell r="AK724" t="str">
            <v>02.12.2025 14:58:59</v>
          </cell>
          <cell r="AL724"/>
          <cell r="AM724"/>
          <cell r="AN724" t="str">
            <v>ADMIS_ETF</v>
          </cell>
          <cell r="AO724" t="str">
            <v>24.04.2026 12:12:20</v>
          </cell>
          <cell r="AP724"/>
          <cell r="AQ724">
            <v>51</v>
          </cell>
          <cell r="AR724"/>
          <cell r="AS724">
            <v>2</v>
          </cell>
          <cell r="AT724">
            <v>37</v>
          </cell>
          <cell r="AU724">
            <v>51</v>
          </cell>
          <cell r="AV724"/>
          <cell r="AW724"/>
          <cell r="AX724"/>
          <cell r="AY724"/>
          <cell r="AZ724"/>
          <cell r="BA724"/>
          <cell r="BB724"/>
          <cell r="BC724"/>
          <cell r="BD724"/>
          <cell r="BE724"/>
          <cell r="BF724"/>
          <cell r="BG724"/>
          <cell r="BH724"/>
          <cell r="BI724" t="str">
            <v>166</v>
          </cell>
          <cell r="BJ724" t="str">
            <v>Obiectivul general al proiectului este punerea în siguranță, conservarea și valorificarea ansamblului fortificat de pe Insula Șimian, în vederea protejării patrimoniului cultural asociat fostei insule Ada Kaleh și a asigurării condițiilor minime pentru vizitare și activități culturale.
Intervențiile propuse respectă principiul intervenției minime și urmăresc păstrarea autenticității și integrității sitului, contribuind totodată la valorizarea patrimoniului cultural rural și la creșterea atractivității turistice a zonei.
Prin implementarea proiectului se contribuie direct la Obiectivul Specific 5.2 din Programul Regional Sud-Vest Oltenia 2021-2027 – „Promovarea dezvoltării integrate și incluzive în domeniul social, economic și al mediului, precum și a culturii, patrimoniului natural și turismului sustenabil în mediul rural” –, prin crearea premiselor pentru dezvoltarea durabilă a comunității și consolidarea identității culturale locale.</v>
          </cell>
        </row>
        <row r="725">
          <cell r="K725">
            <v>332260</v>
          </cell>
          <cell r="L725" t="str">
            <v>Modernizarea și creșterea competitivității COUTURE DS S.R.L. prin achiziționarea de tehnologii noi</v>
          </cell>
          <cell r="M725">
            <v>13</v>
          </cell>
          <cell r="N725" t="str">
            <v>Contract semnat cu modificări</v>
          </cell>
          <cell r="O725" t="str">
            <v>CONTRACTARE</v>
          </cell>
          <cell r="P725" t="str">
            <v>bogdan.badea@adroltenia.ro</v>
          </cell>
          <cell r="Q725" t="str">
            <v>22.12.2025 12:58:19</v>
          </cell>
          <cell r="R725" t="str">
            <v>COUTURE DS S.R.L.</v>
          </cell>
          <cell r="S725" t="str">
            <v>45184841</v>
          </cell>
          <cell r="T725" t="str">
            <v>microîntreprindere</v>
          </cell>
          <cell r="U725" t="str">
            <v>Bujoreni, Vâlcea</v>
          </cell>
          <cell r="V725">
            <v>94</v>
          </cell>
          <cell r="W725"/>
          <cell r="X725" t="str">
            <v>VL</v>
          </cell>
          <cell r="Y725" t="str">
            <v>Sud-Vest Oltenia</v>
          </cell>
          <cell r="Z725">
            <v>454550.10871144227</v>
          </cell>
          <cell r="AA725">
            <v>69453.428711442262</v>
          </cell>
          <cell r="AB725">
            <v>409095.12</v>
          </cell>
          <cell r="AC725">
            <v>347730.85200000001</v>
          </cell>
          <cell r="AD725">
            <v>274.09128855773264</v>
          </cell>
          <cell r="AE725">
            <v>4.23128855773263</v>
          </cell>
          <cell r="AF725">
            <v>61364.267999999982</v>
          </cell>
          <cell r="AG725">
            <v>409095.12</v>
          </cell>
          <cell r="AH725">
            <v>454824.2</v>
          </cell>
          <cell r="AI725">
            <v>24</v>
          </cell>
          <cell r="AJ725" t="str">
            <v>DA</v>
          </cell>
          <cell r="AK725" t="str">
            <v>08.08.2024 21:09:58</v>
          </cell>
          <cell r="AL725"/>
          <cell r="AM725"/>
          <cell r="AN725" t="str">
            <v>ADMIS_ETF</v>
          </cell>
          <cell r="AO725" t="str">
            <v>30.09.2024 14:26:53</v>
          </cell>
          <cell r="AP725"/>
          <cell r="AQ725">
            <v>94</v>
          </cell>
          <cell r="AR725"/>
          <cell r="AS725"/>
          <cell r="AT725">
            <v>24</v>
          </cell>
          <cell r="AU725">
            <v>38</v>
          </cell>
          <cell r="AV725"/>
          <cell r="AW725" t="str">
            <v>19.02.2025 14:15:33</v>
          </cell>
          <cell r="AX725" t="str">
            <v>20.02.2025 17:07:37</v>
          </cell>
          <cell r="AY725" t="str">
            <v>602</v>
          </cell>
          <cell r="AZ725" t="str">
            <v>19.06.2025 15:48:00</v>
          </cell>
          <cell r="BA725">
            <v>9</v>
          </cell>
          <cell r="BB725"/>
          <cell r="BC725"/>
          <cell r="BD725"/>
          <cell r="BE725">
            <v>119</v>
          </cell>
          <cell r="BF725"/>
          <cell r="BG725"/>
          <cell r="BH725"/>
          <cell r="BI725" t="str">
            <v>21, 23</v>
          </cell>
          <cell r="BJ725" t="str">
            <v>Obiectivul general al proiectului este reprezentat de consolidarea poziției COUTURE DS S.R.L. pe piața locală și regională, prin modernizarea și extinderea capacităților de producție, adoptarea de tehnologii inovative și sustenabile, digitalizarea proceselor operaționale și dezvoltarea competențelor organizaționale, în vederea creșterii competitivității și internaționalizarea afacerii. Acest lucru va duce la creșterea competitivității, îmbunătățirea calității produselor și serviciilor, obținerea certificărilor internaționale precum ISO 9001 și ISO 14001 și crearea de locuri de muncă. Astfel, proiectul contribuie la atingerea Obiectivului Specific 1.3 al Operațiunii ”Intensificarea creșterii sustenabile și creșterea competitivității IMM-urilor și crearea de locuri de muncă în cadrul IMM-urilor, inclusiv prin investiții productive (FEDR)” .</v>
          </cell>
        </row>
        <row r="726">
          <cell r="K726">
            <v>324272</v>
          </cell>
          <cell r="L726" t="str">
            <v>CONSTRUIRE PISCINA ACOPERITA ZONA DE RELAXARE P RECEPTIE VESTIAR P PONTON SI IMPREJMUIRE PROPRIETATE</v>
          </cell>
          <cell r="M726">
            <v>2</v>
          </cell>
          <cell r="N726" t="str">
            <v>Respins ETF</v>
          </cell>
          <cell r="O726" t="str">
            <v>EVALUARE</v>
          </cell>
          <cell r="P726"/>
          <cell r="Q726" t="str">
            <v>11.09.2024 15:37:50</v>
          </cell>
          <cell r="R726" t="str">
            <v>ANDRA COTTAGE S.R.L.</v>
          </cell>
          <cell r="S726" t="str">
            <v>35251749</v>
          </cell>
          <cell r="T726" t="str">
            <v>Angajator privat</v>
          </cell>
          <cell r="U726" t="str">
            <v>Oraş Horezu, Vâlcea</v>
          </cell>
          <cell r="V726">
            <v>29</v>
          </cell>
          <cell r="W726"/>
          <cell r="X726"/>
          <cell r="Y726"/>
          <cell r="Z726">
            <v>3605212.45</v>
          </cell>
          <cell r="AA726">
            <v>0</v>
          </cell>
          <cell r="AB726">
            <v>2701947.13</v>
          </cell>
          <cell r="AC726">
            <v>2296655.0605000001</v>
          </cell>
          <cell r="AD726">
            <v>684990.37</v>
          </cell>
          <cell r="AE726">
            <v>684990.37</v>
          </cell>
          <cell r="AF726">
            <v>405292.06949999975</v>
          </cell>
          <cell r="AG726">
            <v>2701947.13</v>
          </cell>
          <cell r="AH726">
            <v>4290202.82</v>
          </cell>
          <cell r="AI726">
            <v>13</v>
          </cell>
          <cell r="AJ726" t="str">
            <v>DA</v>
          </cell>
          <cell r="AK726" t="str">
            <v>02.05.2024 11:59:29</v>
          </cell>
          <cell r="AL726"/>
          <cell r="AM726"/>
          <cell r="AN726" t="str">
            <v>RESPINS_ETF</v>
          </cell>
          <cell r="AO726" t="str">
            <v>11.09.2024 15:37:50</v>
          </cell>
          <cell r="AP726"/>
          <cell r="AQ726">
            <v>29</v>
          </cell>
          <cell r="AR726"/>
          <cell r="AS726"/>
          <cell r="AT726"/>
          <cell r="AU726">
            <v>13</v>
          </cell>
          <cell r="AV726"/>
          <cell r="AW726"/>
          <cell r="AX726"/>
          <cell r="AY726"/>
          <cell r="AZ726"/>
          <cell r="BA726"/>
          <cell r="BB726"/>
          <cell r="BC726"/>
          <cell r="BD726"/>
          <cell r="BE726"/>
          <cell r="BF726"/>
          <cell r="BG726"/>
          <cell r="BH726"/>
          <cell r="BI726"/>
          <cell r="BJ726"/>
        </row>
        <row r="727">
          <cell r="K727">
            <v>330899</v>
          </cell>
          <cell r="L727" t="str">
            <v>Dezvoltare companie Activ Ssup Consulting S.R.L.</v>
          </cell>
          <cell r="M727">
            <v>9</v>
          </cell>
          <cell r="N727" t="str">
            <v>Contract semnat cu modificări</v>
          </cell>
          <cell r="O727" t="str">
            <v>CONTRACTARE</v>
          </cell>
          <cell r="P727" t="str">
            <v>cristian.nedeloiu@adroltenia.ro</v>
          </cell>
          <cell r="Q727" t="str">
            <v>04.05.2026 11:44:11</v>
          </cell>
          <cell r="R727" t="str">
            <v>ACTIV SSUP CONSULTING SRL</v>
          </cell>
          <cell r="S727" t="str">
            <v>36695553</v>
          </cell>
          <cell r="T727" t="str">
            <v>microîntreprindere</v>
          </cell>
          <cell r="U727" t="str">
            <v>Cernica, Ilfov</v>
          </cell>
          <cell r="V727">
            <v>77</v>
          </cell>
          <cell r="W727"/>
          <cell r="X727" t="str">
            <v>VL</v>
          </cell>
          <cell r="Y727" t="str">
            <v>Sud-Vest Oltenia</v>
          </cell>
          <cell r="Z727">
            <v>457330.27795781865</v>
          </cell>
          <cell r="AA727">
            <v>75214.157957818665</v>
          </cell>
          <cell r="AB727">
            <v>407023.97</v>
          </cell>
          <cell r="AC727">
            <v>345970.37449999998</v>
          </cell>
          <cell r="AD727">
            <v>57034.292042181332</v>
          </cell>
          <cell r="AE727">
            <v>2782.8120421813323</v>
          </cell>
          <cell r="AF727">
            <v>61053.595499999996</v>
          </cell>
          <cell r="AG727">
            <v>407023.97</v>
          </cell>
          <cell r="AH727">
            <v>514364.57</v>
          </cell>
          <cell r="AI727">
            <v>39</v>
          </cell>
          <cell r="AJ727" t="str">
            <v>DA</v>
          </cell>
          <cell r="AK727" t="str">
            <v>24.07.2024 17:26:17</v>
          </cell>
          <cell r="AL727"/>
          <cell r="AM727"/>
          <cell r="AN727" t="str">
            <v>ADMIS_ETF</v>
          </cell>
          <cell r="AO727" t="str">
            <v>20.11.2024 15:10:30</v>
          </cell>
          <cell r="AP727" t="str">
            <v>15.01.2025 17:47:42</v>
          </cell>
          <cell r="AQ727">
            <v>77</v>
          </cell>
          <cell r="AR727"/>
          <cell r="AS727">
            <v>1</v>
          </cell>
          <cell r="AT727">
            <v>12</v>
          </cell>
          <cell r="AU727">
            <v>29</v>
          </cell>
          <cell r="AV727"/>
          <cell r="AW727" t="str">
            <v>23.07.2025 11:48:30</v>
          </cell>
          <cell r="AX727" t="str">
            <v>31.07.2025 15:01:24</v>
          </cell>
          <cell r="AY727" t="str">
            <v>750</v>
          </cell>
          <cell r="AZ727" t="str">
            <v>22.10.2025 14:00:00</v>
          </cell>
          <cell r="BA727">
            <v>7</v>
          </cell>
          <cell r="BB727">
            <v>1</v>
          </cell>
          <cell r="BC727"/>
          <cell r="BD727"/>
          <cell r="BE727">
            <v>83</v>
          </cell>
          <cell r="BF727"/>
          <cell r="BG727">
            <v>77</v>
          </cell>
          <cell r="BH727" t="str">
            <v>ADMIS_ETF</v>
          </cell>
          <cell r="BI727" t="str">
            <v>21, 23</v>
          </cell>
          <cell r="BJ727" t="str">
            <v>Obiectivul general al societății este initierea si consolidarea poziţiei ACTIV SSUP CONSULTING SRL pe piața produselor de panificatie si patiserie, conform CAEN 1071, având în vedere cererea mare a unor astfel de produse în regiunea Sud-Vest Oltenia, cât și disponibilitatea finanțărilor pentru acest tip de proiecte cu fonduri de la Uniunea Europeană.</v>
          </cell>
        </row>
        <row r="728">
          <cell r="K728">
            <v>338735</v>
          </cell>
          <cell r="L728" t="str">
            <v>Amenajare spații verzi pe culoarul adiacent bulevardului Ecaterina Teodoroiu</v>
          </cell>
          <cell r="M728">
            <v>13</v>
          </cell>
          <cell r="N728" t="str">
            <v>Cu act adițional</v>
          </cell>
          <cell r="O728" t="str">
            <v>CONTRACTARE</v>
          </cell>
          <cell r="P728" t="str">
            <v>elena.sirbu@adroltenia.ro</v>
          </cell>
          <cell r="Q728" t="str">
            <v>01.04.2026 13:35:50</v>
          </cell>
          <cell r="R728" t="str">
            <v>MUNICIPIUL TG - JIU</v>
          </cell>
          <cell r="S728" t="str">
            <v>4956065</v>
          </cell>
          <cell r="T728" t="str">
            <v>unitate administrativ teritorială nivel municipiu reședință de județ</v>
          </cell>
          <cell r="U728" t="str">
            <v>Municipiul Târgu Jiu, Gorj</v>
          </cell>
          <cell r="V728">
            <v>62</v>
          </cell>
          <cell r="W728"/>
          <cell r="X728" t="str">
            <v>GJ</v>
          </cell>
          <cell r="Y728" t="str">
            <v>Sud-Vest Oltenia</v>
          </cell>
          <cell r="Z728">
            <v>12180451.727786554</v>
          </cell>
          <cell r="AA728">
            <v>2097651.9977865545</v>
          </cell>
          <cell r="AB728">
            <v>11936842.699999999</v>
          </cell>
          <cell r="AC728">
            <v>10353383.957717067</v>
          </cell>
          <cell r="AD728">
            <v>1687032.6022134456</v>
          </cell>
          <cell r="AE728">
            <v>292790.78221344546</v>
          </cell>
          <cell r="AF728">
            <v>1583458.7422829326</v>
          </cell>
          <cell r="AG728">
            <v>0</v>
          </cell>
          <cell r="AH728">
            <v>13867484.33</v>
          </cell>
          <cell r="AI728">
            <v>0</v>
          </cell>
          <cell r="AJ728" t="str">
            <v>NU</v>
          </cell>
          <cell r="AK728" t="str">
            <v>27.12.2024 09:52:16</v>
          </cell>
          <cell r="AL728"/>
          <cell r="AM728"/>
          <cell r="AN728" t="str">
            <v>ADMIS_ETF</v>
          </cell>
          <cell r="AO728" t="str">
            <v>03.03.2025 11:19:25</v>
          </cell>
          <cell r="AP728"/>
          <cell r="AQ728">
            <v>62</v>
          </cell>
          <cell r="AR728"/>
          <cell r="AS728">
            <v>3</v>
          </cell>
          <cell r="AT728">
            <v>24</v>
          </cell>
          <cell r="AU728">
            <v>31</v>
          </cell>
          <cell r="AV728"/>
          <cell r="AW728" t="str">
            <v>31.03.2025 13:23:00</v>
          </cell>
          <cell r="AX728" t="str">
            <v>31.03.2025 16:49:44</v>
          </cell>
          <cell r="AY728" t="str">
            <v>627</v>
          </cell>
          <cell r="AZ728" t="str">
            <v>27.06.2025 11:29:00</v>
          </cell>
          <cell r="BA728">
            <v>5</v>
          </cell>
          <cell r="BB728"/>
          <cell r="BC728"/>
          <cell r="BD728"/>
          <cell r="BE728">
            <v>88</v>
          </cell>
          <cell r="BF728"/>
          <cell r="BG728"/>
          <cell r="BH728"/>
          <cell r="BI728" t="str">
            <v>79</v>
          </cell>
          <cell r="BJ728" t="str">
            <v>Sprijinirea conservării și protecției biodiversității, naturii și a infrastructurii verzi în Municipiul Târgu Jiu în scopul îmbunătățirii condițiilor generale de mediu la nivel urban</v>
          </cell>
        </row>
        <row r="729">
          <cell r="K729">
            <v>357437</v>
          </cell>
          <cell r="L729" t="str">
            <v>Reabilitare modernizare și eficientizare energetică a clădirii Centrului de Recuperare și Reabilitare Floare de Colț Băilești</v>
          </cell>
          <cell r="M729">
            <v>4</v>
          </cell>
          <cell r="N729" t="str">
            <v>Cu cerere de clarificări</v>
          </cell>
          <cell r="O729" t="str">
            <v>PRECONTRACTARE</v>
          </cell>
          <cell r="P729" t="str">
            <v>diana.troaca@adroltenia.ro</v>
          </cell>
          <cell r="Q729" t="str">
            <v>30.04.2026 14:41:12</v>
          </cell>
          <cell r="R729" t="str">
            <v>DIRECTIA GENERALA DE ASISTENTA SOCIALA SI PROTECTIA COPILULUI DOLJ</v>
          </cell>
          <cell r="S729" t="str">
            <v>17104359</v>
          </cell>
          <cell r="T729" t="str">
            <v>Furnizori de servicii sociale publici</v>
          </cell>
          <cell r="U729" t="str">
            <v>Municipiul Craiova, Dolj</v>
          </cell>
          <cell r="V729">
            <v>70</v>
          </cell>
          <cell r="W729"/>
          <cell r="X729" t="str">
            <v>DJ</v>
          </cell>
          <cell r="Y729" t="str">
            <v>Sud-Vest Oltenia</v>
          </cell>
          <cell r="Z729">
            <v>11869743.801714452</v>
          </cell>
          <cell r="AA729">
            <v>2048538.581714452</v>
          </cell>
          <cell r="AB729">
            <v>11632348.93</v>
          </cell>
          <cell r="AC729">
            <v>10089282.220833864</v>
          </cell>
          <cell r="AD729">
            <v>193707.96828554789</v>
          </cell>
          <cell r="AE729">
            <v>33618.738285547886</v>
          </cell>
          <cell r="AF729">
            <v>1543066.7091661356</v>
          </cell>
          <cell r="AG729">
            <v>0</v>
          </cell>
          <cell r="AH729">
            <v>12063451.77</v>
          </cell>
          <cell r="AI729">
            <v>0</v>
          </cell>
          <cell r="AJ729" t="str">
            <v>NU</v>
          </cell>
          <cell r="AK729" t="str">
            <v>02.12.2025 13:18:25</v>
          </cell>
          <cell r="AL729"/>
          <cell r="AM729"/>
          <cell r="AN729" t="str">
            <v>ADMIS_ETF</v>
          </cell>
          <cell r="AO729" t="str">
            <v>08.04.2026 16:26:10</v>
          </cell>
          <cell r="AP729"/>
          <cell r="AQ729">
            <v>70</v>
          </cell>
          <cell r="AR729"/>
          <cell r="AS729">
            <v>3</v>
          </cell>
          <cell r="AT729">
            <v>34</v>
          </cell>
          <cell r="AU729">
            <v>41</v>
          </cell>
          <cell r="AV729"/>
          <cell r="AW729" t="str">
            <v>30.04.2026 13:31:47</v>
          </cell>
          <cell r="AX729" t="str">
            <v>30.04.2026 14:37:07</v>
          </cell>
          <cell r="AY729"/>
          <cell r="AZ729"/>
          <cell r="BA729"/>
          <cell r="BB729"/>
          <cell r="BC729"/>
          <cell r="BD729"/>
          <cell r="BE729"/>
          <cell r="BF729"/>
          <cell r="BG729"/>
          <cell r="BH729"/>
          <cell r="BI729" t="str">
            <v>45</v>
          </cell>
          <cell r="BJ729" t="str">
            <v>• Obiectivul general al proiectului il reprezinta creșterea eficienței energetice a clădirii  în care se află sediul Centrului de Recuperare și Reabilitare "Floare de Colț" Băilești, situat în strada Carpați nr. 66, municipiul Băilești, județul Dolj, prin implementarea unor măsuri de renovare aprofundată a clădirii. Intervențiile propuse prin proiect conduc la reducerea cu peste 60% a consumului de energie primară, precum și a emisiilor de CO2, în comparație cu starea de pre-renovare. Măsurile vizează reducerea
pierderilor și a consumurilor energetice, precum și introducerea unor sisteme de producere a energiei din surse regenerabile, cu impact pozitiv asupra mediului înconjurător și
calității vieții utilizatorilor finali, contribuind totodată la eficientizarea cheltuielilor publice. Având în vedere ca proiectul aduce beneficii de mediu, sociale si economice, acesta
va contribui la dezvoltarea durabila a comunității locale si promovarea coeziunii sociale.</v>
          </cell>
        </row>
        <row r="730">
          <cell r="K730">
            <v>303681</v>
          </cell>
          <cell r="L730" t="str">
            <v>Reabilitare și modernizare Parc Dragalina în Municipiul Drobeta Turnu Severin</v>
          </cell>
          <cell r="M730">
            <v>20</v>
          </cell>
          <cell r="N730" t="str">
            <v>Cu solicitare notificare</v>
          </cell>
          <cell r="O730" t="str">
            <v>CONTRACTARE</v>
          </cell>
          <cell r="P730" t="str">
            <v>anamaria.iunian@adroltenia.ro</v>
          </cell>
          <cell r="Q730" t="str">
            <v>30.04.2026 12:09:17</v>
          </cell>
          <cell r="R730" t="str">
            <v>MUNICIPIUL DROBETA TURNU SEVERIN</v>
          </cell>
          <cell r="S730" t="str">
            <v>4426581</v>
          </cell>
          <cell r="T730" t="str">
            <v>unitate administrativ teritorială nivel municipiu reședință de județ</v>
          </cell>
          <cell r="U730" t="str">
            <v>Municipiul Drobeta-Turnu Severin, Mehedinţi</v>
          </cell>
          <cell r="V730">
            <v>72</v>
          </cell>
          <cell r="W730"/>
          <cell r="X730" t="str">
            <v>MH</v>
          </cell>
          <cell r="Y730" t="str">
            <v>Sud-Vest Oltenia</v>
          </cell>
          <cell r="Z730">
            <v>10856875.680564653</v>
          </cell>
          <cell r="AA730">
            <v>1845623.8305646533</v>
          </cell>
          <cell r="AB730">
            <v>10639738.17</v>
          </cell>
          <cell r="AC730">
            <v>9228344.3187630512</v>
          </cell>
          <cell r="AD730">
            <v>929428.56943534676</v>
          </cell>
          <cell r="AE730">
            <v>160784.22943534676</v>
          </cell>
          <cell r="AF730">
            <v>1411393.8512369487</v>
          </cell>
          <cell r="AG730">
            <v>0</v>
          </cell>
          <cell r="AH730">
            <v>11786304.25</v>
          </cell>
          <cell r="AI730">
            <v>0</v>
          </cell>
          <cell r="AJ730" t="str">
            <v>NU</v>
          </cell>
          <cell r="AK730" t="str">
            <v>01.03.2024 11:13:16</v>
          </cell>
          <cell r="AL730"/>
          <cell r="AM730"/>
          <cell r="AN730" t="str">
            <v>ADMIS_ETF</v>
          </cell>
          <cell r="AO730" t="str">
            <v>17.04.2024 15:37:00</v>
          </cell>
          <cell r="AP730"/>
          <cell r="AQ730">
            <v>72</v>
          </cell>
          <cell r="AR730"/>
          <cell r="AS730">
            <v>2</v>
          </cell>
          <cell r="AT730">
            <v>36</v>
          </cell>
          <cell r="AU730">
            <v>72</v>
          </cell>
          <cell r="AV730"/>
          <cell r="AW730" t="str">
            <v>30.04.2024 15:37:55</v>
          </cell>
          <cell r="AX730" t="str">
            <v>08.05.2024 14:37:52</v>
          </cell>
          <cell r="AY730" t="str">
            <v>56/10.07.2024</v>
          </cell>
          <cell r="AZ730" t="str">
            <v>10.07.2024 15:23:00</v>
          </cell>
          <cell r="BA730">
            <v>7</v>
          </cell>
          <cell r="BB730"/>
          <cell r="BC730"/>
          <cell r="BD730"/>
          <cell r="BE730">
            <v>64</v>
          </cell>
          <cell r="BF730"/>
          <cell r="BG730"/>
          <cell r="BH730"/>
          <cell r="BI730" t="str">
            <v>79</v>
          </cell>
          <cell r="BJ730" t="str">
            <v>Obiectivul general al proiectului este: conservarea si protejarea ecosistemului natural din  Parcul Dragalina prin restabilirea infrastructurii verzi.
Prin atingerea acestui obiectiv se urmărește crearea unei rețele verzi (formată din trei mari parcuri cu tradiție) alcătuită din zone naturale care îmbunătățesc atât condițiile de mediu cât și calitatea vieții și furnizează multiple beneficii ecosistemice: îmbunătățesc climatul, purifică aerul, reduc zgomotul, asigură spații de recreere, mișcare și socializare. Reabilitarea și modernizarea parcului Dragalina reprezintă o prioritate absolută la nivelul municipalității întrucât acesta se află într-o stare avansată de degradare și poate fi catalogat chiar drept un pericol biologic având în vedere starea insalubră în care se regăsește și condițiile precare cu care biodiversitatea parcului se confruntă.</v>
          </cell>
        </row>
        <row r="731">
          <cell r="K731">
            <v>324078</v>
          </cell>
          <cell r="L731" t="str">
            <v>Îmbunătățirea competitivității societății Genefish Cons S.R.L.</v>
          </cell>
          <cell r="M731">
            <v>4</v>
          </cell>
          <cell r="N731" t="str">
            <v>Revocat BO</v>
          </cell>
          <cell r="O731" t="str">
            <v>PRECONTRACTARE</v>
          </cell>
          <cell r="P731" t="str">
            <v>andreea.nedelcu@adroltenia.ro</v>
          </cell>
          <cell r="Q731" t="str">
            <v>29.04.2025 09:12:33</v>
          </cell>
          <cell r="R731" t="str">
            <v>GENEFISH CONS S.R.L.</v>
          </cell>
          <cell r="S731" t="str">
            <v>41431132</v>
          </cell>
          <cell r="T731" t="str">
            <v>microîntreprindere</v>
          </cell>
          <cell r="U731" t="str">
            <v>Municipiul Brăila, Brăila</v>
          </cell>
          <cell r="V731">
            <v>83</v>
          </cell>
          <cell r="W731"/>
          <cell r="X731" t="str">
            <v>GJ</v>
          </cell>
          <cell r="Y731" t="str">
            <v>Sud-Vest Oltenia</v>
          </cell>
          <cell r="Z731">
            <v>8892644.3800000008</v>
          </cell>
          <cell r="AA731">
            <v>0</v>
          </cell>
          <cell r="AB731">
            <v>6679909.1699999999</v>
          </cell>
          <cell r="AC731">
            <v>5677922.7944999998</v>
          </cell>
          <cell r="AD731">
            <v>2211954.42</v>
          </cell>
          <cell r="AE731">
            <v>1771414.42</v>
          </cell>
          <cell r="AF731">
            <v>1001986.3755000001</v>
          </cell>
          <cell r="AG731">
            <v>6679909.1699999999</v>
          </cell>
          <cell r="AH731">
            <v>11104598.800000001</v>
          </cell>
          <cell r="AI731">
            <v>15</v>
          </cell>
          <cell r="AJ731" t="str">
            <v>DA</v>
          </cell>
          <cell r="AK731" t="str">
            <v>01.05.2024 09:31:59</v>
          </cell>
          <cell r="AL731"/>
          <cell r="AM731"/>
          <cell r="AN731" t="str">
            <v>ADMIS_ETF</v>
          </cell>
          <cell r="AO731" t="str">
            <v>30.08.2024 14:33:02</v>
          </cell>
          <cell r="AP731"/>
          <cell r="AQ731">
            <v>83</v>
          </cell>
          <cell r="AR731"/>
          <cell r="AS731">
            <v>1</v>
          </cell>
          <cell r="AT731">
            <v>14</v>
          </cell>
          <cell r="AU731">
            <v>14</v>
          </cell>
          <cell r="AV731"/>
          <cell r="AW731" t="str">
            <v>29.01.2025 16:16:39</v>
          </cell>
          <cell r="AX731" t="str">
            <v>30.01.2025 14:34:31</v>
          </cell>
          <cell r="AY731"/>
          <cell r="AZ731"/>
          <cell r="BA731"/>
          <cell r="BB731"/>
          <cell r="BC731"/>
          <cell r="BD731"/>
          <cell r="BE731"/>
          <cell r="BF731"/>
          <cell r="BG731"/>
          <cell r="BH731"/>
          <cell r="BI731" t="str">
            <v>21, 23</v>
          </cell>
          <cell r="BJ731" t="str">
            <v>Creșterea competitivității companiei Genefish Cons SRL prin înființarea unui centru de producție a pungilor din hârtie, crearea de noi locuri de muncă și aplicarea principiilor dezvoltării durabile.
1.	Viziune:
•	Compania GENEFISH CONS S.R.L. își propune să devină un producător important în industria producției de pungi din hârtie, oferind soluții inovatoare și durabile pentru ambalarea diverselor produse, contribuind astfel la protejarea mediului înconjurător și la satisfacția clienților săi.
2.	Misiune:
•	Misiunea GENEFISH CONS S.R.L. este să ofere clienților săi pungi din hârtie de cea mai înaltă calitate, realizate într-un mod responsabil din punct de vedere ecologic, și să le furnizeze soluții de ambalare personalizate și eficiente, adaptate nevoilor specifice ale acestora.
3.	Strategie:
•	Strategia companiei se bazează pe inovație constantă, eficiență operațională și responsabilitate socială și de mediu. GENEFISH CONS S.R.L. își propune să investească în tehnologii moderne și sus</v>
          </cell>
        </row>
        <row r="732">
          <cell r="K732">
            <v>324744</v>
          </cell>
          <cell r="L732" t="str">
            <v>Promovarea incluziunii sociale si combaterea sărăciei in comunitătile defavorizate din municipiul Craiova faza II zona Fantana Popova</v>
          </cell>
          <cell r="M732">
            <v>8</v>
          </cell>
          <cell r="N732" t="str">
            <v>Contract semnat cu modificări</v>
          </cell>
          <cell r="O732" t="str">
            <v>CONTRACTARE</v>
          </cell>
          <cell r="P732" t="str">
            <v>sorin.trana@adroltenia.ro</v>
          </cell>
          <cell r="Q732" t="str">
            <v>08.11.2024 09:44:15</v>
          </cell>
          <cell r="R732" t="str">
            <v>MUNICIPIUL CRAIOVA</v>
          </cell>
          <cell r="S732" t="str">
            <v>4417214</v>
          </cell>
          <cell r="T732" t="str">
            <v>unitate administrativ teritorială nivel local</v>
          </cell>
          <cell r="U732" t="str">
            <v>Municipiul Craiova, Dolj</v>
          </cell>
          <cell r="V732">
            <v>0</v>
          </cell>
          <cell r="W732"/>
          <cell r="X732" t="str">
            <v>DJ</v>
          </cell>
          <cell r="Y732" t="str">
            <v>Sud-Vest Oltenia</v>
          </cell>
          <cell r="Z732">
            <v>1682966.1792344642</v>
          </cell>
          <cell r="AA732">
            <v>264487.20923446427</v>
          </cell>
          <cell r="AB732">
            <v>1649306.85</v>
          </cell>
          <cell r="AC732">
            <v>1430521.2523492947</v>
          </cell>
          <cell r="AD732">
            <v>1373568.1007655358</v>
          </cell>
          <cell r="AE732">
            <v>218462.54076553573</v>
          </cell>
          <cell r="AF732">
            <v>218785.59765070537</v>
          </cell>
          <cell r="AG732">
            <v>0</v>
          </cell>
          <cell r="AH732">
            <v>3056534.28</v>
          </cell>
          <cell r="AI732">
            <v>0</v>
          </cell>
          <cell r="AJ732" t="str">
            <v>NU</v>
          </cell>
          <cell r="AK732" t="str">
            <v>14.06.2024 10:13:40</v>
          </cell>
          <cell r="AL732"/>
          <cell r="AM732"/>
          <cell r="AN732" t="str">
            <v>ADMIS_ETF</v>
          </cell>
          <cell r="AO732" t="str">
            <v>05.07.2024 15:17:29</v>
          </cell>
          <cell r="AP732"/>
          <cell r="AQ732">
            <v>0</v>
          </cell>
          <cell r="AR732"/>
          <cell r="AS732">
            <v>1</v>
          </cell>
          <cell r="AT732">
            <v>5</v>
          </cell>
          <cell r="AU732">
            <v>39</v>
          </cell>
          <cell r="AV732"/>
          <cell r="AW732" t="str">
            <v>09.07.2024 14:05:10</v>
          </cell>
          <cell r="AX732" t="str">
            <v>11.07.2024 12:05:41</v>
          </cell>
          <cell r="AY732" t="str">
            <v>97</v>
          </cell>
          <cell r="AZ732" t="str">
            <v>27.08.2024 00:00:00</v>
          </cell>
          <cell r="BA732">
            <v>5</v>
          </cell>
          <cell r="BB732"/>
          <cell r="BC732"/>
          <cell r="BD732"/>
          <cell r="BE732">
            <v>47</v>
          </cell>
          <cell r="BF732"/>
          <cell r="BG732"/>
          <cell r="BH732"/>
          <cell r="BI732" t="str">
            <v>168</v>
          </cell>
          <cell r="BJ732" t="str">
            <v>Consolidarea coeziunii si incluziunii sociale a populatiei defavorizate din municipiul Craiova prin implementarea unor masuri de regenerare fizica si sociala a zonei urbane marginalizate Fantana Popova. Problemele identificate in cadrul zonei urbane marginalizate Fantana Popova au impus realizarea unor interventii in ceea ce priveste infrastructura publica, aplicabile zonei urbane marginalizate zona Fantana Popova care face obiectul proiectului de fata. Data fiind calitatea de zona urbana marginalizata consemnata in cadrul Strategiei Integrate de Dezvoltare Urbana pentru polul de crestere Craiova si avand in vedere obiectivele strategice de dezvoltare ale acestuia cu privire la incluziunea sociala, se impune astfel, promovarea unor masuri care sa conduca la îmbunătățirea regenerării fizice, economice și sociale a comunității marginalizate prin implementarea unui proiect in acest sens. Astfel, proiectul de fata vizeaza o zona urbana marginalizata care este prevazuta in SIDU pentru polul</v>
          </cell>
        </row>
        <row r="733">
          <cell r="K733">
            <v>338356</v>
          </cell>
          <cell r="L733" t="str">
            <v>Amenajare spații verzi și perdea vegetală de protecție strada Marin Preda</v>
          </cell>
          <cell r="M733">
            <v>13</v>
          </cell>
          <cell r="N733" t="str">
            <v>Cu act adițional</v>
          </cell>
          <cell r="O733" t="str">
            <v>CONTRACTARE</v>
          </cell>
          <cell r="P733" t="str">
            <v>gineta.balasa@adroltenia.ro</v>
          </cell>
          <cell r="Q733" t="str">
            <v>08.12.2025 10:55:49</v>
          </cell>
          <cell r="R733" t="str">
            <v>MUNICIPIUL TG - JIU</v>
          </cell>
          <cell r="S733" t="str">
            <v>4956065</v>
          </cell>
          <cell r="T733" t="str">
            <v>unitate administrativ teritorială nivel municipiu reședință de județ</v>
          </cell>
          <cell r="U733" t="str">
            <v>Municipiul Târgu Jiu, Gorj</v>
          </cell>
          <cell r="V733">
            <v>74</v>
          </cell>
          <cell r="W733"/>
          <cell r="X733" t="str">
            <v>GJ</v>
          </cell>
          <cell r="Y733" t="str">
            <v>Sud-Vest Oltenia</v>
          </cell>
          <cell r="Z733">
            <v>18373288.199999999</v>
          </cell>
          <cell r="AA733">
            <v>3162293.47</v>
          </cell>
          <cell r="AB733">
            <v>18005822.440000001</v>
          </cell>
          <cell r="AC733">
            <v>15617294.953555906</v>
          </cell>
          <cell r="AD733">
            <v>6050</v>
          </cell>
          <cell r="AE733">
            <v>1050</v>
          </cell>
          <cell r="AF733">
            <v>2388527.4864440951</v>
          </cell>
          <cell r="AG733">
            <v>0</v>
          </cell>
          <cell r="AH733">
            <v>18379338.199999999</v>
          </cell>
          <cell r="AI733">
            <v>0</v>
          </cell>
          <cell r="AJ733" t="str">
            <v>NU</v>
          </cell>
          <cell r="AK733" t="str">
            <v>27.12.2024 09:39:03</v>
          </cell>
          <cell r="AL733"/>
          <cell r="AM733"/>
          <cell r="AN733" t="str">
            <v>ADMIS_ETF</v>
          </cell>
          <cell r="AO733" t="str">
            <v>12.02.2025 14:03:52</v>
          </cell>
          <cell r="AP733"/>
          <cell r="AQ733">
            <v>74</v>
          </cell>
          <cell r="AR733"/>
          <cell r="AS733">
            <v>1</v>
          </cell>
          <cell r="AT733">
            <v>24</v>
          </cell>
          <cell r="AU733">
            <v>32</v>
          </cell>
          <cell r="AV733"/>
          <cell r="AW733" t="str">
            <v>31.03.2025 13:23:00</v>
          </cell>
          <cell r="AX733" t="str">
            <v>31.03.2025 16:55:17</v>
          </cell>
          <cell r="AY733" t="str">
            <v>547</v>
          </cell>
          <cell r="AZ733" t="str">
            <v>05.06.2025 12:40:00</v>
          </cell>
          <cell r="BA733">
            <v>4</v>
          </cell>
          <cell r="BB733"/>
          <cell r="BC733"/>
          <cell r="BD733"/>
          <cell r="BE733">
            <v>66</v>
          </cell>
          <cell r="BF733"/>
          <cell r="BG733"/>
          <cell r="BH733"/>
          <cell r="BI733" t="str">
            <v>79</v>
          </cell>
          <cell r="BJ733" t="str">
            <v>Sprijinirea conservării și protecției biodiversității, naturii și a infrastructurii verzi în Municipiul Târgu Jiu în scopul îmbunătățirii condițiilor generale de mediu la nivel urban.</v>
          </cell>
        </row>
        <row r="734">
          <cell r="K734">
            <v>321768</v>
          </cell>
          <cell r="L734" t="str">
            <v>CONSOLIDARE CONSERVARE RESTAURARE BISERICA SFÂNTA TREIME A MÂNĂSTIRII COZIA AMENAJARE 4 ÎNCĂPERI PARTER CORP C2 AMENAJARE PARȚIALĂ INCINTĂ ILUMINAT ARHITECTURAL</v>
          </cell>
          <cell r="M734">
            <v>8</v>
          </cell>
          <cell r="N734" t="str">
            <v>Contract semnat</v>
          </cell>
          <cell r="O734" t="str">
            <v>CONTRACTARE</v>
          </cell>
          <cell r="P734" t="str">
            <v>sorin.buzatu@adroltenia.ro</v>
          </cell>
          <cell r="Q734" t="str">
            <v>06.11.2024 19:05:13</v>
          </cell>
          <cell r="R734" t="str">
            <v>SFÂNTA MĂNĂSTIRE COZIA</v>
          </cell>
          <cell r="S734" t="str">
            <v>22272162</v>
          </cell>
          <cell r="T734" t="str">
            <v>instituție de cult</v>
          </cell>
          <cell r="U734" t="str">
            <v>Oraş Călimăneşti, Vâlcea</v>
          </cell>
          <cell r="V734">
            <v>92</v>
          </cell>
          <cell r="W734"/>
          <cell r="X734" t="str">
            <v>VL</v>
          </cell>
          <cell r="Y734" t="str">
            <v>Sud-Vest Oltenia</v>
          </cell>
          <cell r="Z734">
            <v>24705400.760125678</v>
          </cell>
          <cell r="AA734">
            <v>3917487.090125679</v>
          </cell>
          <cell r="AB734">
            <v>24211293.079999998</v>
          </cell>
          <cell r="AC734">
            <v>20579599.086113729</v>
          </cell>
          <cell r="AD734">
            <v>324810.49987432116</v>
          </cell>
          <cell r="AE734">
            <v>51860.499874321191</v>
          </cell>
          <cell r="AF734">
            <v>3631693.9938862696</v>
          </cell>
          <cell r="AG734">
            <v>0</v>
          </cell>
          <cell r="AH734">
            <v>25030211.260000002</v>
          </cell>
          <cell r="AI734">
            <v>0</v>
          </cell>
          <cell r="AJ734" t="str">
            <v>NU</v>
          </cell>
          <cell r="AK734" t="str">
            <v>28.03.2024 18:46:21</v>
          </cell>
          <cell r="AL734"/>
          <cell r="AM734"/>
          <cell r="AN734" t="str">
            <v>ADMIS_ETF</v>
          </cell>
          <cell r="AO734" t="str">
            <v>17.05.2024 15:30:48</v>
          </cell>
          <cell r="AP734"/>
          <cell r="AQ734">
            <v>92</v>
          </cell>
          <cell r="AR734"/>
          <cell r="AS734">
            <v>3</v>
          </cell>
          <cell r="AT734">
            <v>30</v>
          </cell>
          <cell r="AU734">
            <v>47</v>
          </cell>
          <cell r="AV734"/>
          <cell r="AW734" t="str">
            <v>10.09.2024 14:33:23</v>
          </cell>
          <cell r="AX734" t="str">
            <v>10.09.2024 14:50:55</v>
          </cell>
          <cell r="AY734" t="str">
            <v>181</v>
          </cell>
          <cell r="AZ734" t="str">
            <v>04.11.2024 00:00:00</v>
          </cell>
          <cell r="BA734">
            <v>4</v>
          </cell>
          <cell r="BB734"/>
          <cell r="BC734"/>
          <cell r="BD734"/>
          <cell r="BE734">
            <v>55</v>
          </cell>
          <cell r="BF734"/>
          <cell r="BG734"/>
          <cell r="BH734"/>
          <cell r="BI734" t="str">
            <v>166</v>
          </cell>
          <cell r="BJ734" t="str">
            <v>Obiectivul general: Consolidarea, conservarea, restaurare Biserica “SFÂNTA TREIME” a Mânăstirii Cozia, amenajare 4 încăperi - Parter – Corp 2, amenajare parțială incintă, iluminat arhitectural.</v>
          </cell>
        </row>
        <row r="735">
          <cell r="K735">
            <v>328807</v>
          </cell>
          <cell r="L735" t="str">
            <v>Diversificarea activitatii la S.C. AXEGO GROUP S.R.L.</v>
          </cell>
          <cell r="M735">
            <v>2</v>
          </cell>
          <cell r="N735" t="str">
            <v>Revocat BO</v>
          </cell>
          <cell r="O735" t="str">
            <v>PRECONTRACTARE</v>
          </cell>
          <cell r="P735" t="str">
            <v>roxana.constantinescu@adroltenia.ro</v>
          </cell>
          <cell r="Q735" t="str">
            <v>25.08.2025 13:28:09</v>
          </cell>
          <cell r="R735" t="str">
            <v>AXEGO GROUP SRL</v>
          </cell>
          <cell r="S735" t="str">
            <v>28188150</v>
          </cell>
          <cell r="T735" t="str">
            <v>Angajator privat</v>
          </cell>
          <cell r="U735" t="str">
            <v>Municipiul Drobeta-Turnu Severin, Mehedinţi</v>
          </cell>
          <cell r="V735">
            <v>80</v>
          </cell>
          <cell r="W735"/>
          <cell r="X735" t="str">
            <v>MH</v>
          </cell>
          <cell r="Y735" t="str">
            <v>Sud-Vest Oltenia</v>
          </cell>
          <cell r="Z735">
            <v>1327887.49</v>
          </cell>
          <cell r="AA735">
            <v>0</v>
          </cell>
          <cell r="AB735">
            <v>1195098.73</v>
          </cell>
          <cell r="AC735">
            <v>1015833.9205</v>
          </cell>
          <cell r="AD735">
            <v>251709.63</v>
          </cell>
          <cell r="AE735">
            <v>251709.63</v>
          </cell>
          <cell r="AF735">
            <v>179264.80949999997</v>
          </cell>
          <cell r="AG735">
            <v>1195098.73</v>
          </cell>
          <cell r="AH735">
            <v>1579597.12</v>
          </cell>
          <cell r="AI735">
            <v>7</v>
          </cell>
          <cell r="AJ735" t="str">
            <v>DA</v>
          </cell>
          <cell r="AK735" t="str">
            <v>13.07.2024 18:09:46</v>
          </cell>
          <cell r="AL735"/>
          <cell r="AM735"/>
          <cell r="AN735" t="str">
            <v>ADMIS_ETF</v>
          </cell>
          <cell r="AO735" t="str">
            <v>03.09.2024 16:54:38</v>
          </cell>
          <cell r="AP735"/>
          <cell r="AQ735">
            <v>80</v>
          </cell>
          <cell r="AR735"/>
          <cell r="AS735">
            <v>1</v>
          </cell>
          <cell r="AT735">
            <v>12</v>
          </cell>
          <cell r="AU735">
            <v>12</v>
          </cell>
          <cell r="AV735"/>
          <cell r="AW735" t="str">
            <v>23.07.2025 11:48:30</v>
          </cell>
          <cell r="AX735" t="str">
            <v>23.07.2025 13:37:10</v>
          </cell>
          <cell r="AY735"/>
          <cell r="AZ735"/>
          <cell r="BA735"/>
          <cell r="BB735"/>
          <cell r="BC735"/>
          <cell r="BD735"/>
          <cell r="BE735"/>
          <cell r="BF735"/>
          <cell r="BG735"/>
          <cell r="BH735"/>
          <cell r="BI735" t="str">
            <v>21, 23</v>
          </cell>
          <cell r="BJ735" t="str">
            <v>Obiectivul proiectului il reprezinta imbunatairea competitivitatii  SC AXEGO GROUP SRL.</v>
          </cell>
        </row>
        <row r="736">
          <cell r="K736">
            <v>332425</v>
          </cell>
          <cell r="L736" t="str">
            <v>Îmbunătățirea competitivității S.C. Agress E-Business S.R.L. prin achiziția de echipamente.</v>
          </cell>
          <cell r="M736">
            <v>6</v>
          </cell>
          <cell r="N736" t="str">
            <v>Revocat FO</v>
          </cell>
          <cell r="O736" t="str">
            <v>PRECONTRACTARE</v>
          </cell>
          <cell r="P736" t="str">
            <v>sorin.georcotina@adroltenia.ro</v>
          </cell>
          <cell r="Q736" t="str">
            <v>03.11.2025 13:05:06</v>
          </cell>
          <cell r="R736" t="str">
            <v>AGRESS E-BUSINESS SRL</v>
          </cell>
          <cell r="S736" t="str">
            <v>30647271</v>
          </cell>
          <cell r="T736" t="str">
            <v>microîntreprindere</v>
          </cell>
          <cell r="U736" t="str">
            <v>Vânatori, Galaţi</v>
          </cell>
          <cell r="V736">
            <v>77</v>
          </cell>
          <cell r="W736"/>
          <cell r="X736" t="str">
            <v>DJ</v>
          </cell>
          <cell r="Y736" t="str">
            <v>Sud-Vest Oltenia</v>
          </cell>
          <cell r="Z736">
            <v>1296511.5571003249</v>
          </cell>
          <cell r="AA736">
            <v>225014.39710032486</v>
          </cell>
          <cell r="AB736">
            <v>1166860.3999999999</v>
          </cell>
          <cell r="AC736">
            <v>991831.34</v>
          </cell>
          <cell r="AD736">
            <v>27840.102899675156</v>
          </cell>
          <cell r="AE736">
            <v>4831.7528996751544</v>
          </cell>
          <cell r="AF736">
            <v>175029.05999999994</v>
          </cell>
          <cell r="AG736">
            <v>1166860.3999999999</v>
          </cell>
          <cell r="AH736">
            <v>1324351.6599999999</v>
          </cell>
          <cell r="AI736">
            <v>7</v>
          </cell>
          <cell r="AJ736" t="str">
            <v>DA</v>
          </cell>
          <cell r="AK736" t="str">
            <v>09.08.2024 19:40:44</v>
          </cell>
          <cell r="AL736"/>
          <cell r="AM736"/>
          <cell r="AN736" t="str">
            <v>ADMIS_ETF</v>
          </cell>
          <cell r="AO736" t="str">
            <v>04.11.2024 15:34:36</v>
          </cell>
          <cell r="AP736" t="str">
            <v>18.12.2024 14:53:52</v>
          </cell>
          <cell r="AQ736">
            <v>71</v>
          </cell>
          <cell r="AR736"/>
          <cell r="AS736">
            <v>1</v>
          </cell>
          <cell r="AT736">
            <v>13</v>
          </cell>
          <cell r="AU736">
            <v>28</v>
          </cell>
          <cell r="AV736"/>
          <cell r="AW736" t="str">
            <v>23.07.2025 11:48:30</v>
          </cell>
          <cell r="AX736" t="str">
            <v>31.07.2025 13:32:30</v>
          </cell>
          <cell r="AY736"/>
          <cell r="AZ736"/>
          <cell r="BA736"/>
          <cell r="BB736"/>
          <cell r="BC736"/>
          <cell r="BD736"/>
          <cell r="BE736"/>
          <cell r="BF736"/>
          <cell r="BG736">
            <v>77</v>
          </cell>
          <cell r="BH736" t="str">
            <v>ADMIS_ETF</v>
          </cell>
          <cell r="BI736" t="str">
            <v>21, 23</v>
          </cell>
          <cell r="BJ736" t="str">
            <v>Obiectivul general al proiectului este creșterea competitivității și sustenabilității întreprinderii prin adoptarea unor tehnologii inovatoare și eficiente energetic, contribuind astfel la transformarea economică inteligentă și la îmbunătățirea conectivității TIC regionale. Prin achiziția a 10 echipamente de întreținere corporală și a unei pompe de căldură, proiectul vizează:
- Îmbunătățirea eficienței operaționale și energetice: Implementarea echipamentelor de întreținere corporală moderne și a pompei de căldură va reduce consumul energetic și costurile operaționale, contribuind la o utilizare mai sustenabilă a resurselor. 
- Creșterea competitivității întreprinderii: Dotarea cu echipamente de ultimă generație va permite furnizarea unor servicii de calitate superioară, atragerea unui număr mai mare de clienți și, implicit, creșterea veniturilor și a cotei de piață.
- Crearea de locuri de muncă: Extinderea activităților întreprinderii prin noile echipamente va duce la crearea de noi l</v>
          </cell>
        </row>
        <row r="737">
          <cell r="K737">
            <v>322413</v>
          </cell>
          <cell r="L737" t="str">
            <v>Investitii la Medicalma Clinic SRL</v>
          </cell>
          <cell r="M737">
            <v>13</v>
          </cell>
          <cell r="N737" t="str">
            <v>Contract semnat cu modificări</v>
          </cell>
          <cell r="O737" t="str">
            <v>CONTRACTARE</v>
          </cell>
          <cell r="P737" t="str">
            <v>nicolae.nicola@adroltenia.ro</v>
          </cell>
          <cell r="Q737" t="str">
            <v>06.11.2025 09:37:53</v>
          </cell>
          <cell r="R737" t="str">
            <v>MEDICALMA CLINIC SRL</v>
          </cell>
          <cell r="S737" t="str">
            <v>34318239</v>
          </cell>
          <cell r="T737" t="str">
            <v>microîntreprindere</v>
          </cell>
          <cell r="U737" t="str">
            <v>Municipiul Bucureşti, Bucureşti</v>
          </cell>
          <cell r="V737">
            <v>94</v>
          </cell>
          <cell r="W737"/>
          <cell r="X737" t="str">
            <v>VL</v>
          </cell>
          <cell r="Y737" t="str">
            <v>Sud-Vest Oltenia</v>
          </cell>
          <cell r="Z737">
            <v>6554838.8300179048</v>
          </cell>
          <cell r="AA737">
            <v>1046570.9000179049</v>
          </cell>
          <cell r="AB737">
            <v>5012621.87</v>
          </cell>
          <cell r="AC737">
            <v>4260728.5894999998</v>
          </cell>
          <cell r="AD737">
            <v>2683.4499820950946</v>
          </cell>
          <cell r="AE737">
            <v>428.44998209509441</v>
          </cell>
          <cell r="AF737">
            <v>751893.28050000034</v>
          </cell>
          <cell r="AG737">
            <v>5012621.87</v>
          </cell>
          <cell r="AH737">
            <v>6557522.2800000003</v>
          </cell>
          <cell r="AI737">
            <v>22</v>
          </cell>
          <cell r="AJ737" t="str">
            <v>DA</v>
          </cell>
          <cell r="AK737" t="str">
            <v>17.04.2024 18:30:30</v>
          </cell>
          <cell r="AL737"/>
          <cell r="AM737"/>
          <cell r="AN737" t="str">
            <v>ADMIS_ETF</v>
          </cell>
          <cell r="AO737" t="str">
            <v>27.05.2024 15:29:04</v>
          </cell>
          <cell r="AP737"/>
          <cell r="AQ737">
            <v>94</v>
          </cell>
          <cell r="AR737"/>
          <cell r="AS737">
            <v>1</v>
          </cell>
          <cell r="AT737">
            <v>24</v>
          </cell>
          <cell r="AU737">
            <v>35</v>
          </cell>
          <cell r="AV737"/>
          <cell r="AW737" t="str">
            <v>15.10.2024 10:11:38</v>
          </cell>
          <cell r="AX737" t="str">
            <v>15.10.2024 13:51:33</v>
          </cell>
          <cell r="AY737" t="str">
            <v>235</v>
          </cell>
          <cell r="AZ737" t="str">
            <v>18.12.2024 10:24:00</v>
          </cell>
          <cell r="BA737">
            <v>4</v>
          </cell>
          <cell r="BB737"/>
          <cell r="BC737"/>
          <cell r="BD737"/>
          <cell r="BE737">
            <v>64</v>
          </cell>
          <cell r="BF737"/>
          <cell r="BG737"/>
          <cell r="BH737"/>
          <cell r="BI737" t="str">
            <v>21, 23</v>
          </cell>
          <cell r="BJ737" t="str">
            <v>Obiectivul general al proiectului este îmbunatatirea competitivitatii si inovarii societatii si integrarea unei componente privind dezvoltarea de competente profesionale in ceea ce priveste adoptarea tehnologiilor avansate in domeniile de specializare inteligenta (transfer tehnologic) – cod CAEN  8622, prin realizarea unei investitii initiale legate de extinderea capacitatii unitatii existente in Municipiul Ramnicu Valcea, prin cresterea volumului a cel putin un serviciu, fara schimbarea fundamentala a procesului de prestare serviciu, si anume prin cresterea capacitatii de prestare servicii de asistenta medicala specializata de oftalmologie in sistem ambulatoriu, conform codului CAEN 8622 - Activităţi de asistenţă medicală specializată. Imbunatatirea competitivitatii si inovarii societatii se va realiza prin achizitii de echipamente de oftalmologie performante ce contin tehnologie avansata care vor asigura cresterea productivitatii muncii si apoi cresterea cotei de piata. Prin proiect</v>
          </cell>
        </row>
        <row r="738">
          <cell r="K738">
            <v>333081</v>
          </cell>
          <cell r="L738" t="str">
            <v>Dezvoltarea firmei S.C. Lero Advanced Consulting S.R.L. prin masura digitalizare</v>
          </cell>
          <cell r="M738">
            <v>2</v>
          </cell>
          <cell r="N738" t="str">
            <v>Respins ETF</v>
          </cell>
          <cell r="O738" t="str">
            <v>EVALUARE</v>
          </cell>
          <cell r="P738"/>
          <cell r="Q738" t="str">
            <v>09.01.2025 13:14:45</v>
          </cell>
          <cell r="R738" t="str">
            <v>LERO ADVANCED CONSULTING SRL</v>
          </cell>
          <cell r="S738" t="str">
            <v>12779193</v>
          </cell>
          <cell r="T738" t="str">
            <v>întreprindere mică</v>
          </cell>
          <cell r="U738" t="str">
            <v>Municipiul Craiova, Dolj</v>
          </cell>
          <cell r="V738">
            <v>81</v>
          </cell>
          <cell r="W738"/>
          <cell r="X738" t="str">
            <v>DJ</v>
          </cell>
          <cell r="Y738" t="str">
            <v>Sud-Vest Oltenia</v>
          </cell>
          <cell r="Z738">
            <v>413700.62</v>
          </cell>
          <cell r="AA738">
            <v>66053.05</v>
          </cell>
          <cell r="AB738">
            <v>372330.56</v>
          </cell>
          <cell r="AC738">
            <v>316480.97600000002</v>
          </cell>
          <cell r="AD738">
            <v>500</v>
          </cell>
          <cell r="AE738">
            <v>0</v>
          </cell>
          <cell r="AF738">
            <v>55849.583999999973</v>
          </cell>
          <cell r="AG738">
            <v>372330.56</v>
          </cell>
          <cell r="AH738">
            <v>414200.62</v>
          </cell>
          <cell r="AI738">
            <v>32</v>
          </cell>
          <cell r="AJ738" t="str">
            <v>DA</v>
          </cell>
          <cell r="AK738" t="str">
            <v>23.08.2024 17:33:53</v>
          </cell>
          <cell r="AL738"/>
          <cell r="AM738"/>
          <cell r="AN738" t="str">
            <v>RESPINS_ETF</v>
          </cell>
          <cell r="AO738" t="str">
            <v>09.01.2025 13:14:45</v>
          </cell>
          <cell r="AP738"/>
          <cell r="AQ738">
            <v>81</v>
          </cell>
          <cell r="AR738"/>
          <cell r="AS738">
            <v>1</v>
          </cell>
          <cell r="AT738">
            <v>13</v>
          </cell>
          <cell r="AU738">
            <v>13</v>
          </cell>
          <cell r="AV738"/>
          <cell r="AW738"/>
          <cell r="AX738"/>
          <cell r="AY738"/>
          <cell r="AZ738"/>
          <cell r="BA738"/>
          <cell r="BB738"/>
          <cell r="BC738"/>
          <cell r="BD738"/>
          <cell r="BE738"/>
          <cell r="BF738"/>
          <cell r="BG738"/>
          <cell r="BH738"/>
          <cell r="BI738" t="str">
            <v>13</v>
          </cell>
          <cell r="BJ738" t="str">
            <v>Obiectivul general al proiectului consta in modernizarea si digitalizarea completa a infrastructurii IT a firmei, avand ca scop principal imbunatatirea eficientei operationale, cresterea competitivitatii si optimizarea proceselor interne. Aceasta implica integrarea de solutii digitale avansate pentru a raspunde nevoilor actuale ale afacerii si a asigura o gestionare mai eficienta a resurselor, un management optimizat al datelor si o protectie imbunatatita impotriva amenintarilor cibernetice.</v>
          </cell>
        </row>
        <row r="739">
          <cell r="K739">
            <v>343124</v>
          </cell>
          <cell r="L739" t="str">
            <v>DEZVOLTAREA INFRASTRUCTURII EDUCATIONALE PENTRU NIVELUL PRESCOLAR IN COMUNA FARCASELE SAT FARCASU DE JOS JUDETUL OLT</v>
          </cell>
          <cell r="M739">
            <v>9</v>
          </cell>
          <cell r="N739" t="str">
            <v>Contract semnat cu modificări</v>
          </cell>
          <cell r="O739" t="str">
            <v>CONTRACTARE</v>
          </cell>
          <cell r="P739" t="str">
            <v>laura.beculescu@adroltenia.ro</v>
          </cell>
          <cell r="Q739" t="str">
            <v>26.02.2026 09:48:34</v>
          </cell>
          <cell r="R739" t="str">
            <v>COMUNA FARCASELE</v>
          </cell>
          <cell r="S739" t="str">
            <v>4491334</v>
          </cell>
          <cell r="T739" t="str">
            <v>unitate administrativ teritorială nivel comună</v>
          </cell>
          <cell r="U739" t="str">
            <v>Fărcaşele, Olt</v>
          </cell>
          <cell r="V739">
            <v>72</v>
          </cell>
          <cell r="W739"/>
          <cell r="X739" t="str">
            <v>OT</v>
          </cell>
          <cell r="Y739" t="str">
            <v>Sud-Vest Oltenia</v>
          </cell>
          <cell r="Z739">
            <v>7461056.9900000002</v>
          </cell>
          <cell r="AA739">
            <v>1223902.51</v>
          </cell>
          <cell r="AB739">
            <v>7311835.8499999996</v>
          </cell>
          <cell r="AC739">
            <v>4476634.1940000001</v>
          </cell>
          <cell r="AD739">
            <v>265691.55</v>
          </cell>
          <cell r="AE739">
            <v>108193.56</v>
          </cell>
          <cell r="AF739">
            <v>2835201.6559999995</v>
          </cell>
          <cell r="AG739">
            <v>0</v>
          </cell>
          <cell r="AH739">
            <v>7726748.54</v>
          </cell>
          <cell r="AI739">
            <v>0</v>
          </cell>
          <cell r="AJ739" t="str">
            <v>NU</v>
          </cell>
          <cell r="AK739" t="str">
            <v>17.04.2025 23:30:24</v>
          </cell>
          <cell r="AL739"/>
          <cell r="AM739"/>
          <cell r="AN739" t="str">
            <v>ADMIS_ETF</v>
          </cell>
          <cell r="AO739" t="str">
            <v>03.07.2025 14:59:08</v>
          </cell>
          <cell r="AP739"/>
          <cell r="AQ739">
            <v>72</v>
          </cell>
          <cell r="AR739"/>
          <cell r="AS739">
            <v>2</v>
          </cell>
          <cell r="AT739">
            <v>31</v>
          </cell>
          <cell r="AU739">
            <v>38</v>
          </cell>
          <cell r="AV739"/>
          <cell r="AW739" t="str">
            <v>14.07.2025 09:53:03</v>
          </cell>
          <cell r="AX739" t="str">
            <v>14.07.2025 10:30:06</v>
          </cell>
          <cell r="AY739" t="str">
            <v>673</v>
          </cell>
          <cell r="AZ739" t="str">
            <v>05.09.2025 13:50:00</v>
          </cell>
          <cell r="BA739">
            <v>7</v>
          </cell>
          <cell r="BB739">
            <v>1</v>
          </cell>
          <cell r="BC739"/>
          <cell r="BD739"/>
          <cell r="BE739">
            <v>54</v>
          </cell>
          <cell r="BF739"/>
          <cell r="BG739"/>
          <cell r="BH739"/>
          <cell r="BI739" t="str">
            <v>121</v>
          </cell>
          <cell r="BJ739" t="str">
            <v>Obiectivul general al proiectului vizeaza dezvoltarea infrastructurii educaționale pentru educația preșcolară (grădinița) din Comuna Farcasele, sat Farcasu de Jos, prin construirea unei gradinite cu regim de inaltime P+1 in Comuna Farcasele, judetul Olt, pe terenul cu nr. cad. 50006.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740">
          <cell r="K740">
            <v>326964</v>
          </cell>
          <cell r="L740" t="str">
            <v>Digitalizare în folosul cetățenilor la nivelul Municipiului Drobeta Turnu Severin</v>
          </cell>
          <cell r="M740">
            <v>10</v>
          </cell>
          <cell r="N740" t="str">
            <v>Contract semnat cu modificări</v>
          </cell>
          <cell r="O740" t="str">
            <v>CONTRACTARE</v>
          </cell>
          <cell r="P740" t="str">
            <v>sorin.trana@adroltenia.ro</v>
          </cell>
          <cell r="Q740" t="str">
            <v>30.07.2025 21:00:46</v>
          </cell>
          <cell r="R740" t="str">
            <v>MUNICIPIUL DROBETA TURNU SEVERIN</v>
          </cell>
          <cell r="S740" t="str">
            <v>4426581</v>
          </cell>
          <cell r="T740" t="str">
            <v>unitate administrativ teritorială nivel municipiu reședință de județ</v>
          </cell>
          <cell r="U740" t="str">
            <v>Municipiul Drobeta-Turnu Severin, Mehedinţi</v>
          </cell>
          <cell r="V740">
            <v>82</v>
          </cell>
          <cell r="W740"/>
          <cell r="X740" t="str">
            <v>MH</v>
          </cell>
          <cell r="Y740" t="str">
            <v>Sud-Vest Oltenia</v>
          </cell>
          <cell r="Z740">
            <v>2961200</v>
          </cell>
          <cell r="AA740">
            <v>472796.64</v>
          </cell>
          <cell r="AB740">
            <v>2901976</v>
          </cell>
          <cell r="AC740">
            <v>2517019.9484810424</v>
          </cell>
          <cell r="AD740">
            <v>0</v>
          </cell>
          <cell r="AE740">
            <v>0</v>
          </cell>
          <cell r="AF740">
            <v>384956.0515189576</v>
          </cell>
          <cell r="AG740">
            <v>0</v>
          </cell>
          <cell r="AH740">
            <v>2961200</v>
          </cell>
          <cell r="AI740">
            <v>0</v>
          </cell>
          <cell r="AJ740" t="str">
            <v>NU</v>
          </cell>
          <cell r="AK740" t="str">
            <v>21.06.2024 12:52:54</v>
          </cell>
          <cell r="AL740"/>
          <cell r="AM740"/>
          <cell r="AN740" t="str">
            <v>ADMIS_ETF</v>
          </cell>
          <cell r="AO740" t="str">
            <v>23.09.2024 15:52:25</v>
          </cell>
          <cell r="AP740"/>
          <cell r="AQ740">
            <v>82</v>
          </cell>
          <cell r="AR740"/>
          <cell r="AS740">
            <v>2</v>
          </cell>
          <cell r="AT740">
            <v>24</v>
          </cell>
          <cell r="AU740">
            <v>35</v>
          </cell>
          <cell r="AV740"/>
          <cell r="AW740" t="str">
            <v>13.01.2025 09:42:58</v>
          </cell>
          <cell r="AX740" t="str">
            <v>13.01.2025 14:05:15</v>
          </cell>
          <cell r="AY740" t="str">
            <v>301</v>
          </cell>
          <cell r="AZ740" t="str">
            <v>20.03.2025 15:35:00</v>
          </cell>
          <cell r="BA740">
            <v>6</v>
          </cell>
          <cell r="BB740"/>
          <cell r="BC740"/>
          <cell r="BD740"/>
          <cell r="BE740">
            <v>67</v>
          </cell>
          <cell r="BF740"/>
          <cell r="BG740"/>
          <cell r="BH740"/>
          <cell r="BI740" t="str">
            <v>16</v>
          </cell>
          <cell r="BJ740" t="str">
            <v>Obiectivul general al proiectului constă în consolidarea capacităţii instituţionale şi eficientizarea activităţii la nivelul Municipiului Drobeta Turnu-Severin prin simplificarea procedurilor administrative şi reducerea birocraţiei pentru cetăţeni, implementând măsuri din perspectiva back-office şi front-office pentru serviciile publice furnizate şi asigurarea unei planificări urbane integrate, prin conjugarea eforturilor de planificare specifică de nivel local şi sectorial, pentru asigurarea unui proces decizional strategic, astfel încât să se asigure corespondenţa cu nevoile şi exigenţele de finanţare pentru perioada de programare a fondurilor europene 2021-2027.</v>
          </cell>
        </row>
        <row r="741">
          <cell r="K741">
            <v>358556</v>
          </cell>
          <cell r="L741" t="str">
            <v>CONSOLIDARE RESTAURARECONSERVARE PROTECTIE BISERICA SFANTUL NICOLAE ZIDURI AMENAJARE INCINTA PENTRU PUNEREA IN VALOARE A MANASTIRII MAMUL</v>
          </cell>
          <cell r="M741">
            <v>2</v>
          </cell>
          <cell r="N741" t="str">
            <v>Admis ETF</v>
          </cell>
          <cell r="O741" t="str">
            <v>EVALUARE</v>
          </cell>
          <cell r="P741"/>
          <cell r="Q741" t="str">
            <v>31.03.2026 14:55:24</v>
          </cell>
          <cell r="R741" t="str">
            <v>MÂNĂSTIREA MAMU</v>
          </cell>
          <cell r="S741" t="str">
            <v>24525822</v>
          </cell>
          <cell r="T741" t="str">
            <v>instituție de cult</v>
          </cell>
          <cell r="U741" t="str">
            <v>Lungeşti, Vâlcea</v>
          </cell>
          <cell r="V741">
            <v>80</v>
          </cell>
          <cell r="W741"/>
          <cell r="X741" t="str">
            <v>VL</v>
          </cell>
          <cell r="Y741" t="str">
            <v>Sud-Vest Oltenia</v>
          </cell>
          <cell r="Z741">
            <v>17739049.997316819</v>
          </cell>
          <cell r="AA741">
            <v>3051790.947316817</v>
          </cell>
          <cell r="AB741">
            <v>17384269</v>
          </cell>
          <cell r="AC741">
            <v>14776628.627104918</v>
          </cell>
          <cell r="AD741">
            <v>68290.51268318278</v>
          </cell>
          <cell r="AE741">
            <v>11852.072683182774</v>
          </cell>
          <cell r="AF741">
            <v>2607640.3728950825</v>
          </cell>
          <cell r="AG741">
            <v>0</v>
          </cell>
          <cell r="AH741">
            <v>17807340.510000002</v>
          </cell>
          <cell r="AI741">
            <v>0</v>
          </cell>
          <cell r="AJ741" t="str">
            <v>NU</v>
          </cell>
          <cell r="AK741" t="str">
            <v>02.12.2025 14:36:54</v>
          </cell>
          <cell r="AL741"/>
          <cell r="AM741"/>
          <cell r="AN741" t="str">
            <v>ADMIS_ETF</v>
          </cell>
          <cell r="AO741" t="str">
            <v>31.03.2026 14:55:24</v>
          </cell>
          <cell r="AP741"/>
          <cell r="AQ741">
            <v>80</v>
          </cell>
          <cell r="AR741"/>
          <cell r="AS741">
            <v>1</v>
          </cell>
          <cell r="AT741">
            <v>36</v>
          </cell>
          <cell r="AU741">
            <v>36</v>
          </cell>
          <cell r="AV741"/>
          <cell r="AW741"/>
          <cell r="AX741"/>
          <cell r="AY741"/>
          <cell r="AZ741"/>
          <cell r="BA741"/>
          <cell r="BB741"/>
          <cell r="BC741"/>
          <cell r="BD741"/>
          <cell r="BE741"/>
          <cell r="BF741"/>
          <cell r="BG741"/>
          <cell r="BH741"/>
          <cell r="BI741" t="str">
            <v>166</v>
          </cell>
          <cell r="BJ741" t="str">
            <v>Obiectivul general al proiectului este impulsionarea dezvoltarii locale prin restaurarea, consolidarea  si intrtetinerea  obiectivului de patrimoniu – Biserica cu hramul ”Sf. Nicolae” și ruinele zidului de incintă, parte a ansamblului monument istoric clasa A si introducerea în circuitul turistic national și international, ca premisă a dezvoltării turismului și creșterea numărului de vizitatori și a păstrării culturii și identității naționale române.</v>
          </cell>
        </row>
        <row r="742">
          <cell r="K742">
            <v>328657</v>
          </cell>
          <cell r="L742" t="str">
            <v>Imbunatatirea Competitivitatii SC ELSTEF BELTON SRL</v>
          </cell>
          <cell r="M742">
            <v>4</v>
          </cell>
          <cell r="N742" t="str">
            <v>Respins ETF</v>
          </cell>
          <cell r="O742" t="str">
            <v>EVALUARE</v>
          </cell>
          <cell r="P742"/>
          <cell r="Q742" t="str">
            <v>09.12.2024 14:46:03</v>
          </cell>
          <cell r="R742" t="str">
            <v>ELSTEF BELTON S.R.L.</v>
          </cell>
          <cell r="S742" t="str">
            <v>46683475</v>
          </cell>
          <cell r="T742" t="str">
            <v>microîntreprindere</v>
          </cell>
          <cell r="U742" t="str">
            <v>Municipiul Târgu Jiu, Gorj</v>
          </cell>
          <cell r="V742">
            <v>55</v>
          </cell>
          <cell r="W742"/>
          <cell r="X742" t="str">
            <v>GJ</v>
          </cell>
          <cell r="Y742" t="str">
            <v>Sud-Vest Oltenia</v>
          </cell>
          <cell r="Z742">
            <v>1433309.29</v>
          </cell>
          <cell r="AA742">
            <v>224805.39</v>
          </cell>
          <cell r="AB742">
            <v>1289978.3500000001</v>
          </cell>
          <cell r="AC742">
            <v>1096481.5974999999</v>
          </cell>
          <cell r="AD742">
            <v>0</v>
          </cell>
          <cell r="AE742">
            <v>0</v>
          </cell>
          <cell r="AF742">
            <v>193496.75250000018</v>
          </cell>
          <cell r="AG742">
            <v>0</v>
          </cell>
          <cell r="AH742">
            <v>1433309.29</v>
          </cell>
          <cell r="AI742">
            <v>0</v>
          </cell>
          <cell r="AJ742" t="str">
            <v>NU</v>
          </cell>
          <cell r="AK742" t="str">
            <v>01.07.2024 00:31:21</v>
          </cell>
          <cell r="AL742"/>
          <cell r="AM742"/>
          <cell r="AN742" t="str">
            <v>RESPINS_ETF</v>
          </cell>
          <cell r="AO742" t="str">
            <v>14.10.2024 15:51:49</v>
          </cell>
          <cell r="AP742"/>
          <cell r="AQ742">
            <v>55</v>
          </cell>
          <cell r="AR742"/>
          <cell r="AS742">
            <v>4</v>
          </cell>
          <cell r="AT742">
            <v>16</v>
          </cell>
          <cell r="AU742">
            <v>16</v>
          </cell>
          <cell r="AV742"/>
          <cell r="AW742"/>
          <cell r="AX742"/>
          <cell r="AY742"/>
          <cell r="AZ742"/>
          <cell r="BA742"/>
          <cell r="BB742"/>
          <cell r="BC742"/>
          <cell r="BD742"/>
          <cell r="BE742"/>
          <cell r="BF742"/>
          <cell r="BG742">
            <v>55</v>
          </cell>
          <cell r="BH742" t="str">
            <v>RESPINS_ETF</v>
          </cell>
          <cell r="BI742" t="str">
            <v>21</v>
          </cell>
          <cell r="BJ742" t="str">
            <v>Imbunatatirea competitivitatii si a inovarii in microintreprindere, prin operatiuni dedicate.</v>
          </cell>
        </row>
        <row r="743">
          <cell r="K743">
            <v>324225</v>
          </cell>
          <cell r="L743" t="str">
            <v>CREȘTEREA COMPETITIVITĂȚII FIRMEI RURIS IMPEX SRL PRIN INVESTIȚII ÎN ACTIVITATEA DE PRODUCȚIE REMORCI PENTRU TRANSPORT</v>
          </cell>
          <cell r="M743">
            <v>3</v>
          </cell>
          <cell r="N743" t="str">
            <v>Revocat BO</v>
          </cell>
          <cell r="O743" t="str">
            <v>PRECONTRACTARE</v>
          </cell>
          <cell r="P743" t="str">
            <v>andreea.grigorie@adroltenia.ro</v>
          </cell>
          <cell r="Q743" t="str">
            <v>28.02.2025 14:46:59</v>
          </cell>
          <cell r="R743" t="str">
            <v>RURIS IMPEX SRL</v>
          </cell>
          <cell r="S743" t="str">
            <v>5045437</v>
          </cell>
          <cell r="T743" t="str">
            <v>întreprindere mijlocie</v>
          </cell>
          <cell r="U743" t="str">
            <v>Municipiul Craiova, Dolj</v>
          </cell>
          <cell r="V743">
            <v>90</v>
          </cell>
          <cell r="W743"/>
          <cell r="X743" t="str">
            <v>DJ</v>
          </cell>
          <cell r="Y743" t="str">
            <v>Sud-Vest Oltenia</v>
          </cell>
          <cell r="Z743">
            <v>3789546.08</v>
          </cell>
          <cell r="AA743">
            <v>0</v>
          </cell>
          <cell r="AB743">
            <v>2735293.67</v>
          </cell>
          <cell r="AC743">
            <v>2324999.6195</v>
          </cell>
          <cell r="AD743">
            <v>812467.7</v>
          </cell>
          <cell r="AE743">
            <v>734775.32</v>
          </cell>
          <cell r="AF743">
            <v>410294.0504999999</v>
          </cell>
          <cell r="AG743">
            <v>2735293.67</v>
          </cell>
          <cell r="AH743">
            <v>4602013.78</v>
          </cell>
          <cell r="AI743">
            <v>10</v>
          </cell>
          <cell r="AJ743" t="str">
            <v>DA</v>
          </cell>
          <cell r="AK743" t="str">
            <v>01.05.2024 21:02:49</v>
          </cell>
          <cell r="AL743"/>
          <cell r="AM743"/>
          <cell r="AN743" t="str">
            <v>ADMIS_ETF</v>
          </cell>
          <cell r="AO743" t="str">
            <v>02.09.2024 16:30:56</v>
          </cell>
          <cell r="AP743"/>
          <cell r="AQ743">
            <v>90</v>
          </cell>
          <cell r="AR743"/>
          <cell r="AS743">
            <v>1</v>
          </cell>
          <cell r="AT743">
            <v>24</v>
          </cell>
          <cell r="AU743">
            <v>33</v>
          </cell>
          <cell r="AV743"/>
          <cell r="AW743" t="str">
            <v>28.01.2025 13:38:35</v>
          </cell>
          <cell r="AX743" t="str">
            <v>28.01.2025 15:48:48</v>
          </cell>
          <cell r="AY743"/>
          <cell r="AZ743"/>
          <cell r="BA743"/>
          <cell r="BB743"/>
          <cell r="BC743"/>
          <cell r="BD743"/>
          <cell r="BE743"/>
          <cell r="BF743"/>
          <cell r="BG743"/>
          <cell r="BH743"/>
          <cell r="BI743" t="str">
            <v>21</v>
          </cell>
          <cell r="BJ743"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FIRMEI RURIS IMPEX SRL PRIN INVESTIȚII ÎN ACTIVITATEA DE PRODUCȚIE REMORCI PENTRU TRANSPORT” 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competente: tehni</v>
          </cell>
        </row>
        <row r="744">
          <cell r="K744">
            <v>355791</v>
          </cell>
          <cell r="L744" t="str">
            <v>EFICIENTIZARE ENERGETICĂ CLADIRE SITUATA LA ADRESA COMUNA ALBENI JUD. GORJ NR CAD35796-C2 - ȘCOALĂ</v>
          </cell>
          <cell r="M744">
            <v>6</v>
          </cell>
          <cell r="N744" t="str">
            <v>Cu clarificări primite</v>
          </cell>
          <cell r="O744" t="str">
            <v>PRECONTRACTARE</v>
          </cell>
          <cell r="P744" t="str">
            <v>diana.troaca@adroltenia.ro</v>
          </cell>
          <cell r="Q744" t="str">
            <v>29.04.2026 14:23:10</v>
          </cell>
          <cell r="R744" t="str">
            <v>COMUNA ALBENI</v>
          </cell>
          <cell r="S744" t="str">
            <v>4448202</v>
          </cell>
          <cell r="T744" t="str">
            <v>Autoritati publice centrale sau locale</v>
          </cell>
          <cell r="U744" t="str">
            <v>Albeni, Gorj</v>
          </cell>
          <cell r="V744">
            <v>84</v>
          </cell>
          <cell r="W744"/>
          <cell r="X744" t="str">
            <v>GJ</v>
          </cell>
          <cell r="Y744" t="str">
            <v>Sud-Vest Oltenia</v>
          </cell>
          <cell r="Z744">
            <v>7038710.4254735745</v>
          </cell>
          <cell r="AA744">
            <v>1212324.4854735748</v>
          </cell>
          <cell r="AB744">
            <v>6897936.21</v>
          </cell>
          <cell r="AC744">
            <v>5982903.8553528925</v>
          </cell>
          <cell r="AD744">
            <v>1867346.4245264251</v>
          </cell>
          <cell r="AE744">
            <v>322213.92452642508</v>
          </cell>
          <cell r="AF744">
            <v>915032.35464710742</v>
          </cell>
          <cell r="AG744">
            <v>0</v>
          </cell>
          <cell r="AH744">
            <v>8906056.8499999996</v>
          </cell>
          <cell r="AI744">
            <v>0</v>
          </cell>
          <cell r="AJ744" t="str">
            <v>NU</v>
          </cell>
          <cell r="AK744" t="str">
            <v>25.11.2025 14:12:24</v>
          </cell>
          <cell r="AL744"/>
          <cell r="AM744"/>
          <cell r="AN744" t="str">
            <v>ADMIS_ETF</v>
          </cell>
          <cell r="AO744" t="str">
            <v>26.01.2026 13:55:23</v>
          </cell>
          <cell r="AP744"/>
          <cell r="AQ744">
            <v>84</v>
          </cell>
          <cell r="AR744"/>
          <cell r="AS744">
            <v>1</v>
          </cell>
          <cell r="AT744">
            <v>31</v>
          </cell>
          <cell r="AU744">
            <v>50</v>
          </cell>
          <cell r="AV744"/>
          <cell r="AW744" t="str">
            <v>10.03.2026 14:35:40</v>
          </cell>
          <cell r="AX744" t="str">
            <v>11.03.2026 12:07:40</v>
          </cell>
          <cell r="AY744"/>
          <cell r="AZ744"/>
          <cell r="BA744"/>
          <cell r="BB744"/>
          <cell r="BC744"/>
          <cell r="BD744"/>
          <cell r="BE744"/>
          <cell r="BF744"/>
          <cell r="BG744"/>
          <cell r="BH744"/>
          <cell r="BI744" t="str">
            <v>45</v>
          </cell>
          <cell r="BJ744" t="str">
            <v>Obiectivul proiectului „EFICIENTIZARE ENERGETICĂ CLĂDIRE SITUATĂ LA ADRESA COMUNA ALBENI, JUD. GORJ, NR. CAD. 35796-C2 – ȘCOALĂ” îl reprezintă modernizarea completă și durabilă a clădirii educaționale printr-un pachet integrat de măsuri de creștere a performanței energetice, rezultate din analiza tehnico-economică realizată prin Auditul Energetic, Documentația DALI, Proiectul Tehnic (PTh), Studiile de teren și Grila ETF. Obiectivul principal este atingerea nivelului NZEB, în conformitate cu MC 001/2022 și cu cerințele PR Sud-Vest Oltenia, prin reducerea consumului anual de energie primară, a emisiilor de CO₂ și prin îmbunătățirea semnificativă a confortului interior.
Intervențiile propuse urmăresc îmbunătățirea performanței termice a anvelopei, eliminarea punților termice, creșterea eficienței instalațiilor interioare și asigurarea unui mediu interior sănătos și sigur pentru elevi și personalul didactic. Lucrările includ termoizolarea completă a pereților exteriori, izolarea planșeulu</v>
          </cell>
        </row>
        <row r="745">
          <cell r="K745">
            <v>318391</v>
          </cell>
          <cell r="L745" t="str">
            <v>REGENERAREA UNEI SUBZONE A MUNICIPIULUI CARACAL PRIN INVESTITII INTEGRATE DE DEZVOLTARE URBANA</v>
          </cell>
          <cell r="M745">
            <v>12</v>
          </cell>
          <cell r="N745" t="str">
            <v>Contract semnat cu modificări</v>
          </cell>
          <cell r="O745" t="str">
            <v>CONTRACTARE</v>
          </cell>
          <cell r="P745" t="str">
            <v>ringo.negoita@adroltenia.ro</v>
          </cell>
          <cell r="Q745" t="str">
            <v>04.05.2026 21:29:43</v>
          </cell>
          <cell r="R745" t="str">
            <v>MUNICIPIUL CARACAL</v>
          </cell>
          <cell r="S745" t="str">
            <v>4395175</v>
          </cell>
          <cell r="T745" t="str">
            <v>unitate administrativ teritorială nivel local</v>
          </cell>
          <cell r="U745" t="str">
            <v>Municipiul Caracal, Olt</v>
          </cell>
          <cell r="V745">
            <v>97</v>
          </cell>
          <cell r="W745"/>
          <cell r="X745" t="str">
            <v>OT</v>
          </cell>
          <cell r="Y745" t="str">
            <v>Sud-Vest Oltenia</v>
          </cell>
          <cell r="Z745">
            <v>23228523.949999999</v>
          </cell>
          <cell r="AA745">
            <v>3940474.79</v>
          </cell>
          <cell r="AB745">
            <v>22763953.469999999</v>
          </cell>
          <cell r="AC745">
            <v>19744245.326908033</v>
          </cell>
          <cell r="AD745">
            <v>0</v>
          </cell>
          <cell r="AE745">
            <v>0</v>
          </cell>
          <cell r="AF745">
            <v>3019708.1430919655</v>
          </cell>
          <cell r="AG745">
            <v>0</v>
          </cell>
          <cell r="AH745">
            <v>23228523.949999999</v>
          </cell>
          <cell r="AI745">
            <v>0</v>
          </cell>
          <cell r="AJ745" t="str">
            <v>NU</v>
          </cell>
          <cell r="AK745" t="str">
            <v>28.03.2024 23:16:12</v>
          </cell>
          <cell r="AL745"/>
          <cell r="AM745"/>
          <cell r="AN745" t="str">
            <v>ADMIS_ETF</v>
          </cell>
          <cell r="AO745" t="str">
            <v>13.05.2024 16:23:40</v>
          </cell>
          <cell r="AP745"/>
          <cell r="AQ745">
            <v>97</v>
          </cell>
          <cell r="AR745"/>
          <cell r="AS745">
            <v>1</v>
          </cell>
          <cell r="AT745">
            <v>36</v>
          </cell>
          <cell r="AU745">
            <v>108</v>
          </cell>
          <cell r="AV745"/>
          <cell r="AW745" t="str">
            <v>16.05.2024 16:10:05</v>
          </cell>
          <cell r="AX745" t="str">
            <v>17.05.2024 15:08:25</v>
          </cell>
          <cell r="AY745" t="str">
            <v>54</v>
          </cell>
          <cell r="AZ745" t="str">
            <v>10.07.2024 14:30:00</v>
          </cell>
          <cell r="BA745">
            <v>4</v>
          </cell>
          <cell r="BB745"/>
          <cell r="BC745"/>
          <cell r="BD745"/>
          <cell r="BE745">
            <v>54</v>
          </cell>
          <cell r="BF745"/>
          <cell r="BG745"/>
          <cell r="BH745"/>
          <cell r="BI745" t="str">
            <v>166, 168</v>
          </cell>
          <cell r="BJ745" t="str">
            <v>Proiectul “Regenerarea unei subzone a municipiului Caracal prin investiții integrate de dezvoltare urbană” este un proiect complex care cuprinde mai multe obiective de investiții complementare, alăturate, situate în zona central-istorică a Municipiului Caracal. Acestea sunt: Strada Crizantemei (zona urbană “7 scări”), Subzona Piaţa Victoriei și Teatrul de Vară Caracal.
Obiectivul general al proiectului îl reprezintă dezvoltarea urbană durabilă, integrată şi incluzivă a unei subzone a Municipiului Caracal, prin îmbunătățirea mediului urban şi a serviciilor publice culturale, având la bază priorităţile stabilite în Strategia de Dezvoltare Durabilă a Municipiului Caracal 2021-2027.
Obiectivul general al proiectului derivă din obiectivul general al Strategiei de Dezvoltare Durabilă a Municipiului Caracal pentru perioada 2021-2027, de “transformare a municipiului Caracal într-un pol agroindustrial și turistic, prin investiții continue în modernizarea infrastructurii, a serviciilor publice</v>
          </cell>
        </row>
        <row r="746">
          <cell r="K746">
            <v>320246</v>
          </cell>
          <cell r="L746" t="str">
            <v>Amenajarea peisagistică a Grădinii Publice din cadrul Zonei Protejate a Ansamblului Monumental Calea Eroilor-Etapa II- Zona Sud</v>
          </cell>
          <cell r="M746">
            <v>17</v>
          </cell>
          <cell r="N746" t="str">
            <v>Cu act adițional</v>
          </cell>
          <cell r="O746" t="str">
            <v>CONTRACTARE</v>
          </cell>
          <cell r="P746" t="str">
            <v>bogdan.barbulescu@adroltenia.ro</v>
          </cell>
          <cell r="Q746" t="str">
            <v>28.04.2026 14:19:48</v>
          </cell>
          <cell r="R746" t="str">
            <v>MUNICIPIUL TG - JIU</v>
          </cell>
          <cell r="S746" t="str">
            <v>4956065</v>
          </cell>
          <cell r="T746" t="str">
            <v>unitate administrativ teritorială nivel municipiu reședință de județ</v>
          </cell>
          <cell r="U746" t="str">
            <v>Municipiul Târgu Jiu, Gorj</v>
          </cell>
          <cell r="V746">
            <v>64</v>
          </cell>
          <cell r="W746"/>
          <cell r="X746" t="str">
            <v>GJ</v>
          </cell>
          <cell r="Y746" t="str">
            <v>Sud-Vest Oltenia</v>
          </cell>
          <cell r="Z746">
            <v>30063982.451016665</v>
          </cell>
          <cell r="AA746">
            <v>5183388.0810166644</v>
          </cell>
          <cell r="AB746">
            <v>29462702.800000001</v>
          </cell>
          <cell r="AC746">
            <v>25554385.056456901</v>
          </cell>
          <cell r="AD746">
            <v>5048351.988983335</v>
          </cell>
          <cell r="AE746">
            <v>876160.25898333511</v>
          </cell>
          <cell r="AF746">
            <v>3908317.7435430996</v>
          </cell>
          <cell r="AG746">
            <v>0</v>
          </cell>
          <cell r="AH746">
            <v>35112334.439999998</v>
          </cell>
          <cell r="AI746">
            <v>0</v>
          </cell>
          <cell r="AJ746" t="str">
            <v>NU</v>
          </cell>
          <cell r="AK746" t="str">
            <v>19.07.2024 13:31:52</v>
          </cell>
          <cell r="AL746"/>
          <cell r="AM746"/>
          <cell r="AN746" t="str">
            <v>ADMIS_ETF</v>
          </cell>
          <cell r="AO746" t="str">
            <v>01.10.2024 15:54:28</v>
          </cell>
          <cell r="AP746"/>
          <cell r="AQ746">
            <v>64</v>
          </cell>
          <cell r="AR746"/>
          <cell r="AS746">
            <v>2</v>
          </cell>
          <cell r="AT746">
            <v>20</v>
          </cell>
          <cell r="AU746">
            <v>20</v>
          </cell>
          <cell r="AV746"/>
          <cell r="AW746" t="str">
            <v>31.03.2025 13:23:00</v>
          </cell>
          <cell r="AX746" t="str">
            <v>31.03.2025 16:28:10</v>
          </cell>
          <cell r="AY746" t="str">
            <v>570</v>
          </cell>
          <cell r="AZ746" t="str">
            <v>12.06.2025 15:30:00</v>
          </cell>
          <cell r="BA746">
            <v>5</v>
          </cell>
          <cell r="BB746"/>
          <cell r="BC746"/>
          <cell r="BD746"/>
          <cell r="BE746">
            <v>73</v>
          </cell>
          <cell r="BF746"/>
          <cell r="BG746"/>
          <cell r="BH746"/>
          <cell r="BI746" t="str">
            <v>79</v>
          </cell>
          <cell r="BJ746" t="str">
            <v>Sprijinirea conservării și protecției biodiversității, naturii și a infrastructurii verzi în Municipiul Târgu Jiu în scopul îmbunătățirii condițiilor generale de mediu la nivel urban.</v>
          </cell>
        </row>
        <row r="747">
          <cell r="K747">
            <v>328787</v>
          </cell>
          <cell r="L747" t="str">
            <v>Dezvoltarea activității SC 1ZERO1 SRL</v>
          </cell>
          <cell r="M747">
            <v>2</v>
          </cell>
          <cell r="N747" t="str">
            <v>Revocat BO</v>
          </cell>
          <cell r="O747" t="str">
            <v>PRECONTRACTARE</v>
          </cell>
          <cell r="P747" t="str">
            <v>claudiu.sandu@adroltenia.ro</v>
          </cell>
          <cell r="Q747" t="str">
            <v>24.03.2025 12:56:43</v>
          </cell>
          <cell r="R747" t="str">
            <v>1ZERO1 S.R.L.</v>
          </cell>
          <cell r="S747" t="str">
            <v>43885372</v>
          </cell>
          <cell r="T747" t="str">
            <v>microîntreprindere</v>
          </cell>
          <cell r="U747" t="str">
            <v>Municipiul Craiova, Dolj</v>
          </cell>
          <cell r="V747">
            <v>86</v>
          </cell>
          <cell r="W747"/>
          <cell r="X747" t="str">
            <v>DJ</v>
          </cell>
          <cell r="Y747" t="str">
            <v>Sud-Vest Oltenia</v>
          </cell>
          <cell r="Z747">
            <v>1587072.92</v>
          </cell>
          <cell r="AA747">
            <v>0</v>
          </cell>
          <cell r="AB747">
            <v>1428365.63</v>
          </cell>
          <cell r="AC747">
            <v>1214110.7855</v>
          </cell>
          <cell r="AD747">
            <v>307763.84999999998</v>
          </cell>
          <cell r="AE747">
            <v>302536.96000000002</v>
          </cell>
          <cell r="AF747">
            <v>214254.84449999989</v>
          </cell>
          <cell r="AG747">
            <v>1428365.63</v>
          </cell>
          <cell r="AH747">
            <v>1894836.77</v>
          </cell>
          <cell r="AI747">
            <v>38</v>
          </cell>
          <cell r="AJ747" t="str">
            <v>DA</v>
          </cell>
          <cell r="AK747" t="str">
            <v>24.07.2024 11:56:22</v>
          </cell>
          <cell r="AL747"/>
          <cell r="AM747"/>
          <cell r="AN747" t="str">
            <v>ADMIS_ETF</v>
          </cell>
          <cell r="AO747" t="str">
            <v>19.11.2024 15:22:51</v>
          </cell>
          <cell r="AP747"/>
          <cell r="AQ747">
            <v>86</v>
          </cell>
          <cell r="AR747"/>
          <cell r="AS747">
            <v>1</v>
          </cell>
          <cell r="AT747">
            <v>12</v>
          </cell>
          <cell r="AU747">
            <v>17</v>
          </cell>
          <cell r="AV747"/>
          <cell r="AW747" t="str">
            <v>21.02.2025 09:33:31</v>
          </cell>
          <cell r="AX747" t="str">
            <v>26.02.2025 15:10:27</v>
          </cell>
          <cell r="AY747"/>
          <cell r="AZ747"/>
          <cell r="BA747"/>
          <cell r="BB747"/>
          <cell r="BC747"/>
          <cell r="BD747"/>
          <cell r="BE747"/>
          <cell r="BF747"/>
          <cell r="BG747"/>
          <cell r="BH747"/>
          <cell r="BI747" t="str">
            <v>21, 23</v>
          </cell>
          <cell r="BJ747" t="str">
            <v>Obiectivul general al proiectului il constituie dezvoltarea activității companiei 1ZERO1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 Datorită echipamentelor  și utilajelor propuse spre finanțare, solicitantul crează cadrul propice pentru abordarea unor metode de producție industriale cu un consum redus de energie.
Societatea ȋşi propune astfel, să asigure o dezvoltare durabilă prin diversificarea activităţii, ceea ce presupune o nouă abordare şi investiţii în echipamente performante care să asigure calitatea produselor la nivelul standardelor existente pe piaţa internaţională, creşterea portofoliului de comenzi şi a numărului de clienţi, cât și dezvoltarea, diversificarea şi ȋmbunătăţirea constantă a produselor pentru a face faţă concurenţei şi noilor</v>
          </cell>
        </row>
        <row r="748">
          <cell r="K748">
            <v>359473</v>
          </cell>
          <cell r="L748" t="str">
            <v>CONSOLIDAREA RESTAURAREA ȘI PUNEREA ÎN VALOARE BISERICA SF. ȘTEFAN ȘI SF. GHEORGHE SAT PREAJBA COMUNA MALU MARE COD LMI-DJ-II-m-A-08348.02</v>
          </cell>
          <cell r="M748">
            <v>2</v>
          </cell>
          <cell r="N748" t="str">
            <v>Admis ETF</v>
          </cell>
          <cell r="O748" t="str">
            <v>EVALUARE</v>
          </cell>
          <cell r="P748"/>
          <cell r="Q748" t="str">
            <v>20.04.2026 17:01:23</v>
          </cell>
          <cell r="R748" t="str">
            <v>PAROHIA PREAJBA DE CIMP</v>
          </cell>
          <cell r="S748" t="str">
            <v>5001856</v>
          </cell>
          <cell r="T748" t="str">
            <v>instituție de cult</v>
          </cell>
          <cell r="U748" t="str">
            <v>Malu Mare, Dolj</v>
          </cell>
          <cell r="V748">
            <v>83</v>
          </cell>
          <cell r="W748"/>
          <cell r="X748" t="str">
            <v>DJ</v>
          </cell>
          <cell r="Y748" t="str">
            <v>Sud-Vest Oltenia</v>
          </cell>
          <cell r="Z748">
            <v>17724798.570051316</v>
          </cell>
          <cell r="AA748">
            <v>3054538.4600513168</v>
          </cell>
          <cell r="AB748">
            <v>17370302.579999998</v>
          </cell>
          <cell r="AC748">
            <v>14764757.170123311</v>
          </cell>
          <cell r="AD748">
            <v>5154.5999486833334</v>
          </cell>
          <cell r="AE748">
            <v>894.5999486833332</v>
          </cell>
          <cell r="AF748">
            <v>2605545.4098766875</v>
          </cell>
          <cell r="AG748">
            <v>0</v>
          </cell>
          <cell r="AH748">
            <v>17729953.170000002</v>
          </cell>
          <cell r="AI748">
            <v>0</v>
          </cell>
          <cell r="AJ748" t="str">
            <v>NU</v>
          </cell>
          <cell r="AK748" t="str">
            <v>02.12.2025 13:22:55</v>
          </cell>
          <cell r="AL748"/>
          <cell r="AM748"/>
          <cell r="AN748" t="str">
            <v>ADMIS_ETF</v>
          </cell>
          <cell r="AO748" t="str">
            <v>20.04.2026 17:01:23</v>
          </cell>
          <cell r="AP748"/>
          <cell r="AQ748">
            <v>83</v>
          </cell>
          <cell r="AR748"/>
          <cell r="AS748">
            <v>1</v>
          </cell>
          <cell r="AT748">
            <v>34</v>
          </cell>
          <cell r="AU748">
            <v>39</v>
          </cell>
          <cell r="AV748"/>
          <cell r="AW748"/>
          <cell r="AX748"/>
          <cell r="AY748"/>
          <cell r="AZ748"/>
          <cell r="BA748"/>
          <cell r="BB748"/>
          <cell r="BC748"/>
          <cell r="BD748"/>
          <cell r="BE748"/>
          <cell r="BF748"/>
          <cell r="BG748"/>
          <cell r="BH748"/>
          <cell r="BI748" t="str">
            <v>166</v>
          </cell>
          <cell r="BJ748" t="str">
            <v>Obiectiv general al acestui proiect constă în asigurarea unei stări de conservare optime pentru monumentul istoric de importanță națională prin lucrări de consolidare, restaurare și punere în valoare a bisericii.</v>
          </cell>
        </row>
        <row r="749">
          <cell r="K749">
            <v>331810</v>
          </cell>
          <cell r="L749" t="str">
            <v>IMBUNĂTĂȚIREA COMPETITIVITĂȚII ȘI A INOVĂRII ÎN CADRUL COMPANIEI DENTAL CARE IR SRL</v>
          </cell>
          <cell r="M749">
            <v>7</v>
          </cell>
          <cell r="N749" t="str">
            <v>Cu act adițional</v>
          </cell>
          <cell r="O749" t="str">
            <v>CONTRACTARE</v>
          </cell>
          <cell r="P749" t="str">
            <v>ionut.mircea@adroltenia.ro</v>
          </cell>
          <cell r="Q749" t="str">
            <v>23.01.2026 12:09:17</v>
          </cell>
          <cell r="R749" t="str">
            <v>DENTAL CARE IR SRL</v>
          </cell>
          <cell r="S749" t="str">
            <v>34005568</v>
          </cell>
          <cell r="T749" t="str">
            <v>microîntreprindere</v>
          </cell>
          <cell r="U749" t="str">
            <v>Municipiul Craiova, Dolj</v>
          </cell>
          <cell r="V749">
            <v>91</v>
          </cell>
          <cell r="W749"/>
          <cell r="X749" t="str">
            <v>DJ</v>
          </cell>
          <cell r="Y749" t="str">
            <v>Sud-Vest Oltenia</v>
          </cell>
          <cell r="Z749">
            <v>1656683.58</v>
          </cell>
          <cell r="AA749">
            <v>274114.67</v>
          </cell>
          <cell r="AB749">
            <v>1491015.19</v>
          </cell>
          <cell r="AC749">
            <v>1267362.9114999999</v>
          </cell>
          <cell r="AD749">
            <v>17420.34</v>
          </cell>
          <cell r="AE749">
            <v>14800.4</v>
          </cell>
          <cell r="AF749">
            <v>223652.27850000001</v>
          </cell>
          <cell r="AG749">
            <v>1491015.19</v>
          </cell>
          <cell r="AH749">
            <v>1674103.92</v>
          </cell>
          <cell r="AI749">
            <v>9</v>
          </cell>
          <cell r="AJ749" t="str">
            <v>DA</v>
          </cell>
          <cell r="AK749" t="str">
            <v>02.08.2024 15:24:45</v>
          </cell>
          <cell r="AL749"/>
          <cell r="AM749"/>
          <cell r="AN749" t="str">
            <v>ADMIS_ETF</v>
          </cell>
          <cell r="AO749" t="str">
            <v>10.10.2024 15:50:45</v>
          </cell>
          <cell r="AP749"/>
          <cell r="AQ749">
            <v>91</v>
          </cell>
          <cell r="AR749"/>
          <cell r="AS749">
            <v>1</v>
          </cell>
          <cell r="AT749">
            <v>24</v>
          </cell>
          <cell r="AU749">
            <v>36</v>
          </cell>
          <cell r="AV749"/>
          <cell r="AW749" t="str">
            <v>19.02.2025 14:42:24</v>
          </cell>
          <cell r="AX749" t="str">
            <v>24.02.2025 16:41:49</v>
          </cell>
          <cell r="AY749" t="str">
            <v>436</v>
          </cell>
          <cell r="AZ749" t="str">
            <v>12.05.2025 12:02:00</v>
          </cell>
          <cell r="BA749">
            <v>3</v>
          </cell>
          <cell r="BB749">
            <v>1</v>
          </cell>
          <cell r="BC749"/>
          <cell r="BD749"/>
          <cell r="BE749">
            <v>77</v>
          </cell>
          <cell r="BF749"/>
          <cell r="BG749"/>
          <cell r="BH749"/>
          <cell r="BI749" t="str">
            <v>21, 23</v>
          </cell>
          <cell r="BJ749" t="str">
            <v>Obiectivul general al proiectului consta in dezvoltarea/cresterea capacitatii bazei materiale a companiei fapt care va conduce la prestarea serviciilor stomatologice la o calitate net superioara prin integrarea in paleta de servicii a unor servicii noi, in scopul cresterii satisfactiei clientilor. 
OBIECTUL GENERAL AL PROIECTULUI ESTE IN CONCORDANTA CU OBIECTIVUL APELULUI DE PROIECTE PRSVO/217/PRSVO_P1/OP1 - ÎMBUNĂTĂȚIREA COMPETITIVITĂȚII ȘI A INOVĂRII ÎN MICROÎNTREPRINDERI OBIECTIV DE POLITICĂ: O EUROPĂ MAI COMPETITIVĂ ȘI MAI INTELIGENTĂ, PRIN PROMOVAREA UNEI TRANSFORMĂRI ECONOMICE INOVATOARE ȘI INTELIGENTE ȘI A CONECTIVITĂȚII TIC REGIONALE - Prioritatea 1 - Competitivitate prin inovare și întreprinderi dinamice
Practic, noi, prin proiectul de fata, CONSOLIDAM POZITIA companiei DENTAL CARE IR SRL (IMM) prin:
-	Achizitionarea a cel putin 40 echipamente medicale-stomatologice si a doua sisteme de dezvoltare durabila (1 sistem pompe de caldura; 1 sistem panouri fotovoltaice); 
-	Crearea</v>
          </cell>
        </row>
        <row r="750">
          <cell r="K750">
            <v>318564</v>
          </cell>
          <cell r="L750" t="str">
            <v>Lucrări de reabilitare și modernizare Școala Gimnazială nr. 4</v>
          </cell>
          <cell r="M750">
            <v>17</v>
          </cell>
          <cell r="N750" t="str">
            <v>Cu act adițional</v>
          </cell>
          <cell r="O750" t="str">
            <v>CONTRACTARE</v>
          </cell>
          <cell r="P750" t="str">
            <v>alexandru.florea@adroltenia.ro</v>
          </cell>
          <cell r="Q750" t="str">
            <v>12.02.2026 18:00:29</v>
          </cell>
          <cell r="R750" t="str">
            <v>Unitatea Administrativ-Teritorială Municipiul Râmnicu Vâlcea</v>
          </cell>
          <cell r="S750" t="str">
            <v>2540813</v>
          </cell>
          <cell r="T750" t="str">
            <v>Unitate administrativ teritorială nivel municipiu reședință de județ cu peste 100.000 de locuitori</v>
          </cell>
          <cell r="U750" t="str">
            <v>Municipiul Râmnicu Vâlcea, Vâlcea</v>
          </cell>
          <cell r="V750">
            <v>73</v>
          </cell>
          <cell r="W750"/>
          <cell r="X750" t="str">
            <v>VL</v>
          </cell>
          <cell r="Y750" t="str">
            <v>Sud-Vest Oltenia</v>
          </cell>
          <cell r="Z750">
            <v>8859932.0435374826</v>
          </cell>
          <cell r="AA750">
            <v>1404736.3135374822</v>
          </cell>
          <cell r="AB750">
            <v>8682733.3800000008</v>
          </cell>
          <cell r="AC750">
            <v>7530942.2290772209</v>
          </cell>
          <cell r="AD750">
            <v>1648888.9664625179</v>
          </cell>
          <cell r="AE750">
            <v>263267.98646251782</v>
          </cell>
          <cell r="AF750">
            <v>1151791.1509227799</v>
          </cell>
          <cell r="AG750">
            <v>0</v>
          </cell>
          <cell r="AH750">
            <v>10508821.01</v>
          </cell>
          <cell r="AI750">
            <v>0</v>
          </cell>
          <cell r="AJ750" t="str">
            <v>NU</v>
          </cell>
          <cell r="AK750" t="str">
            <v>27.01.2024 11:28:56</v>
          </cell>
          <cell r="AL750"/>
          <cell r="AM750"/>
          <cell r="AN750" t="str">
            <v>ADMIS_ETF</v>
          </cell>
          <cell r="AO750" t="str">
            <v>04.04.2024 15:30:07</v>
          </cell>
          <cell r="AP750"/>
          <cell r="AQ750">
            <v>73</v>
          </cell>
          <cell r="AR750"/>
          <cell r="AS750">
            <v>3</v>
          </cell>
          <cell r="AT750">
            <v>35</v>
          </cell>
          <cell r="AU750">
            <v>45</v>
          </cell>
          <cell r="AV750"/>
          <cell r="AW750" t="str">
            <v>05.04.2024 08:38:16</v>
          </cell>
          <cell r="AX750" t="str">
            <v>08.04.2024 15:14:29</v>
          </cell>
          <cell r="AY750" t="str">
            <v>48</v>
          </cell>
          <cell r="AZ750" t="str">
            <v>21.06.2024 14:40:00</v>
          </cell>
          <cell r="BA750">
            <v>5</v>
          </cell>
          <cell r="BB750"/>
          <cell r="BC750"/>
          <cell r="BD750"/>
          <cell r="BE750">
            <v>74</v>
          </cell>
          <cell r="BF750"/>
          <cell r="BG750"/>
          <cell r="BH750"/>
          <cell r="BI750" t="str">
            <v>45</v>
          </cell>
          <cell r="BJ750" t="str">
            <v>Obiectivul general al proiectului în constituie promovarea eficienței energetice și reducerea emisiilor de gaze cu efect de seră prin efectuarea de investiții în clădirea Școala Gimnazială nr. 4 în vederea creșterii eficienței energetice și măsuri pentru utilizarea unor resurse regenerabile de energie.</v>
          </cell>
        </row>
        <row r="751">
          <cell r="K751">
            <v>331843</v>
          </cell>
          <cell r="L751" t="str">
            <v>Cresterea competitivitatii microintreprinderii prin noi tehnologii</v>
          </cell>
          <cell r="M751">
            <v>10</v>
          </cell>
          <cell r="N751" t="str">
            <v>Contract semnat cu modificări</v>
          </cell>
          <cell r="O751" t="str">
            <v>CONTRACTARE</v>
          </cell>
          <cell r="P751" t="str">
            <v>cristian.ionescu@adroltenia.ro</v>
          </cell>
          <cell r="Q751" t="str">
            <v>22.04.2026 12:22:07</v>
          </cell>
          <cell r="R751" t="str">
            <v>GUSTUS SRL</v>
          </cell>
          <cell r="S751" t="str">
            <v>23712881</v>
          </cell>
          <cell r="T751" t="str">
            <v>microîntreprindere</v>
          </cell>
          <cell r="U751" t="str">
            <v>Peretu, Teleorman</v>
          </cell>
          <cell r="V751">
            <v>82</v>
          </cell>
          <cell r="W751"/>
          <cell r="X751" t="str">
            <v>OT</v>
          </cell>
          <cell r="Y751" t="str">
            <v>Sud-Vest Oltenia</v>
          </cell>
          <cell r="Z751">
            <v>1645886.24</v>
          </cell>
          <cell r="AA751">
            <v>0</v>
          </cell>
          <cell r="AB751">
            <v>1481297.62</v>
          </cell>
          <cell r="AC751">
            <v>1259102.977</v>
          </cell>
          <cell r="AD751">
            <v>352537.64</v>
          </cell>
          <cell r="AE751">
            <v>344928.28</v>
          </cell>
          <cell r="AF751">
            <v>222194.64300000016</v>
          </cell>
          <cell r="AG751">
            <v>1481297.62</v>
          </cell>
          <cell r="AH751">
            <v>1998423.88</v>
          </cell>
          <cell r="AI751">
            <v>15</v>
          </cell>
          <cell r="AJ751" t="str">
            <v>DA</v>
          </cell>
          <cell r="AK751" t="str">
            <v>10.08.2024 11:54:13</v>
          </cell>
          <cell r="AL751"/>
          <cell r="AM751"/>
          <cell r="AN751" t="str">
            <v>ADMIS_ETF</v>
          </cell>
          <cell r="AO751" t="str">
            <v>27.11.2024 13:57:53</v>
          </cell>
          <cell r="AP751"/>
          <cell r="AQ751">
            <v>82</v>
          </cell>
          <cell r="AR751"/>
          <cell r="AS751">
            <v>1</v>
          </cell>
          <cell r="AT751">
            <v>24</v>
          </cell>
          <cell r="AU751">
            <v>43</v>
          </cell>
          <cell r="AV751"/>
          <cell r="AW751" t="str">
            <v>23.07.2025 11:33:11</v>
          </cell>
          <cell r="AX751" t="str">
            <v>23.07.2025 14:23:53</v>
          </cell>
          <cell r="AY751" t="str">
            <v>704</v>
          </cell>
          <cell r="AZ751" t="str">
            <v>25.09.2025 16:33:00</v>
          </cell>
          <cell r="BA751">
            <v>5</v>
          </cell>
          <cell r="BB751"/>
          <cell r="BC751"/>
          <cell r="BD751"/>
          <cell r="BE751">
            <v>65</v>
          </cell>
          <cell r="BF751"/>
          <cell r="BG751"/>
          <cell r="BH751"/>
          <cell r="BI751" t="str">
            <v>21, 23</v>
          </cell>
          <cell r="BJ751" t="str">
            <v>Cresterea competitivitatii microintreprinderii GUSTUS SRL si crearea de noi locuri de munca prin investitii productive si dezvoltarea competentelor pentru specializare inteligenta in domeniul productiei de usi si ferestre din aluminiu.</v>
          </cell>
        </row>
        <row r="752">
          <cell r="K752">
            <v>331820</v>
          </cell>
          <cell r="L752" t="str">
            <v>Digitalizarea firmei DARMAR COMMERCE SRL</v>
          </cell>
          <cell r="M752">
            <v>10</v>
          </cell>
          <cell r="N752" t="str">
            <v>Contract semnat cu modificări</v>
          </cell>
          <cell r="O752" t="str">
            <v>CONTRACTARE</v>
          </cell>
          <cell r="P752" t="str">
            <v>sorin.ghita@adroltenia.ro</v>
          </cell>
          <cell r="Q752" t="str">
            <v>02.04.2026 08:53:52</v>
          </cell>
          <cell r="R752" t="str">
            <v>DARMAR COMMERCE SRL</v>
          </cell>
          <cell r="S752" t="str">
            <v>33394629</v>
          </cell>
          <cell r="T752" t="str">
            <v>microîntreprindere</v>
          </cell>
          <cell r="U752" t="str">
            <v>Municipiul Craiova, Dolj</v>
          </cell>
          <cell r="V752">
            <v>92</v>
          </cell>
          <cell r="W752"/>
          <cell r="X752" t="str">
            <v>DJ</v>
          </cell>
          <cell r="Y752" t="str">
            <v>Sud-Vest Oltenia</v>
          </cell>
          <cell r="Z752">
            <v>414179.01</v>
          </cell>
          <cell r="AA752">
            <v>0</v>
          </cell>
          <cell r="AB752">
            <v>372761.11</v>
          </cell>
          <cell r="AC752">
            <v>316846.94349999999</v>
          </cell>
          <cell r="AD752">
            <v>80887.62</v>
          </cell>
          <cell r="AE752">
            <v>78764.850000000006</v>
          </cell>
          <cell r="AF752">
            <v>55914.166499999992</v>
          </cell>
          <cell r="AG752">
            <v>372761.11</v>
          </cell>
          <cell r="AH752">
            <v>495066.63</v>
          </cell>
          <cell r="AI752">
            <v>11</v>
          </cell>
          <cell r="AJ752" t="str">
            <v>DA</v>
          </cell>
          <cell r="AK752" t="str">
            <v>23.08.2024 17:35:30</v>
          </cell>
          <cell r="AL752"/>
          <cell r="AM752"/>
          <cell r="AN752" t="str">
            <v>ADMIS_ETF</v>
          </cell>
          <cell r="AO752" t="str">
            <v>09.01.2025 13:18:43</v>
          </cell>
          <cell r="AP752"/>
          <cell r="AQ752">
            <v>92</v>
          </cell>
          <cell r="AR752"/>
          <cell r="AS752">
            <v>1</v>
          </cell>
          <cell r="AT752">
            <v>12</v>
          </cell>
          <cell r="AU752">
            <v>12</v>
          </cell>
          <cell r="AV752"/>
          <cell r="AW752" t="str">
            <v>23.01.2025 10:50:56</v>
          </cell>
          <cell r="AX752" t="str">
            <v>23.01.2025 14:15:45</v>
          </cell>
          <cell r="AY752" t="str">
            <v>314</v>
          </cell>
          <cell r="AZ752" t="str">
            <v>25.03.2025 16:30:00</v>
          </cell>
          <cell r="BA752">
            <v>4</v>
          </cell>
          <cell r="BB752"/>
          <cell r="BC752"/>
          <cell r="BD752"/>
          <cell r="BE752">
            <v>62</v>
          </cell>
          <cell r="BF752"/>
          <cell r="BG752"/>
          <cell r="BH752"/>
          <cell r="BI752" t="str">
            <v>13</v>
          </cell>
          <cell r="BJ752" t="str">
            <v>Obiectivul general al proiectului este: ” Inovarea modelului de afaceri al Darmar Commerce SRL prin adoptarea de tehnologii și instrumente digitale aferente comerțului electronic pentru deschiserea unor noi piețe si pentru facilitarea crearii de noi locuri de munca.”
Prin realizarea obiectivului general, societatea contribuie la realizarea Obiectivul de Politică 1 – O Europă mai competitivă și mai inteligentă, prin promovarea unei transformări economice inovatoare și inteligente și a conectivității TIC regionale, Prioritatea 2 – Digitalizare în beneficiul cetățenilor și al firmelor, Obiectivul specific 1.2 – Valorificarea avantajelor digitalizării, în beneficiul cetățenilor, al companiilor, al organizațiilor de cercetare și al autorităților publice, Acţiunea 2 – Digitalizare în folosul IMM-urilor care urmareste realizarea de investiții in digitalizare pentru a consolida preluarea TIC de către IMM-uri prin utilizarea de instrumente, echipamente și servicii digitale. 
Obiectul general</v>
          </cell>
        </row>
        <row r="753">
          <cell r="K753">
            <v>324199</v>
          </cell>
          <cell r="L753" t="str">
            <v>Dezvoltarea durabilă a societății MIRFO MACHINE TOOLS SRL prin investiția în echipamente performante</v>
          </cell>
          <cell r="M753">
            <v>10</v>
          </cell>
          <cell r="N753" t="str">
            <v>Cu cerere de clarificări</v>
          </cell>
          <cell r="O753" t="str">
            <v>CONTRACTARE</v>
          </cell>
          <cell r="P753" t="str">
            <v>bogdan.barbulescu@adroltenia.ro</v>
          </cell>
          <cell r="Q753" t="str">
            <v>28.04.2026 08:56:35</v>
          </cell>
          <cell r="R753" t="str">
            <v>MIRFO MACHINE TOOLS SRL</v>
          </cell>
          <cell r="S753" t="str">
            <v>31082671</v>
          </cell>
          <cell r="T753" t="str">
            <v>întreprindere mică</v>
          </cell>
          <cell r="U753" t="str">
            <v>Municipiul Târgu Jiu, Gorj</v>
          </cell>
          <cell r="V753">
            <v>84.5</v>
          </cell>
          <cell r="W753"/>
          <cell r="X753" t="str">
            <v>GJ</v>
          </cell>
          <cell r="Y753" t="str">
            <v>Sud-Vest Oltenia</v>
          </cell>
          <cell r="Z753">
            <v>8510076.1300000008</v>
          </cell>
          <cell r="AA753">
            <v>0</v>
          </cell>
          <cell r="AB753">
            <v>6495653.0599999996</v>
          </cell>
          <cell r="AC753">
            <v>5521305.1009999998</v>
          </cell>
          <cell r="AD753">
            <v>1616772.08</v>
          </cell>
          <cell r="AE753">
            <v>1615774.08</v>
          </cell>
          <cell r="AF753">
            <v>974347.9589999998</v>
          </cell>
          <cell r="AG753">
            <v>6495653.0599999996</v>
          </cell>
          <cell r="AH753">
            <v>10126848.210000001</v>
          </cell>
          <cell r="AI753">
            <v>10</v>
          </cell>
          <cell r="AJ753" t="str">
            <v>DA</v>
          </cell>
          <cell r="AK753" t="str">
            <v>02.05.2024 11:30:39</v>
          </cell>
          <cell r="AL753"/>
          <cell r="AM753"/>
          <cell r="AN753" t="str">
            <v>ADMIS_ETF</v>
          </cell>
          <cell r="AO753" t="str">
            <v>03.09.2024 16:54:19</v>
          </cell>
          <cell r="AP753"/>
          <cell r="AQ753">
            <v>84.5</v>
          </cell>
          <cell r="AR753"/>
          <cell r="AS753">
            <v>1</v>
          </cell>
          <cell r="AT753">
            <v>12</v>
          </cell>
          <cell r="AU753">
            <v>36</v>
          </cell>
          <cell r="AV753"/>
          <cell r="AW753" t="str">
            <v>29.01.2025 12:14:41</v>
          </cell>
          <cell r="AX753" t="str">
            <v>29.01.2025 13:47:19</v>
          </cell>
          <cell r="AY753" t="str">
            <v>556</v>
          </cell>
          <cell r="AZ753" t="str">
            <v>10.06.2025 16:33:00</v>
          </cell>
          <cell r="BA753">
            <v>9</v>
          </cell>
          <cell r="BB753">
            <v>2</v>
          </cell>
          <cell r="BC753"/>
          <cell r="BD753"/>
          <cell r="BE753">
            <v>133</v>
          </cell>
          <cell r="BF753"/>
          <cell r="BG753"/>
          <cell r="BH753"/>
          <cell r="BI753" t="str">
            <v>21, 23</v>
          </cell>
          <cell r="BJ753" t="str">
            <v>Obiectivul general al proiectului îl reprezintă creșterea competitivității SC MIRFO MACHINE TOOLS SRL printr-o investiție inițială și productivă cu caracter sustenabil și inovativ. Acest obiectiv general este puternic corelat cu obiectivele specifice ale apelului și ale Priorității 1 a PRSV PTJ, și anume,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precum și 
1.4 - Dezvoltarea competențelor pentru specializare inteligentă, tranziție industrială și antreprenoriat (FEDR).
Realizările preconizate prin implementarea proiectului constau în achiziția unui echipament tehnologic performant, ce va fi integrat în fluxul de producție existent, respectiv
activitatea de producție a mașinilor-unelte pentru prelucrarea metalului, cu respectarea pri</v>
          </cell>
        </row>
        <row r="754">
          <cell r="K754">
            <v>324271</v>
          </cell>
          <cell r="L754" t="str">
            <v>DOTARE SECTIE RECUPERARE MATERIALE RECICLABILE SORTATE SC RAMAL SPEDITION SRL</v>
          </cell>
          <cell r="M754">
            <v>2</v>
          </cell>
          <cell r="N754" t="str">
            <v>Respins ETF</v>
          </cell>
          <cell r="O754" t="str">
            <v>EVALUARE</v>
          </cell>
          <cell r="P754"/>
          <cell r="Q754" t="str">
            <v>06.09.2024 14:45:36</v>
          </cell>
          <cell r="R754" t="str">
            <v>RAMAL SPEDITION S.R.L.</v>
          </cell>
          <cell r="S754" t="str">
            <v>30761011</v>
          </cell>
          <cell r="T754" t="str">
            <v>Angajator privat</v>
          </cell>
          <cell r="U754" t="str">
            <v>Voineasa, Vâlcea</v>
          </cell>
          <cell r="V754">
            <v>78</v>
          </cell>
          <cell r="W754"/>
          <cell r="X754" t="str">
            <v>VL</v>
          </cell>
          <cell r="Y754" t="str">
            <v>Sud-Vest Oltenia</v>
          </cell>
          <cell r="Z754">
            <v>3155643.18</v>
          </cell>
          <cell r="AA754">
            <v>0</v>
          </cell>
          <cell r="AB754">
            <v>2407722.5099999998</v>
          </cell>
          <cell r="AC754">
            <v>2046564.1335</v>
          </cell>
          <cell r="AD754">
            <v>600287.21</v>
          </cell>
          <cell r="AE754">
            <v>599686.37</v>
          </cell>
          <cell r="AF754">
            <v>361158.37649999978</v>
          </cell>
          <cell r="AG754">
            <v>2407722.5099999998</v>
          </cell>
          <cell r="AH754">
            <v>3755930.39</v>
          </cell>
          <cell r="AI754">
            <v>17</v>
          </cell>
          <cell r="AJ754" t="str">
            <v>DA</v>
          </cell>
          <cell r="AK754" t="str">
            <v>02.05.2024 11:50:40</v>
          </cell>
          <cell r="AL754"/>
          <cell r="AM754"/>
          <cell r="AN754" t="str">
            <v>RESPINS_ETF</v>
          </cell>
          <cell r="AO754" t="str">
            <v>06.09.2024 14:45:36</v>
          </cell>
          <cell r="AP754"/>
          <cell r="AQ754">
            <v>78</v>
          </cell>
          <cell r="AR754"/>
          <cell r="AS754">
            <v>1</v>
          </cell>
          <cell r="AT754">
            <v>12</v>
          </cell>
          <cell r="AU754">
            <v>12</v>
          </cell>
          <cell r="AV754"/>
          <cell r="AW754"/>
          <cell r="AX754"/>
          <cell r="AY754"/>
          <cell r="AZ754"/>
          <cell r="BA754"/>
          <cell r="BB754"/>
          <cell r="BC754"/>
          <cell r="BD754"/>
          <cell r="BE754"/>
          <cell r="BF754"/>
          <cell r="BG754"/>
          <cell r="BH754"/>
          <cell r="BI754"/>
          <cell r="BJ754" t="str">
            <v>DOTARE SECTIE RECUPERARE MATERIALE RECICLABILE SORTATE
SC RAMAL SPEDITION SRL</v>
          </cell>
        </row>
        <row r="755">
          <cell r="K755">
            <v>323859</v>
          </cell>
          <cell r="L755" t="str">
            <v>ÎMBUNĂTĂȚIREA COMPETITIVITĂȚII ȘI A INOVĂRII ÎN COMPANIA BRAD S.R.L.</v>
          </cell>
          <cell r="M755">
            <v>11</v>
          </cell>
          <cell r="N755" t="str">
            <v>Contract semnat cu modificări</v>
          </cell>
          <cell r="O755" t="str">
            <v>CONTRACTARE</v>
          </cell>
          <cell r="P755" t="str">
            <v>sorin.ghita@adroltenia.ro</v>
          </cell>
          <cell r="Q755" t="str">
            <v>01.04.2026 19:28:55</v>
          </cell>
          <cell r="R755" t="str">
            <v>BRAD SRL</v>
          </cell>
          <cell r="S755" t="str">
            <v>6082689</v>
          </cell>
          <cell r="T755" t="str">
            <v>întreprindere mică</v>
          </cell>
          <cell r="U755" t="str">
            <v>Municipiul Caracal, Olt</v>
          </cell>
          <cell r="V755">
            <v>86</v>
          </cell>
          <cell r="W755"/>
          <cell r="X755" t="str">
            <v>OT</v>
          </cell>
          <cell r="Y755" t="str">
            <v>Sud-Vest Oltenia</v>
          </cell>
          <cell r="Z755">
            <v>2597975.89</v>
          </cell>
          <cell r="AA755">
            <v>0</v>
          </cell>
          <cell r="AB755">
            <v>1989658.77</v>
          </cell>
          <cell r="AC755">
            <v>1691209.9545</v>
          </cell>
          <cell r="AD755">
            <v>471346.68</v>
          </cell>
          <cell r="AE755">
            <v>470900.24</v>
          </cell>
          <cell r="AF755">
            <v>298448.81550000003</v>
          </cell>
          <cell r="AG755">
            <v>1989658.77</v>
          </cell>
          <cell r="AH755">
            <v>3069322.57</v>
          </cell>
          <cell r="AI755">
            <v>13</v>
          </cell>
          <cell r="AJ755" t="str">
            <v>DA</v>
          </cell>
          <cell r="AK755" t="str">
            <v>02.05.2024 06:13:23</v>
          </cell>
          <cell r="AL755"/>
          <cell r="AM755"/>
          <cell r="AN755" t="str">
            <v>ADMIS_ETF</v>
          </cell>
          <cell r="AO755" t="str">
            <v>14.08.2024 16:28:02</v>
          </cell>
          <cell r="AP755" t="str">
            <v>13.09.2024 13:33:34</v>
          </cell>
          <cell r="AQ755">
            <v>84</v>
          </cell>
          <cell r="AR755"/>
          <cell r="AS755">
            <v>2</v>
          </cell>
          <cell r="AT755">
            <v>24</v>
          </cell>
          <cell r="AU755">
            <v>37</v>
          </cell>
          <cell r="AV755"/>
          <cell r="AW755" t="str">
            <v>29.01.2025 12:02:44</v>
          </cell>
          <cell r="AX755" t="str">
            <v>29.01.2025 14:26:28</v>
          </cell>
          <cell r="AY755" t="str">
            <v>321</v>
          </cell>
          <cell r="AZ755" t="str">
            <v>27.03.2025 13:57:00</v>
          </cell>
          <cell r="BA755">
            <v>3</v>
          </cell>
          <cell r="BB755"/>
          <cell r="BC755"/>
          <cell r="BD755"/>
          <cell r="BE755">
            <v>57</v>
          </cell>
          <cell r="BF755"/>
          <cell r="BG755">
            <v>86</v>
          </cell>
          <cell r="BH755" t="str">
            <v>ADMIS_ETF</v>
          </cell>
          <cell r="BI755" t="str">
            <v>21, 23</v>
          </cell>
          <cell r="BJ755" t="str">
            <v>Obiectivul general al proiectului:  dezvoltarea/cresterea capacitatii bazei materiale a companiei fapt care va conduce la cresterea capacitatii de productie prin integrarea in paleta de produse a unor produse noi, in scopul cresterii satisfactiei clientilor. 
OBIECTUL GENERAL AL PROIECTULUI ESTE IN CONCORDANTA CU OBIECTIVUL APELULUI DE PROIECTE PRSVO/152/PRSVO_P1/OP1- O Europă mai competitivă și mai inteligentă, prin promovarea unei transformări economice inovatoare și inteligente și a conectivității TIC regionale, - Prioritatea 1 - Competitivitate prin inovare și întreprinderi dinamice
Practic, noi, prin proiectul de fata, CONSOLIDAM POZITIA companiei BRAD SRL (IMM) prin:
-	 achizitionarea a cel putin 4 loturi direct legate de productie (care contin un total de 18 de active de productie; 1 Compresor aer cu surub si uscator – care este un echipament de eficientizare/optimizare flux productie si 1 activ necorporal - software) si a 2 sisteme de dezvoltare durabila (3 kit-uri pompe de cal</v>
          </cell>
        </row>
        <row r="756">
          <cell r="K756">
            <v>322659</v>
          </cell>
          <cell r="L756" t="str">
            <v>Sistem Informatic Integrat pentru Digitalizarea Proceselor in cadrul Primariei Municipiului Craiova</v>
          </cell>
          <cell r="M756">
            <v>14</v>
          </cell>
          <cell r="N756" t="str">
            <v>Contract semnat cu modificări</v>
          </cell>
          <cell r="O756" t="str">
            <v>CONTRACTARE</v>
          </cell>
          <cell r="P756" t="str">
            <v>anamaria.iunian@adroltenia.ro</v>
          </cell>
          <cell r="Q756" t="str">
            <v>12.03.2026 12:54:55</v>
          </cell>
          <cell r="R756" t="str">
            <v>MUNICIPIUL CRAIOVA</v>
          </cell>
          <cell r="S756" t="str">
            <v>4417214</v>
          </cell>
          <cell r="T756" t="str">
            <v>unitate administrativ teritorială nivel local</v>
          </cell>
          <cell r="U756" t="str">
            <v>Municipiul Craiova, Dolj</v>
          </cell>
          <cell r="V756">
            <v>86</v>
          </cell>
          <cell r="W756"/>
          <cell r="X756" t="str">
            <v>DJ</v>
          </cell>
          <cell r="Y756" t="str">
            <v>Sud-Vest Oltenia</v>
          </cell>
          <cell r="Z756">
            <v>3043423.55</v>
          </cell>
          <cell r="AA756">
            <v>485924.77</v>
          </cell>
          <cell r="AB756">
            <v>2982555.07</v>
          </cell>
          <cell r="AC756">
            <v>2586909.964550517</v>
          </cell>
          <cell r="AD756">
            <v>59121.26</v>
          </cell>
          <cell r="AE756">
            <v>9439.5300000000007</v>
          </cell>
          <cell r="AF756">
            <v>395645.1054494828</v>
          </cell>
          <cell r="AG756">
            <v>0</v>
          </cell>
          <cell r="AH756">
            <v>3102544.81</v>
          </cell>
          <cell r="AI756">
            <v>0</v>
          </cell>
          <cell r="AJ756" t="str">
            <v>NU</v>
          </cell>
          <cell r="AK756" t="str">
            <v>09.05.2024 13:50:53</v>
          </cell>
          <cell r="AL756"/>
          <cell r="AM756"/>
          <cell r="AN756" t="str">
            <v>ADMIS_ETF</v>
          </cell>
          <cell r="AO756" t="str">
            <v>07.06.2024 16:11:57</v>
          </cell>
          <cell r="AP756"/>
          <cell r="AQ756">
            <v>86</v>
          </cell>
          <cell r="AR756"/>
          <cell r="AS756">
            <v>1</v>
          </cell>
          <cell r="AT756">
            <v>39</v>
          </cell>
          <cell r="AU756">
            <v>51</v>
          </cell>
          <cell r="AV756"/>
          <cell r="AW756" t="str">
            <v>12.06.2024 12:02:31</v>
          </cell>
          <cell r="AX756" t="str">
            <v>12.06.2024 16:15:43</v>
          </cell>
          <cell r="AY756" t="str">
            <v>70</v>
          </cell>
          <cell r="AZ756" t="str">
            <v>31.07.2024 13:55:00</v>
          </cell>
          <cell r="BA756">
            <v>5</v>
          </cell>
          <cell r="BB756"/>
          <cell r="BC756"/>
          <cell r="BD756"/>
          <cell r="BE756">
            <v>49</v>
          </cell>
          <cell r="BF756"/>
          <cell r="BG756"/>
          <cell r="BH756"/>
          <cell r="BI756" t="str">
            <v>16</v>
          </cell>
          <cell r="BJ756" t="str">
            <v>Conform Indicelui economiei și societăţii digitale din cadrul Strategiei Digitale Europene 2022, România se situează pe ultimul loc între statele membre ale Uniunii Europene la dimensiunea Servicii publice digitale, fiind pe ultimul loc la indicatorii-cheie privind procentul utilizatorilor de servicii de e-guvernare, formulare pre-completate și aplicarea principiului „o singură dată”,serviciile publice digitale pentru cetăţeni, precum și la indicatorul privind serviciile publice digitale pentru afaceri.Această situație poate fi explicată și prin lipsa de interoperabilitate a sistemelor IT din administrația publică, inclusiv prin nivelul redus de integrare al bazelor de date, ceea ce conduce la o fragmentare a serviciilor publice furnizate și la o sarcină administrativă semnificativă pentru cetățeni și mediul de afaceri.Totodată, s-a constatat lipsa capacităţii instituţionale de a concepe tranziţia de la servicii publice nedigitalizate la fluxuri operaţionale şi cerinţe funcţionale afer</v>
          </cell>
        </row>
        <row r="757">
          <cell r="K757">
            <v>300563</v>
          </cell>
          <cell r="L757" t="str">
            <v>EXTINDERE ȘI MODERNIZARE ȘCOALĂ GIMNAZIALĂ ÎN COMUNA GHIDICI JUDEȚUL DOLJ</v>
          </cell>
          <cell r="M757">
            <v>18</v>
          </cell>
          <cell r="N757" t="str">
            <v>Cu act adițional</v>
          </cell>
          <cell r="O757" t="str">
            <v>CONTRACTARE</v>
          </cell>
          <cell r="P757" t="str">
            <v>mariana.pasmangia@adroltenia.ro</v>
          </cell>
          <cell r="Q757" t="str">
            <v>22.04.2026 16:34:00</v>
          </cell>
          <cell r="R757" t="str">
            <v>COMUNA GHIDICI</v>
          </cell>
          <cell r="S757" t="str">
            <v>16388171</v>
          </cell>
          <cell r="T757" t="str">
            <v>Autoritati publice centrale sau locale</v>
          </cell>
          <cell r="U757" t="str">
            <v>Ghidici, Dolj</v>
          </cell>
          <cell r="V757">
            <v>73</v>
          </cell>
          <cell r="W757"/>
          <cell r="X757" t="str">
            <v>DJ</v>
          </cell>
          <cell r="Y757" t="str">
            <v>Sud-Vest Oltenia</v>
          </cell>
          <cell r="Z757">
            <v>7682473.2584045203</v>
          </cell>
          <cell r="AA757">
            <v>1300289.6984045205</v>
          </cell>
          <cell r="AB757">
            <v>7528823.79</v>
          </cell>
          <cell r="AC757">
            <v>4609483.9731733492</v>
          </cell>
          <cell r="AD757">
            <v>894580.14159547945</v>
          </cell>
          <cell r="AE757">
            <v>151005.64159547939</v>
          </cell>
          <cell r="AF757">
            <v>2919339.8168266509</v>
          </cell>
          <cell r="AG757">
            <v>0</v>
          </cell>
          <cell r="AH757">
            <v>8577053.4000000004</v>
          </cell>
          <cell r="AI757">
            <v>0</v>
          </cell>
          <cell r="AJ757" t="str">
            <v>NU</v>
          </cell>
          <cell r="AK757" t="str">
            <v>26.01.2024 17:03:48</v>
          </cell>
          <cell r="AL757"/>
          <cell r="AM757"/>
          <cell r="AN757" t="str">
            <v>ADMIS_ETF</v>
          </cell>
          <cell r="AO757" t="str">
            <v>16.05.2024 16:07:24</v>
          </cell>
          <cell r="AP757"/>
          <cell r="AQ757">
            <v>73</v>
          </cell>
          <cell r="AR757"/>
          <cell r="AS757">
            <v>3</v>
          </cell>
          <cell r="AT757">
            <v>32</v>
          </cell>
          <cell r="AU757">
            <v>46</v>
          </cell>
          <cell r="AV757"/>
          <cell r="AW757" t="str">
            <v>17.05.2024 08:47:25</v>
          </cell>
          <cell r="AX757" t="str">
            <v>21.05.2024 14:37:38</v>
          </cell>
          <cell r="AY757" t="str">
            <v>61</v>
          </cell>
          <cell r="AZ757" t="str">
            <v>16.07.2024 14:35:00</v>
          </cell>
          <cell r="BA757">
            <v>5</v>
          </cell>
          <cell r="BB757"/>
          <cell r="BC757"/>
          <cell r="BD757"/>
          <cell r="BE757">
            <v>56</v>
          </cell>
          <cell r="BF757"/>
          <cell r="BG757"/>
          <cell r="BH757"/>
          <cell r="BI757" t="str">
            <v>122</v>
          </cell>
          <cell r="BJ757" t="str">
            <v>Disparitățile și nivelul ridicat de abandon școlar din mediul rural sunt cauza unei infrastructuri educaționale insuficiente și neadaptate nevoilor elevilor. Lipsurile unităților de învățământ de la nivelul mediului rural le sugerează atât părinților cât și elevilor că indiferent de motivația și capacitatea elevului, acesta nu are aceleași mijloace de a performa ,ca un elev dintr-o școală modernă din mediul urban. Astfel, principalul obiectiv al prezentului proiect îl reprezintă reabilitarea și extinderea clădirii unității de învățământ din comuna Ghidici în vederea oferirii posibilității tuturor elevilor să-și desfășoare orele de curs în primul rând în condiții de siguranță și în al doilea rând într-o clădire ce respectă normele impuse de ministerul învățământului.
Comuna Ghidici dorește modernizarea și extinderea clădirii pentru a răspunde cerințelor legislative si reglementarilor tehnice valabile la acest moment precum si cresterea performantei energetice a clădirii. Suplimentar, se</v>
          </cell>
        </row>
        <row r="758">
          <cell r="K758">
            <v>332790</v>
          </cell>
          <cell r="L758" t="str">
            <v>Digitalizare prin achizitia de soft si echipamente IT</v>
          </cell>
          <cell r="M758">
            <v>8</v>
          </cell>
          <cell r="N758" t="str">
            <v>Contract semnat cu modificări</v>
          </cell>
          <cell r="O758" t="str">
            <v>CONTRACTARE</v>
          </cell>
          <cell r="P758" t="str">
            <v>sorin.ghita@adroltenia.ro</v>
          </cell>
          <cell r="Q758" t="str">
            <v>24.07.2025 11:42:20</v>
          </cell>
          <cell r="R758" t="str">
            <v>TOUROPA SRL</v>
          </cell>
          <cell r="S758" t="str">
            <v>5467911</v>
          </cell>
          <cell r="T758" t="str">
            <v>microîntreprindere</v>
          </cell>
          <cell r="U758" t="str">
            <v>Municipiul Craiova, Dolj</v>
          </cell>
          <cell r="V758">
            <v>83</v>
          </cell>
          <cell r="W758"/>
          <cell r="X758" t="str">
            <v>DJ</v>
          </cell>
          <cell r="Y758" t="str">
            <v>Sud-Vest Oltenia</v>
          </cell>
          <cell r="Z758">
            <v>400893.39</v>
          </cell>
          <cell r="AA758">
            <v>0</v>
          </cell>
          <cell r="AB758">
            <v>360804.05</v>
          </cell>
          <cell r="AC758">
            <v>306683.4425</v>
          </cell>
          <cell r="AD758">
            <v>73349.740000000005</v>
          </cell>
          <cell r="AE758">
            <v>72749.740000000005</v>
          </cell>
          <cell r="AF758">
            <v>54120.607499999984</v>
          </cell>
          <cell r="AG758">
            <v>360804.05</v>
          </cell>
          <cell r="AH758">
            <v>474243.13</v>
          </cell>
          <cell r="AI758">
            <v>3</v>
          </cell>
          <cell r="AJ758" t="str">
            <v>DA</v>
          </cell>
          <cell r="AK758" t="str">
            <v>20.08.2024 13:32:43</v>
          </cell>
          <cell r="AL758"/>
          <cell r="AM758"/>
          <cell r="AN758" t="str">
            <v>ADMIS_ETF</v>
          </cell>
          <cell r="AO758" t="str">
            <v>21.10.2024 15:52:02</v>
          </cell>
          <cell r="AP758"/>
          <cell r="AQ758">
            <v>83</v>
          </cell>
          <cell r="AR758"/>
          <cell r="AS758">
            <v>1</v>
          </cell>
          <cell r="AT758">
            <v>12</v>
          </cell>
          <cell r="AU758">
            <v>22</v>
          </cell>
          <cell r="AV758"/>
          <cell r="AW758" t="str">
            <v>27.01.2025 11:21:36</v>
          </cell>
          <cell r="AX758" t="str">
            <v>27.01.2025 15:50:15</v>
          </cell>
          <cell r="AY758" t="str">
            <v>332</v>
          </cell>
          <cell r="AZ758" t="str">
            <v>31.03.2025 10:26:00</v>
          </cell>
          <cell r="BA758">
            <v>6</v>
          </cell>
          <cell r="BB758">
            <v>1</v>
          </cell>
          <cell r="BC758"/>
          <cell r="BD758"/>
          <cell r="BE758">
            <v>63</v>
          </cell>
          <cell r="BF758"/>
          <cell r="BG758"/>
          <cell r="BH758"/>
          <cell r="BI758" t="str">
            <v>13</v>
          </cell>
          <cell r="BJ758" t="str">
            <v>Obiectivul general al proiectului vizează în principal adoptarea de tehnologii și instrumente digitale  care conduc la  creșterea competitivității Agentiei de turism Touropa SRL.</v>
          </cell>
        </row>
        <row r="759">
          <cell r="K759">
            <v>360056</v>
          </cell>
          <cell r="L759" t="str">
            <v>EFICIENTIZARE ENERGETICA A CLADIRII SCOALA CU CLASELE I-VIII DIN COMUNA MALDARESTI JUDETUL VALCEA</v>
          </cell>
          <cell r="M759">
            <v>4</v>
          </cell>
          <cell r="N759" t="str">
            <v>În ETF după clarificare</v>
          </cell>
          <cell r="O759" t="str">
            <v>EVALUARE</v>
          </cell>
          <cell r="P759"/>
          <cell r="Q759" t="str">
            <v>04.05.2026 15:49:07</v>
          </cell>
          <cell r="R759" t="str">
            <v>COMUNA MĂLDĂREŞTI</v>
          </cell>
          <cell r="S759" t="str">
            <v>2541541</v>
          </cell>
          <cell r="T759" t="str">
            <v>unitate administrativ teritorială nivel comună</v>
          </cell>
          <cell r="U759" t="str">
            <v>Măldăreşti, Vâlcea</v>
          </cell>
          <cell r="V759"/>
          <cell r="W759"/>
          <cell r="X759" t="str">
            <v>VL</v>
          </cell>
          <cell r="Y759" t="str">
            <v>Sud-Vest Oltenia</v>
          </cell>
          <cell r="Z759">
            <v>10332634.360445693</v>
          </cell>
          <cell r="AA759">
            <v>1783201.2004456928</v>
          </cell>
          <cell r="AB759">
            <v>10125981.67</v>
          </cell>
          <cell r="AC759">
            <v>8782739.1971311308</v>
          </cell>
          <cell r="AD759">
            <v>185065.80955430717</v>
          </cell>
          <cell r="AE759">
            <v>32118.859554307179</v>
          </cell>
          <cell r="AF759">
            <v>1343242.4728688691</v>
          </cell>
          <cell r="AG759">
            <v>0</v>
          </cell>
          <cell r="AH759">
            <v>10517700.17</v>
          </cell>
          <cell r="AI759">
            <v>0</v>
          </cell>
          <cell r="AJ759" t="str">
            <v>NU</v>
          </cell>
          <cell r="AK759" t="str">
            <v>02.12.2025 09:44:46</v>
          </cell>
          <cell r="AL759"/>
          <cell r="AM759"/>
          <cell r="AN759"/>
          <cell r="AO759"/>
          <cell r="AP759"/>
          <cell r="AQ759"/>
          <cell r="AR759"/>
          <cell r="AS759">
            <v>3</v>
          </cell>
          <cell r="AT759">
            <v>13</v>
          </cell>
          <cell r="AU759">
            <v>20</v>
          </cell>
          <cell r="AV759"/>
          <cell r="AW759"/>
          <cell r="AX759"/>
          <cell r="AY759"/>
          <cell r="AZ759"/>
          <cell r="BA759"/>
          <cell r="BB759"/>
          <cell r="BC759"/>
          <cell r="BD759"/>
          <cell r="BE759"/>
          <cell r="BF759"/>
          <cell r="BG759"/>
          <cell r="BH759"/>
          <cell r="BI759" t="str">
            <v>45</v>
          </cell>
          <cell r="BJ759" t="str">
            <v>Obiectivul general al proiectului îl reprezintă creșterea eficienței energetice și reducerea consumului anual de energie primară în clădirea „Școala cu clasele I–VIII” din Comuna Măldărești, județul Vâlcea, prin implementarea unui set integrat de măsuri de reabilitare termică, modernizare a instalațiilor și utilizare a surselor regenerabile de energie, în vederea reducerii emisiilor de gaze cu efect de seră și îmbunătățirii condițiilor de studiu pentru elevi și cadrele didactice.
Scopul proiectului este de a asigura modernizarea și eficientizarea energetică a clădirii școlare prin lucrări de creștere a performanței energetice a anvelopei, înlocuirea instalațiilor depășite, introducerea unor sisteme de încălzire, ventilare și iluminat de înaltă eficiență, precum și integrarea unui sistem fotovoltaic care să reducă consumul de energie din surse convenționale, contribuind direct la îndeplinirea indicatorilor RSO2.1 și la atingerea țintelor de reducere a emisiilor GES stabilite prin PNAEE</v>
          </cell>
        </row>
        <row r="760">
          <cell r="K760">
            <v>365366</v>
          </cell>
          <cell r="L760" t="str">
            <v>MobiNDT-AIR Mobile Intelligent Laboratory for Advanced Non-Destructive Testing of Aircraft Structures</v>
          </cell>
          <cell r="M760">
            <v>1</v>
          </cell>
          <cell r="N760" t="str">
            <v>Spre evaluare</v>
          </cell>
          <cell r="O760" t="str">
            <v>EVALUARE</v>
          </cell>
          <cell r="P760"/>
          <cell r="Q760" t="str">
            <v>29.04.2026 14:47:05</v>
          </cell>
          <cell r="R760" t="str">
            <v>DEDALUS TECH SRL</v>
          </cell>
          <cell r="S760" t="str">
            <v>27971790</v>
          </cell>
          <cell r="T760" t="str">
            <v>întreprindere mică</v>
          </cell>
          <cell r="U760" t="str">
            <v>Gherceşti, Dolj</v>
          </cell>
          <cell r="V760"/>
          <cell r="W760"/>
          <cell r="X760" t="str">
            <v>DJ</v>
          </cell>
          <cell r="Y760" t="str">
            <v>Sud-Vest Oltenia</v>
          </cell>
          <cell r="Z760">
            <v>9541956.1699999999</v>
          </cell>
          <cell r="AA760">
            <v>0</v>
          </cell>
          <cell r="AB760">
            <v>7565656.46</v>
          </cell>
          <cell r="AC760">
            <v>6430807.9910000004</v>
          </cell>
          <cell r="AD760">
            <v>1967795.12</v>
          </cell>
          <cell r="AE760">
            <v>1058210.79</v>
          </cell>
          <cell r="AF760">
            <v>1134848.4689999996</v>
          </cell>
          <cell r="AG760">
            <v>7565656.46</v>
          </cell>
          <cell r="AH760">
            <v>11509751.289999999</v>
          </cell>
          <cell r="AI760">
            <v>18</v>
          </cell>
          <cell r="AJ760" t="str">
            <v>DA</v>
          </cell>
          <cell r="AK760" t="str">
            <v>29.04.2026 14:35:07</v>
          </cell>
          <cell r="AL760"/>
          <cell r="AM760"/>
          <cell r="AN760"/>
          <cell r="AO760"/>
          <cell r="AP760"/>
          <cell r="AQ760"/>
          <cell r="AR760"/>
          <cell r="AS760"/>
          <cell r="AT760">
            <v>36</v>
          </cell>
          <cell r="AU760">
            <v>36</v>
          </cell>
          <cell r="AV760"/>
          <cell r="AW760"/>
          <cell r="AX760"/>
          <cell r="AY760"/>
          <cell r="AZ760"/>
          <cell r="BA760"/>
          <cell r="BB760"/>
          <cell r="BC760"/>
          <cell r="BD760"/>
          <cell r="BE760"/>
          <cell r="BF760"/>
          <cell r="BG760"/>
          <cell r="BH760"/>
          <cell r="BI760" t="str">
            <v>10</v>
          </cell>
          <cell r="BJ760" t="str">
            <v>Obiectivul general al proiectului MobiNDT-AIR îl reprezintă dezvoltarea, validarea și implementarea unui laborator mobil inteligent pentru testare nedistructivă (NDT), destinat în principal industriei aeronautice, în vederea creșterii eficienței, acurateței și rapidității proceselor de inspecție tehnică.
Proiectul urmărește integrarea într-un sistem unitar a unor tehnologii avansate de testare nedistructivă (ultrasunete, curenți turbionari, termografie, shearografie, inspecție vizuală etc.), împreună cu o platformă software dedicată și algoritmi de inteligență artificială, într-o configurație mobilă care permite realizarea inspecțiilor direct la locația clientului.
Scopul proiectului este de a facilita tranziția de la metodele tradiționale de inspecție, caracterizate prin procese fragmentate și costuri ridicate, către o soluție modernă, digitalizată și integrată, capabilă să reducă timpii de intervenție, să optimizeze costurile operaționale și să crească nivelul de siguranță în explo</v>
          </cell>
        </row>
        <row r="761">
          <cell r="K761">
            <v>331714</v>
          </cell>
          <cell r="L761" t="str">
            <v>DEZVOLTAREA SERVICIILOR PROTAN SEVERIN</v>
          </cell>
          <cell r="M761">
            <v>9</v>
          </cell>
          <cell r="N761" t="str">
            <v>Cu solicitare notificare</v>
          </cell>
          <cell r="O761" t="str">
            <v>CONTRACTARE</v>
          </cell>
          <cell r="P761" t="str">
            <v>ionut.mircea@adroltenia.ro</v>
          </cell>
          <cell r="Q761" t="str">
            <v>08.04.2026 15:52:24</v>
          </cell>
          <cell r="R761" t="str">
            <v>PROTAN SEVERIN S.R.L.</v>
          </cell>
          <cell r="S761" t="str">
            <v>40948697</v>
          </cell>
          <cell r="T761" t="str">
            <v>microîntreprindere</v>
          </cell>
          <cell r="U761" t="str">
            <v>Municipiul Drobeta-Turnu Severin, Mehedinţi</v>
          </cell>
          <cell r="V761">
            <v>85</v>
          </cell>
          <cell r="W761"/>
          <cell r="X761" t="str">
            <v>MH</v>
          </cell>
          <cell r="Y761" t="str">
            <v>Sud-Vest Oltenia</v>
          </cell>
          <cell r="Z761">
            <v>826764.35</v>
          </cell>
          <cell r="AA761">
            <v>130599.35</v>
          </cell>
          <cell r="AB761">
            <v>744087.92</v>
          </cell>
          <cell r="AC761">
            <v>632474.73199999996</v>
          </cell>
          <cell r="AD761">
            <v>0</v>
          </cell>
          <cell r="AE761">
            <v>0</v>
          </cell>
          <cell r="AF761">
            <v>111613.18800000008</v>
          </cell>
          <cell r="AG761">
            <v>744087.92</v>
          </cell>
          <cell r="AH761">
            <v>826764.35</v>
          </cell>
          <cell r="AI761">
            <v>14</v>
          </cell>
          <cell r="AJ761" t="str">
            <v>DA</v>
          </cell>
          <cell r="AK761" t="str">
            <v>10.08.2024 11:52:40</v>
          </cell>
          <cell r="AL761"/>
          <cell r="AM761"/>
          <cell r="AN761" t="str">
            <v>ADMIS_ETF</v>
          </cell>
          <cell r="AO761" t="str">
            <v>28.11.2024 14:38:06</v>
          </cell>
          <cell r="AP761"/>
          <cell r="AQ761">
            <v>85</v>
          </cell>
          <cell r="AR761"/>
          <cell r="AS761">
            <v>1</v>
          </cell>
          <cell r="AT761">
            <v>12</v>
          </cell>
          <cell r="AU761">
            <v>27</v>
          </cell>
          <cell r="AV761"/>
          <cell r="AW761" t="str">
            <v>21.02.2025 09:58:29</v>
          </cell>
          <cell r="AX761" t="str">
            <v>27.02.2025 09:37:25</v>
          </cell>
          <cell r="AY761" t="str">
            <v>505</v>
          </cell>
          <cell r="AZ761" t="str">
            <v>27.05.2025 12:18:00</v>
          </cell>
          <cell r="BA761">
            <v>6</v>
          </cell>
          <cell r="BB761"/>
          <cell r="BC761"/>
          <cell r="BD761"/>
          <cell r="BE761">
            <v>90</v>
          </cell>
          <cell r="BF761"/>
          <cell r="BG761"/>
          <cell r="BH761"/>
          <cell r="BI761" t="str">
            <v>21, 23</v>
          </cell>
          <cell r="BJ761" t="str">
            <v>Scopul proiectului DEZVOLTAREA SERVICIILOR PROTAN SEVERIN, cod caen 3822, este de a sprijini microîntreprinderea în adoptarea de tehnologii și practici inovative pentru a deveni mai competitivă pe piață și a contribui la creșterea economică a județului Mehedinți, într-un domeniu foarte important protecției mediului. Obiectivele principale includ creșterea competitivității prin tehnologii moderne, promovarea inovării în produse și servicii, îmbunătățirea capacităților organizaționale, accesul pe piețe noi și adoptarea de practici sustenabile. SC PROTAN SEVERIN SRL și doreste să își sporeasca competitivitatea și atractivitatea acestuia în regiunea Oltenia, prin îmbunătățirea calității serviciilor oferite și extinderea portofoliului în tratarea deșeurilor periculoase, creșterea eficienței energetice, promovarea în mediul national și international, dar mai ales prin promovarea sustenabilității.</v>
          </cell>
        </row>
        <row r="762">
          <cell r="K762">
            <v>359216</v>
          </cell>
          <cell r="L762" t="str">
            <v>REABILITARE MODERNIZARE SCOALA GENERALA P1 LOC. UNIREA JUDETUL DOLJ IN VEDEREA CRESTERII EFICIENTEI ENERGETICE SI GESTIONAREA INTELIGENTA A ENERGIEI</v>
          </cell>
          <cell r="M762">
            <v>2</v>
          </cell>
          <cell r="N762" t="str">
            <v>În ETF după clarificare</v>
          </cell>
          <cell r="O762" t="str">
            <v>EVALUARE</v>
          </cell>
          <cell r="P762"/>
          <cell r="Q762" t="str">
            <v>19.02.2026 14:48:41</v>
          </cell>
          <cell r="R762" t="str">
            <v>COMUNA UNIREA</v>
          </cell>
          <cell r="S762" t="str">
            <v>4554084</v>
          </cell>
          <cell r="T762" t="str">
            <v>Autoritati publice centrale sau locale</v>
          </cell>
          <cell r="U762" t="str">
            <v>Unirea, Dolj</v>
          </cell>
          <cell r="V762"/>
          <cell r="W762"/>
          <cell r="X762" t="str">
            <v>DJ</v>
          </cell>
          <cell r="Y762" t="str">
            <v>Sud-Vest Oltenia</v>
          </cell>
          <cell r="Z762">
            <v>6907222.668632918</v>
          </cell>
          <cell r="AA762">
            <v>1192015.7086329176</v>
          </cell>
          <cell r="AB762">
            <v>6769078.2300000004</v>
          </cell>
          <cell r="AC762">
            <v>5871139.2621560162</v>
          </cell>
          <cell r="AD762">
            <v>998162.55136708228</v>
          </cell>
          <cell r="AE762">
            <v>173234.8213670823</v>
          </cell>
          <cell r="AF762">
            <v>897938.96784398425</v>
          </cell>
          <cell r="AG762">
            <v>0</v>
          </cell>
          <cell r="AH762">
            <v>7905385.2199999997</v>
          </cell>
          <cell r="AI762">
            <v>0</v>
          </cell>
          <cell r="AJ762" t="str">
            <v>NU</v>
          </cell>
          <cell r="AK762" t="str">
            <v>03.12.2025 04:12:45</v>
          </cell>
          <cell r="AL762"/>
          <cell r="AM762"/>
          <cell r="AN762"/>
          <cell r="AO762"/>
          <cell r="AP762"/>
          <cell r="AQ762"/>
          <cell r="AR762"/>
          <cell r="AS762">
            <v>1</v>
          </cell>
          <cell r="AT762">
            <v>24</v>
          </cell>
          <cell r="AU762">
            <v>26</v>
          </cell>
          <cell r="AV762"/>
          <cell r="AW762"/>
          <cell r="AX762"/>
          <cell r="AY762"/>
          <cell r="AZ762"/>
          <cell r="BA762"/>
          <cell r="BB762"/>
          <cell r="BC762"/>
          <cell r="BD762"/>
          <cell r="BE762"/>
          <cell r="BF762"/>
          <cell r="BG762"/>
          <cell r="BH762"/>
          <cell r="BI762" t="str">
            <v>44</v>
          </cell>
          <cell r="BJ762" t="str">
            <v>Obiectivul general al proiectului este creșterea performanței energetice a Școlii Generale din Comuna Unirea prin implementarea unui set integrat de măsuri de eficiență energetică, care să conducă la reducerea semnificativă a consumului de energie primară, la utilizarea inteligentă a resurselor energetice și la asigurarea unui nivel ridicat de confort pentru elevi și cadrele didactice. Obiectivul general al proiectului este fundamentat pe concluziile prezentei documentații tehnico-economice si pe concluziiile raportului de audit energetic și se aliniază în mod direct priorităților Programului Regional Sud-Vest Oltenia privind eficiența energetică.</v>
          </cell>
        </row>
        <row r="763">
          <cell r="K763">
            <v>365585</v>
          </cell>
          <cell r="L763" t="str">
            <v>Platforma colaborativa digitala pentru conservarea si documentarea si restaurarea monumentelor de patrimoniu</v>
          </cell>
          <cell r="M763">
            <v>1</v>
          </cell>
          <cell r="N763" t="str">
            <v>Spre evaluare</v>
          </cell>
          <cell r="O763" t="str">
            <v>EVALUARE</v>
          </cell>
          <cell r="P763"/>
          <cell r="Q763" t="str">
            <v>30.04.2026 08:22:03</v>
          </cell>
          <cell r="R763" t="str">
            <v>3D DISCOVERY SOCIETATE CU RASPUNDERE LIMITATĂ</v>
          </cell>
          <cell r="S763" t="str">
            <v>28269506</v>
          </cell>
          <cell r="T763" t="str">
            <v>Angajator privat</v>
          </cell>
          <cell r="U763" t="str">
            <v>Municipiul Râmnicu Vâlcea, Vâlcea</v>
          </cell>
          <cell r="V763"/>
          <cell r="W763"/>
          <cell r="X763" t="str">
            <v>VL</v>
          </cell>
          <cell r="Y763" t="str">
            <v>Sud-Vest Oltenia</v>
          </cell>
          <cell r="Z763">
            <v>4074745.25</v>
          </cell>
          <cell r="AA763">
            <v>446024.08</v>
          </cell>
          <cell r="AB763">
            <v>2759712.38</v>
          </cell>
          <cell r="AC763">
            <v>2345755.523</v>
          </cell>
          <cell r="AD763">
            <v>0</v>
          </cell>
          <cell r="AE763">
            <v>0</v>
          </cell>
          <cell r="AF763">
            <v>413956.85699999984</v>
          </cell>
          <cell r="AG763">
            <v>2759712.38</v>
          </cell>
          <cell r="AH763">
            <v>4074745.25</v>
          </cell>
          <cell r="AI763">
            <v>11</v>
          </cell>
          <cell r="AJ763" t="str">
            <v>DA</v>
          </cell>
          <cell r="AK763" t="str">
            <v>30.04.2026 08:10:20</v>
          </cell>
          <cell r="AL763"/>
          <cell r="AM763"/>
          <cell r="AN763"/>
          <cell r="AO763"/>
          <cell r="AP763"/>
          <cell r="AQ763"/>
          <cell r="AR763"/>
          <cell r="AS763"/>
          <cell r="AT763">
            <v>22</v>
          </cell>
          <cell r="AU763">
            <v>22</v>
          </cell>
          <cell r="AV763"/>
          <cell r="AW763"/>
          <cell r="AX763"/>
          <cell r="AY763"/>
          <cell r="AZ763"/>
          <cell r="BA763"/>
          <cell r="BB763"/>
          <cell r="BC763"/>
          <cell r="BD763"/>
          <cell r="BE763"/>
          <cell r="BF763"/>
          <cell r="BG763"/>
          <cell r="BH763"/>
          <cell r="BI763"/>
          <cell r="BJ763" t="str">
            <v>Obiectivul general al proiectului îl reprezintă creșterea competitivității și capacității de inovare a Solicitantului prin dezvoltarea și introducerea pe piață a unui produs software inovator, rezultat din maturizarea unui rezultat de cercetare-dezvoltare existent, în domeniul tehnologiilor digitale, geospațiale și sistemelor software avansate, in speta un sistem integrat de documentare si conservare digitala a patrimoniului construit prin fuziunea datelor LiDAR, mobile mapping și Gaussian Splatting pe infrastructură GIS.
Proiectul are ca scop realizarea tranziției de la un demonstrator tehnologic validat în condiții de laborator (TRL 4) la un sistem digital complet funcțional, validat în mediu operațional și pregătit pentru comercializare TRL9, prin activități integrate de cercetare, dezvoltare si inovare.
Prin implementarea proiectului, solicitantul urmărește în mod concret:
•valorificarea unui rezultat CDI existent, constând într-un sistem demonstrativ bazat pe integrarea datelor Li</v>
          </cell>
        </row>
        <row r="764">
          <cell r="K764">
            <v>332248</v>
          </cell>
          <cell r="L764" t="str">
            <v>AICOMAN - Soluții Eficiente pentru Construcții</v>
          </cell>
          <cell r="M764">
            <v>2</v>
          </cell>
          <cell r="N764" t="str">
            <v>Respins ETF</v>
          </cell>
          <cell r="O764" t="str">
            <v>EVALUARE</v>
          </cell>
          <cell r="P764"/>
          <cell r="Q764" t="str">
            <v>21.11.2024 15:13:39</v>
          </cell>
          <cell r="R764" t="str">
            <v>AICOMAN DDB CONSTRUCT SRL</v>
          </cell>
          <cell r="S764" t="str">
            <v>32774190</v>
          </cell>
          <cell r="T764" t="str">
            <v>Angajator privat</v>
          </cell>
          <cell r="U764" t="str">
            <v>Oraş Drăgăneşti-Olt, Olt</v>
          </cell>
          <cell r="V764">
            <v>44</v>
          </cell>
          <cell r="W764"/>
          <cell r="X764" t="str">
            <v>OT</v>
          </cell>
          <cell r="Y764" t="str">
            <v>Sud-Vest Oltenia</v>
          </cell>
          <cell r="Z764">
            <v>1674737.0325910642</v>
          </cell>
          <cell r="AA764">
            <v>255899.19259106432</v>
          </cell>
          <cell r="AB764">
            <v>1490364.89</v>
          </cell>
          <cell r="AC764">
            <v>1266810.1565</v>
          </cell>
          <cell r="AD764">
            <v>17653.377408935681</v>
          </cell>
          <cell r="AE764">
            <v>2818.6074089356803</v>
          </cell>
          <cell r="AF764">
            <v>223554.73349999986</v>
          </cell>
          <cell r="AG764">
            <v>1490364.89</v>
          </cell>
          <cell r="AH764">
            <v>1692390.41</v>
          </cell>
          <cell r="AI764">
            <v>9</v>
          </cell>
          <cell r="AJ764" t="str">
            <v>DA</v>
          </cell>
          <cell r="AK764" t="str">
            <v>10.08.2024 11:02:12</v>
          </cell>
          <cell r="AL764"/>
          <cell r="AM764"/>
          <cell r="AN764" t="str">
            <v>RESPINS_ETF</v>
          </cell>
          <cell r="AO764" t="str">
            <v>21.11.2024 15:13:39</v>
          </cell>
          <cell r="AP764"/>
          <cell r="AQ764">
            <v>44</v>
          </cell>
          <cell r="AR764"/>
          <cell r="AS764">
            <v>1</v>
          </cell>
          <cell r="AT764">
            <v>12</v>
          </cell>
          <cell r="AU764">
            <v>12</v>
          </cell>
          <cell r="AV764"/>
          <cell r="AW764"/>
          <cell r="AX764"/>
          <cell r="AY764"/>
          <cell r="AZ764"/>
          <cell r="BA764"/>
          <cell r="BB764"/>
          <cell r="BC764"/>
          <cell r="BD764"/>
          <cell r="BE764"/>
          <cell r="BF764"/>
          <cell r="BG764"/>
          <cell r="BH764"/>
          <cell r="BI764"/>
          <cell r="BJ764" t="str">
            <v>Obiectivul General al Proiectului „AICOMAN - Soluții Eficiente pentru Construcții”
Proiectul „AICOMAN - Soluții Eficiente pentru Construcții” are ca obiectiv general modernizarea și eficientizarea operațiunilor firmei prin achiziția de echipamente de înaltă tehnologie, dezvoltarea competențelor profesionale ale angajaților și implementarea de soluții digitale avansate. Acest proiect vizează îmbunătățirea performanței și competitivității firmei pe piața construcțiilor prin integrarea unor soluții inovatoare și sustenabile.Detalierea Obiectivului General
Modernizarea Echipamentelor de Lucru
Descriere: Achiziția și integrarea echipamentelor moderne, cum ar fi stivuitoare telescopice electrice, nacele electrice și cupa malaxor, pentru a înlocui echipamentele existente sau a completa parcul de utilaje al firmei.
Scop: Creșterea eficienței în manipularea și transportul materialelor, îmbunătățirea siguranței lucrătorilor și reducerea timpului de execuție a lucrărilor. Echipamentele noi vor p</v>
          </cell>
        </row>
        <row r="765">
          <cell r="K765">
            <v>316985</v>
          </cell>
          <cell r="L765" t="str">
            <v>Consolidare renovare si dotare pentru infiintare Centru Cultural Petrache Poenaru</v>
          </cell>
          <cell r="M765">
            <v>19</v>
          </cell>
          <cell r="N765" t="str">
            <v>Cu act adițional</v>
          </cell>
          <cell r="O765" t="str">
            <v>CONTRACTARE</v>
          </cell>
          <cell r="P765" t="str">
            <v>anamaria.iunian@adroltenia.ro</v>
          </cell>
          <cell r="Q765" t="str">
            <v>26.03.2026 15:31:08</v>
          </cell>
          <cell r="R765" t="str">
            <v>ORAŞ BĂLCEŞTI</v>
          </cell>
          <cell r="S765" t="str">
            <v>2541720</v>
          </cell>
          <cell r="T765" t="str">
            <v>unitate administrativ teritorială nivel oraș</v>
          </cell>
          <cell r="U765" t="str">
            <v>Oraş Bălceşti, Vâlcea</v>
          </cell>
          <cell r="V765">
            <v>65</v>
          </cell>
          <cell r="W765"/>
          <cell r="X765" t="str">
            <v>VL</v>
          </cell>
          <cell r="Y765" t="str">
            <v>Sud-Vest Oltenia</v>
          </cell>
          <cell r="Z765">
            <v>13273062.812534159</v>
          </cell>
          <cell r="AA765">
            <v>2266956.9725341592</v>
          </cell>
          <cell r="AB765">
            <v>13007601.560000001</v>
          </cell>
          <cell r="AC765">
            <v>11282103.373173412</v>
          </cell>
          <cell r="AD765">
            <v>11404.177465840945</v>
          </cell>
          <cell r="AE765">
            <v>1979.2374658409444</v>
          </cell>
          <cell r="AF765">
            <v>1725498.1868265886</v>
          </cell>
          <cell r="AG765">
            <v>0</v>
          </cell>
          <cell r="AH765">
            <v>13284466.99</v>
          </cell>
          <cell r="AI765">
            <v>0</v>
          </cell>
          <cell r="AJ765" t="str">
            <v>NU</v>
          </cell>
          <cell r="AK765" t="str">
            <v>28.02.2024 18:39:50</v>
          </cell>
          <cell r="AL765"/>
          <cell r="AM765"/>
          <cell r="AN765" t="str">
            <v>ADMIS_ETF</v>
          </cell>
          <cell r="AO765" t="str">
            <v>03.07.2024 15:58:57</v>
          </cell>
          <cell r="AP765"/>
          <cell r="AQ765">
            <v>65</v>
          </cell>
          <cell r="AR765"/>
          <cell r="AS765">
            <v>3</v>
          </cell>
          <cell r="AT765">
            <v>36</v>
          </cell>
          <cell r="AU765">
            <v>56</v>
          </cell>
          <cell r="AV765"/>
          <cell r="AW765" t="str">
            <v>10.09.2024 14:33:23</v>
          </cell>
          <cell r="AX765" t="str">
            <v>11.09.2024 16:50:08</v>
          </cell>
          <cell r="AY765" t="str">
            <v>193</v>
          </cell>
          <cell r="AZ765" t="str">
            <v>21.11.2024 15:42:00</v>
          </cell>
          <cell r="BA765">
            <v>4</v>
          </cell>
          <cell r="BB765"/>
          <cell r="BC765"/>
          <cell r="BD765"/>
          <cell r="BE765">
            <v>71</v>
          </cell>
          <cell r="BF765"/>
          <cell r="BG765"/>
          <cell r="BH765"/>
          <cell r="BI765" t="str">
            <v>166</v>
          </cell>
          <cell r="BJ765" t="str">
            <v>Scopul proiectului este cresterea confortului interior, punerea in siguranta la nivelul cerintelor de stabilitate si rezistenta, desfasurarea in siguranta a serviciilor publice, reducerea consumului de energie si reducerea emisiilor gazelor cu efect de sera la nivelul institutiilor publice din orasul Balcesti. Acesta poate fi considerat un proiect strategic pentru o institutie de cultura din oras, deoarece are un impact semnificativ asupra calității vieții și asupra mediului înconjurător</v>
          </cell>
        </row>
        <row r="766">
          <cell r="K766">
            <v>329084</v>
          </cell>
          <cell r="L766" t="str">
            <v>CRESTEREA COMPETIVITATII FIRMEI ZIP DENT S.R.L. PRIN ACHIZITIA DE ECHIPAMENTE IN VEDEREA DIVERSIFICARII ACTIVITATII</v>
          </cell>
          <cell r="M766">
            <v>9</v>
          </cell>
          <cell r="N766" t="str">
            <v>Cu solicitare act adițional</v>
          </cell>
          <cell r="O766" t="str">
            <v>CONTRACTARE</v>
          </cell>
          <cell r="P766" t="str">
            <v>cristian.nedeloiu@adroltenia.ro</v>
          </cell>
          <cell r="Q766" t="str">
            <v>24.04.2026 16:06:05</v>
          </cell>
          <cell r="R766" t="str">
            <v>ZIP DENT S.R.L.</v>
          </cell>
          <cell r="S766" t="str">
            <v>36663535</v>
          </cell>
          <cell r="T766" t="str">
            <v>microîntreprindere</v>
          </cell>
          <cell r="U766" t="str">
            <v>Municipiul Râmnicu Vâlcea, Vâlcea</v>
          </cell>
          <cell r="V766">
            <v>94</v>
          </cell>
          <cell r="W766"/>
          <cell r="X766" t="str">
            <v>VL</v>
          </cell>
          <cell r="Y766" t="str">
            <v>Sud-Vest Oltenia</v>
          </cell>
          <cell r="Z766">
            <v>1655789.9</v>
          </cell>
          <cell r="AA766">
            <v>264369.82</v>
          </cell>
          <cell r="AB766">
            <v>1490210.91</v>
          </cell>
          <cell r="AC766">
            <v>1266679.2734999999</v>
          </cell>
          <cell r="AD766">
            <v>94010</v>
          </cell>
          <cell r="AE766">
            <v>15010</v>
          </cell>
          <cell r="AF766">
            <v>223531.63650000002</v>
          </cell>
          <cell r="AG766">
            <v>1490210.91</v>
          </cell>
          <cell r="AH766">
            <v>1749799.9</v>
          </cell>
          <cell r="AI766">
            <v>10</v>
          </cell>
          <cell r="AJ766" t="str">
            <v>DA</v>
          </cell>
          <cell r="AK766" t="str">
            <v>08.07.2024 20:05:47</v>
          </cell>
          <cell r="AL766"/>
          <cell r="AM766"/>
          <cell r="AN766" t="str">
            <v>ADMIS_ETF</v>
          </cell>
          <cell r="AO766" t="str">
            <v>30.09.2024 16:00:12</v>
          </cell>
          <cell r="AP766" t="str">
            <v>30.11.2024 10:23:15</v>
          </cell>
          <cell r="AQ766">
            <v>85</v>
          </cell>
          <cell r="AR766"/>
          <cell r="AS766">
            <v>1</v>
          </cell>
          <cell r="AT766">
            <v>12</v>
          </cell>
          <cell r="AU766">
            <v>24</v>
          </cell>
          <cell r="AV766"/>
          <cell r="AW766" t="str">
            <v>19.02.2025 14:17:50</v>
          </cell>
          <cell r="AX766" t="str">
            <v>20.02.2025 14:39:22</v>
          </cell>
          <cell r="AY766" t="str">
            <v>515</v>
          </cell>
          <cell r="AZ766" t="str">
            <v>28.05.2025 14:10:00</v>
          </cell>
          <cell r="BA766">
            <v>4</v>
          </cell>
          <cell r="BB766"/>
          <cell r="BC766"/>
          <cell r="BD766"/>
          <cell r="BE766">
            <v>97</v>
          </cell>
          <cell r="BF766"/>
          <cell r="BG766">
            <v>94</v>
          </cell>
          <cell r="BH766" t="str">
            <v>ADMIS_ETF</v>
          </cell>
          <cell r="BI766" t="str">
            <v>21, 23</v>
          </cell>
          <cell r="BJ766" t="str">
            <v>Obiectivul general al proiectului  este cresterea competitivitatii si a inovarii a societatii comerciale ZIP DENT SRL prin dezvoltarea și îmbunătățirea calității serviciilor de laborator dentar oferite, datorită dezvoltării nivelului tehnologic.</v>
          </cell>
        </row>
        <row r="767">
          <cell r="K767">
            <v>332561</v>
          </cell>
          <cell r="L767" t="str">
            <v>DOTAREA MICROÎNTREPRINDERII DANCON SRL ÎN VEDEREA ÎMBUNĂTĂȚIRII COMPETITIVITĂȚII ȘI A INOVĂRII</v>
          </cell>
          <cell r="M767">
            <v>2</v>
          </cell>
          <cell r="N767" t="str">
            <v>Respins ETF</v>
          </cell>
          <cell r="O767" t="str">
            <v>EVALUARE</v>
          </cell>
          <cell r="P767"/>
          <cell r="Q767" t="str">
            <v>05.11.2024 15:16:29</v>
          </cell>
          <cell r="R767" t="str">
            <v>DANCON S.R.L.</v>
          </cell>
          <cell r="S767" t="str">
            <v>48790710</v>
          </cell>
          <cell r="T767" t="str">
            <v>microîntreprindere</v>
          </cell>
          <cell r="U767" t="str">
            <v>Ţuglui, Dolj</v>
          </cell>
          <cell r="V767">
            <v>69</v>
          </cell>
          <cell r="W767"/>
          <cell r="X767" t="str">
            <v>DJ</v>
          </cell>
          <cell r="Y767" t="str">
            <v>Sud-Vest Oltenia</v>
          </cell>
          <cell r="Z767">
            <v>812160.1</v>
          </cell>
          <cell r="AA767">
            <v>129672.62</v>
          </cell>
          <cell r="AB767">
            <v>730160.1</v>
          </cell>
          <cell r="AC767">
            <v>620636.08499999996</v>
          </cell>
          <cell r="AD767">
            <v>8000</v>
          </cell>
          <cell r="AE767">
            <v>0</v>
          </cell>
          <cell r="AF767">
            <v>109524.01500000001</v>
          </cell>
          <cell r="AG767">
            <v>730160.1</v>
          </cell>
          <cell r="AH767">
            <v>820160.1</v>
          </cell>
          <cell r="AI767">
            <v>21</v>
          </cell>
          <cell r="AJ767" t="str">
            <v>DA</v>
          </cell>
          <cell r="AK767" t="str">
            <v>09.08.2024 21:52:57</v>
          </cell>
          <cell r="AL767"/>
          <cell r="AM767"/>
          <cell r="AN767" t="str">
            <v>RESPINS_ETF</v>
          </cell>
          <cell r="AO767" t="str">
            <v>05.11.2024 15:16:29</v>
          </cell>
          <cell r="AP767"/>
          <cell r="AQ767">
            <v>69</v>
          </cell>
          <cell r="AR767"/>
          <cell r="AS767">
            <v>1</v>
          </cell>
          <cell r="AT767">
            <v>12</v>
          </cell>
          <cell r="AU767">
            <v>30</v>
          </cell>
          <cell r="AV767"/>
          <cell r="AW767"/>
          <cell r="AX767"/>
          <cell r="AY767"/>
          <cell r="AZ767"/>
          <cell r="BA767"/>
          <cell r="BB767"/>
          <cell r="BC767"/>
          <cell r="BD767"/>
          <cell r="BE767"/>
          <cell r="BF767"/>
          <cell r="BG767"/>
          <cell r="BH767"/>
          <cell r="BI767" t="str">
            <v>21</v>
          </cell>
          <cell r="BJ767" t="str">
            <v>Obiectivul general al proiectului: ”DOTAREA MICROÎNTREPRINDERII DANCON SRL ÎN VEDEREA ÎMBUNĂTĂȚIRII COMPETITIVITĂȚII ȘI A INOVĂRII”, este acela de creștere a competitivității prin inovare.</v>
          </cell>
        </row>
        <row r="768">
          <cell r="K768">
            <v>322364</v>
          </cell>
          <cell r="L768" t="str">
            <v>CONSTRUIRE HALA PRODUCTIE-RECICLARE MASE PLASTICE PLATFORMA BETONATA IMPREJMUIRE TEREN BAZIN ETANS VIDANJABIL RACORDARE UTILITATI</v>
          </cell>
          <cell r="M768">
            <v>2</v>
          </cell>
          <cell r="N768" t="str">
            <v>Respins ETF</v>
          </cell>
          <cell r="O768" t="str">
            <v>EVALUARE</v>
          </cell>
          <cell r="P768"/>
          <cell r="Q768" t="str">
            <v>17.07.2024 16:05:23</v>
          </cell>
          <cell r="R768" t="str">
            <v>VIOPLASTCHIM S.R.L.</v>
          </cell>
          <cell r="S768" t="str">
            <v>35802180</v>
          </cell>
          <cell r="T768" t="str">
            <v>microîntreprindere</v>
          </cell>
          <cell r="U768" t="str">
            <v>Municipiul Râmnicu Vâlcea, Vâlcea</v>
          </cell>
          <cell r="V768">
            <v>71</v>
          </cell>
          <cell r="W768"/>
          <cell r="X768" t="str">
            <v>VL</v>
          </cell>
          <cell r="Y768" t="str">
            <v>Sud-Vest Oltenia</v>
          </cell>
          <cell r="Z768">
            <v>2226514.63</v>
          </cell>
          <cell r="AA768">
            <v>0</v>
          </cell>
          <cell r="AB768">
            <v>1698066.63</v>
          </cell>
          <cell r="AC768">
            <v>1443356.6355000001</v>
          </cell>
          <cell r="AD768">
            <v>419100.48</v>
          </cell>
          <cell r="AE768">
            <v>419100.48</v>
          </cell>
          <cell r="AF768">
            <v>254709.9944999998</v>
          </cell>
          <cell r="AG768">
            <v>1585344</v>
          </cell>
          <cell r="AH768">
            <v>2645615.11</v>
          </cell>
          <cell r="AI768">
            <v>15</v>
          </cell>
          <cell r="AJ768" t="str">
            <v>DA</v>
          </cell>
          <cell r="AK768" t="str">
            <v>02.04.2024 23:35:59</v>
          </cell>
          <cell r="AL768"/>
          <cell r="AM768"/>
          <cell r="AN768" t="str">
            <v>RESPINS_ETF</v>
          </cell>
          <cell r="AO768" t="str">
            <v>20.05.2024 16:24:25</v>
          </cell>
          <cell r="AP768"/>
          <cell r="AQ768">
            <v>71</v>
          </cell>
          <cell r="AR768"/>
          <cell r="AS768">
            <v>1</v>
          </cell>
          <cell r="AT768">
            <v>25</v>
          </cell>
          <cell r="AU768">
            <v>25</v>
          </cell>
          <cell r="AV768"/>
          <cell r="AW768"/>
          <cell r="AX768"/>
          <cell r="AY768"/>
          <cell r="AZ768"/>
          <cell r="BA768"/>
          <cell r="BB768"/>
          <cell r="BC768"/>
          <cell r="BD768"/>
          <cell r="BE768"/>
          <cell r="BF768"/>
          <cell r="BG768"/>
          <cell r="BH768"/>
          <cell r="BI768" t="str">
            <v>21</v>
          </cell>
          <cell r="BJ768" t="str">
            <v>Construirea si dotarea unui centru de reciclare deseuri din plastic</v>
          </cell>
        </row>
        <row r="769">
          <cell r="K769">
            <v>329069</v>
          </cell>
          <cell r="L769" t="str">
            <v>Extinderea si modernizarea inovativa a capacitatii de cazare pentru pensiunea Iasmina si Vanatorul din Orasul Calimanesti judetul Valcea</v>
          </cell>
          <cell r="M769">
            <v>11</v>
          </cell>
          <cell r="N769" t="str">
            <v>Cu act adițional</v>
          </cell>
          <cell r="O769" t="str">
            <v>CONTRACTARE</v>
          </cell>
          <cell r="P769" t="str">
            <v>bogdan.badea@adroltenia.ro</v>
          </cell>
          <cell r="Q769" t="str">
            <v>06.02.2026 15:50:40</v>
          </cell>
          <cell r="R769" t="str">
            <v>BITOLIA IMPEX SRL</v>
          </cell>
          <cell r="S769" t="str">
            <v>16692420</v>
          </cell>
          <cell r="T769" t="str">
            <v>microîntreprindere</v>
          </cell>
          <cell r="U769" t="str">
            <v>Oraş Călimăneşti, Vâlcea</v>
          </cell>
          <cell r="V769">
            <v>79</v>
          </cell>
          <cell r="W769"/>
          <cell r="X769" t="str">
            <v>VL</v>
          </cell>
          <cell r="Y769" t="str">
            <v>Sud-Vest Oltenia</v>
          </cell>
          <cell r="Z769">
            <v>768157</v>
          </cell>
          <cell r="AA769">
            <v>0</v>
          </cell>
          <cell r="AB769">
            <v>691341.3</v>
          </cell>
          <cell r="AC769">
            <v>587640.10499999998</v>
          </cell>
          <cell r="AD769">
            <v>186002.68</v>
          </cell>
          <cell r="AE769">
            <v>164347.68</v>
          </cell>
          <cell r="AF769">
            <v>103701.19500000007</v>
          </cell>
          <cell r="AG769">
            <v>691341.3</v>
          </cell>
          <cell r="AH769">
            <v>954159.68</v>
          </cell>
          <cell r="AI769">
            <v>25</v>
          </cell>
          <cell r="AJ769" t="str">
            <v>DA</v>
          </cell>
          <cell r="AK769" t="str">
            <v>30.06.2024 18:35:50</v>
          </cell>
          <cell r="AL769"/>
          <cell r="AM769"/>
          <cell r="AN769" t="str">
            <v>ADMIS_ETF</v>
          </cell>
          <cell r="AO769" t="str">
            <v>17.10.2024 14:24:15</v>
          </cell>
          <cell r="AP769" t="str">
            <v>03.12.2024 17:36:00</v>
          </cell>
          <cell r="AQ769">
            <v>76</v>
          </cell>
          <cell r="AR769"/>
          <cell r="AS769">
            <v>2</v>
          </cell>
          <cell r="AT769">
            <v>24</v>
          </cell>
          <cell r="AU769">
            <v>41</v>
          </cell>
          <cell r="AV769"/>
          <cell r="AW769" t="str">
            <v>23.07.2025 11:33:11</v>
          </cell>
          <cell r="AX769" t="str">
            <v>29.07.2025 13:32:38</v>
          </cell>
          <cell r="AY769" t="str">
            <v>762</v>
          </cell>
          <cell r="AZ769" t="str">
            <v>30.10.2025 11:30:00</v>
          </cell>
          <cell r="BA769">
            <v>7</v>
          </cell>
          <cell r="BB769">
            <v>1</v>
          </cell>
          <cell r="BC769"/>
          <cell r="BD769"/>
          <cell r="BE769">
            <v>93</v>
          </cell>
          <cell r="BF769"/>
          <cell r="BG769"/>
          <cell r="BH769"/>
          <cell r="BI769" t="str">
            <v>21, 23</v>
          </cell>
          <cell r="BJ769" t="str">
            <v>Obiectivul general: Îmbunătățirea competitivității și a inovării în microintreprindere
Acesta coincide cu cel inscris in ghidul solicitantului pentru apelul de proiecte si va fi indeplinit prin actiunile   cumulate ale fiecarui obiectiv specific</v>
          </cell>
        </row>
        <row r="770">
          <cell r="K770">
            <v>359457</v>
          </cell>
          <cell r="L770" t="str">
            <v>ESELNITA SMART-DANUBIUS TURISM PE APA CULTURA VIE SI TEHNOLOGIE INTERACTIVA</v>
          </cell>
          <cell r="M770">
            <v>1</v>
          </cell>
          <cell r="N770" t="str">
            <v>Respins ETF</v>
          </cell>
          <cell r="O770" t="str">
            <v>EVALUARE</v>
          </cell>
          <cell r="P770"/>
          <cell r="Q770" t="str">
            <v>08.04.2026 15:10:39</v>
          </cell>
          <cell r="R770" t="str">
            <v>COMUNA ESELNITA</v>
          </cell>
          <cell r="S770" t="str">
            <v>4337301</v>
          </cell>
          <cell r="T770" t="str">
            <v>unitate administrativ teritorială nivel comună</v>
          </cell>
          <cell r="U770" t="str">
            <v>Eşelniţa, Mehedinţi</v>
          </cell>
          <cell r="V770">
            <v>27</v>
          </cell>
          <cell r="W770"/>
          <cell r="X770" t="str">
            <v>MH</v>
          </cell>
          <cell r="Y770" t="str">
            <v>Sud-Vest Oltenia</v>
          </cell>
          <cell r="Z770">
            <v>19135517.390000001</v>
          </cell>
          <cell r="AA770">
            <v>3294183.38</v>
          </cell>
          <cell r="AB770">
            <v>18752807.039999999</v>
          </cell>
          <cell r="AC770">
            <v>15939885.942162488</v>
          </cell>
          <cell r="AD770">
            <v>0</v>
          </cell>
          <cell r="AE770">
            <v>0</v>
          </cell>
          <cell r="AF770">
            <v>2812921.0978375115</v>
          </cell>
          <cell r="AG770">
            <v>0</v>
          </cell>
          <cell r="AH770">
            <v>19135517.390000001</v>
          </cell>
          <cell r="AI770">
            <v>0</v>
          </cell>
          <cell r="AJ770" t="str">
            <v>NU</v>
          </cell>
          <cell r="AK770" t="str">
            <v>03.12.2025 11:58:02</v>
          </cell>
          <cell r="AL770"/>
          <cell r="AM770"/>
          <cell r="AN770" t="str">
            <v>RESPINS_ETF</v>
          </cell>
          <cell r="AO770" t="str">
            <v>08.04.2026 15:10:39</v>
          </cell>
          <cell r="AP770"/>
          <cell r="AQ770">
            <v>27</v>
          </cell>
          <cell r="AR770"/>
          <cell r="AS770"/>
          <cell r="AT770">
            <v>26</v>
          </cell>
          <cell r="AU770">
            <v>26</v>
          </cell>
          <cell r="AV770"/>
          <cell r="AW770"/>
          <cell r="AX770"/>
          <cell r="AY770"/>
          <cell r="AZ770"/>
          <cell r="BA770"/>
          <cell r="BB770"/>
          <cell r="BC770"/>
          <cell r="BD770"/>
          <cell r="BE770"/>
          <cell r="BF770"/>
          <cell r="BG770"/>
          <cell r="BH770"/>
          <cell r="BI770" t="str">
            <v>165</v>
          </cell>
          <cell r="BJ770" t="str">
            <v>Obiectivul general al proiectului este dezvoltarea unei infrastructuri turistice și culturale integrate care să valorifice în mod real potențialul excepțional al zonei Eșelnița–Clisura Dunării și să transforme comuna într-un punct stabil de atracție pentru turismul durabil, cultural și recreativ. Proiectul urmărește crearea Centrului „Eșelnița Smart-Danubius” ca platformă modernă de interpretare a patrimoniului local – de la istoria satului vechi aflat sub apele Dunării și până la resursele naturale și peisagistice unice ale defileului –, completat de spații imersive, tehnologii digitale de prezentare, facilități pentru evenimente și zone tematice în aer liber. Prin această investiție, comuna își consolidează poziția în rețeaua de destinații turistice ale Dunării, oferind vizitatorilor acces la trasee tematice, puncte de belvedere, zone de promenadă și experiențe culturale adaptate publicului actual. Scopul final este creșterea atractivității și competitivității locale, extinderea flux</v>
          </cell>
        </row>
        <row r="771">
          <cell r="K771">
            <v>322294</v>
          </cell>
          <cell r="L771" t="str">
            <v>IMBUNATATIREA COMPETITIVITATII SI A INOVARII IN CADRUL SOCIETATII SC ASTEOS PROD SRL</v>
          </cell>
          <cell r="M771">
            <v>6</v>
          </cell>
          <cell r="N771" t="str">
            <v>Reziliat</v>
          </cell>
          <cell r="O771" t="str">
            <v>CONTRACTARE</v>
          </cell>
          <cell r="P771" t="str">
            <v>nicolae.nicola@adroltenia.ro</v>
          </cell>
          <cell r="Q771" t="str">
            <v>06.04.2026 16:07:24</v>
          </cell>
          <cell r="R771" t="str">
            <v>ASTEOS PROD SRL</v>
          </cell>
          <cell r="S771" t="str">
            <v>9820900</v>
          </cell>
          <cell r="T771" t="str">
            <v>întreprindere mică</v>
          </cell>
          <cell r="U771" t="str">
            <v>Municipiul Râmnicu Vâlcea, Vâlcea</v>
          </cell>
          <cell r="V771">
            <v>91</v>
          </cell>
          <cell r="W771"/>
          <cell r="X771" t="str">
            <v>VL</v>
          </cell>
          <cell r="Y771" t="str">
            <v>Sud-Vest Oltenia</v>
          </cell>
          <cell r="Z771">
            <v>1597177.13</v>
          </cell>
          <cell r="AA771">
            <v>0</v>
          </cell>
          <cell r="AB771">
            <v>1253520.32</v>
          </cell>
          <cell r="AC771">
            <v>1065492.2720000001</v>
          </cell>
          <cell r="AD771">
            <v>361325.35</v>
          </cell>
          <cell r="AE771">
            <v>311419.18</v>
          </cell>
          <cell r="AF771">
            <v>188028.04799999995</v>
          </cell>
          <cell r="AG771">
            <v>1253520.32</v>
          </cell>
          <cell r="AH771">
            <v>1958502.48</v>
          </cell>
          <cell r="AI771">
            <v>18</v>
          </cell>
          <cell r="AJ771" t="str">
            <v>DA</v>
          </cell>
          <cell r="AK771" t="str">
            <v>19.04.2024 13:54:04</v>
          </cell>
          <cell r="AL771"/>
          <cell r="AM771"/>
          <cell r="AN771" t="str">
            <v>ADMIS_ETF</v>
          </cell>
          <cell r="AO771" t="str">
            <v>11.06.2024 16:07:52</v>
          </cell>
          <cell r="AP771" t="str">
            <v>31.07.2024 18:14:55</v>
          </cell>
          <cell r="AQ771">
            <v>91</v>
          </cell>
          <cell r="AR771"/>
          <cell r="AS771">
            <v>3</v>
          </cell>
          <cell r="AT771">
            <v>24</v>
          </cell>
          <cell r="AU771">
            <v>34</v>
          </cell>
          <cell r="AV771"/>
          <cell r="AW771" t="str">
            <v>13.11.2024 09:51:28</v>
          </cell>
          <cell r="AX771" t="str">
            <v>13.11.2024 17:24:20</v>
          </cell>
          <cell r="AY771" t="str">
            <v>250</v>
          </cell>
          <cell r="AZ771" t="str">
            <v>30.12.2024 11:40:00</v>
          </cell>
          <cell r="BA771">
            <v>3</v>
          </cell>
          <cell r="BB771"/>
          <cell r="BC771"/>
          <cell r="BD771"/>
          <cell r="BE771">
            <v>47</v>
          </cell>
          <cell r="BF771"/>
          <cell r="BG771">
            <v>91</v>
          </cell>
          <cell r="BH771" t="str">
            <v>ADMIS_ETF</v>
          </cell>
          <cell r="BI771" t="str">
            <v>21</v>
          </cell>
          <cell r="BJ771" t="str">
            <v>Obiectivul general al proiectului este reprezentat de diversificarea capacitatii unei unitati existente, prin dotarea acesteia cu echipamente eficiente energetic si cele privind economia circulara, inclusiv prevenirea si reciclarea deseurilor, prevenirea si controlul poluarii asupra aerului, solului, protectia resurselor de apa, protectia si conservarea biodiversitatii.
Obiectivul general al proiectului este in concordanta si cu obiectivul general al societatii, si anume de a deveni un lider recunoscut în industria alimentara,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v>
          </cell>
        </row>
        <row r="772">
          <cell r="K772">
            <v>331400</v>
          </cell>
          <cell r="L772" t="str">
            <v>Dezvoltarea activitatii TURBO CAR KUSTOMS S.R.L. prin achizitia de echipamente</v>
          </cell>
          <cell r="M772">
            <v>4</v>
          </cell>
          <cell r="N772" t="str">
            <v>Revocat BO</v>
          </cell>
          <cell r="O772" t="str">
            <v>PRECONTRACTARE</v>
          </cell>
          <cell r="P772" t="str">
            <v>roxana.constantinescu@adroltenia.ro</v>
          </cell>
          <cell r="Q772" t="str">
            <v>08.04.2025 15:27:16</v>
          </cell>
          <cell r="R772" t="str">
            <v>TURBO CAR KUSTOMS S.R.L.</v>
          </cell>
          <cell r="S772" t="str">
            <v>32057471</v>
          </cell>
          <cell r="T772" t="str">
            <v>microîntreprindere</v>
          </cell>
          <cell r="U772" t="str">
            <v>Municipiul Drăgăşani, Vâlcea</v>
          </cell>
          <cell r="V772">
            <v>89</v>
          </cell>
          <cell r="W772"/>
          <cell r="X772" t="str">
            <v>VL</v>
          </cell>
          <cell r="Y772" t="str">
            <v>Sud-Vest Oltenia</v>
          </cell>
          <cell r="Z772">
            <v>1585990.54</v>
          </cell>
          <cell r="AA772">
            <v>0</v>
          </cell>
          <cell r="AB772">
            <v>1427391.48</v>
          </cell>
          <cell r="AC772">
            <v>1213282.7579999999</v>
          </cell>
          <cell r="AD772">
            <v>313833.19</v>
          </cell>
          <cell r="AE772">
            <v>303333.19</v>
          </cell>
          <cell r="AF772">
            <v>214108.72200000007</v>
          </cell>
          <cell r="AG772">
            <v>1427391.48</v>
          </cell>
          <cell r="AH772">
            <v>1899823.73</v>
          </cell>
          <cell r="AI772">
            <v>14</v>
          </cell>
          <cell r="AJ772" t="str">
            <v>DA</v>
          </cell>
          <cell r="AK772" t="str">
            <v>07.08.2024 14:28:21</v>
          </cell>
          <cell r="AL772"/>
          <cell r="AM772"/>
          <cell r="AN772" t="str">
            <v>ADMIS_ETF</v>
          </cell>
          <cell r="AO772" t="str">
            <v>25.10.2024 14:09:19</v>
          </cell>
          <cell r="AP772"/>
          <cell r="AQ772">
            <v>89</v>
          </cell>
          <cell r="AR772"/>
          <cell r="AS772">
            <v>1</v>
          </cell>
          <cell r="AT772">
            <v>12</v>
          </cell>
          <cell r="AU772">
            <v>18</v>
          </cell>
          <cell r="AV772"/>
          <cell r="AW772" t="str">
            <v>19.02.2025 15:15:00</v>
          </cell>
          <cell r="AX772" t="str">
            <v>24.02.2025 11:22:49</v>
          </cell>
          <cell r="AY772"/>
          <cell r="AZ772"/>
          <cell r="BA772"/>
          <cell r="BB772"/>
          <cell r="BC772"/>
          <cell r="BD772"/>
          <cell r="BE772"/>
          <cell r="BF772"/>
          <cell r="BG772"/>
          <cell r="BH772"/>
          <cell r="BI772" t="str">
            <v>23</v>
          </cell>
          <cell r="BJ772" t="str">
            <v>Obiectivul general al proiectului il constituie dezvoltarea activitatii prin achizitia de echipamente performante.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PRSVO/217/PRSVO_P1/OP1.</v>
          </cell>
        </row>
        <row r="773">
          <cell r="K773">
            <v>329204</v>
          </cell>
          <cell r="L773" t="str">
            <v>MODERNIZARE FIRMA PRIN ACHIZIȚIE DE ECHIPAMENTE</v>
          </cell>
          <cell r="M773">
            <v>2</v>
          </cell>
          <cell r="N773" t="str">
            <v>Revocat BO</v>
          </cell>
          <cell r="O773" t="str">
            <v>PRECONTRACTARE</v>
          </cell>
          <cell r="P773" t="str">
            <v>mario.josceanu@adroltenia.ro</v>
          </cell>
          <cell r="Q773" t="str">
            <v>14.11.2025 12:58:20</v>
          </cell>
          <cell r="R773" t="str">
            <v>THINK NOVO SRL</v>
          </cell>
          <cell r="S773" t="str">
            <v>25589786</v>
          </cell>
          <cell r="T773" t="str">
            <v>microîntreprindere</v>
          </cell>
          <cell r="U773" t="str">
            <v>Municipiul Târgu Jiu, Gorj</v>
          </cell>
          <cell r="V773">
            <v>69</v>
          </cell>
          <cell r="W773"/>
          <cell r="X773" t="str">
            <v>GJ</v>
          </cell>
          <cell r="Y773" t="str">
            <v>Sud-Vest Oltenia</v>
          </cell>
          <cell r="Z773">
            <v>1478243.44</v>
          </cell>
          <cell r="AA773">
            <v>230064.08</v>
          </cell>
          <cell r="AB773">
            <v>1330419.0900000001</v>
          </cell>
          <cell r="AC773">
            <v>1130856.2265000001</v>
          </cell>
          <cell r="AD773">
            <v>3994.83</v>
          </cell>
          <cell r="AE773">
            <v>637.83000000000004</v>
          </cell>
          <cell r="AF773">
            <v>199562.86349999998</v>
          </cell>
          <cell r="AG773">
            <v>1330419.0900000001</v>
          </cell>
          <cell r="AH773">
            <v>1482238.27</v>
          </cell>
          <cell r="AI773">
            <v>19</v>
          </cell>
          <cell r="AJ773" t="str">
            <v>DA</v>
          </cell>
          <cell r="AK773" t="str">
            <v>22.07.2024 12:36:11</v>
          </cell>
          <cell r="AL773"/>
          <cell r="AM773"/>
          <cell r="AN773" t="str">
            <v>ADMIS_ETF</v>
          </cell>
          <cell r="AO773" t="str">
            <v>07.11.2024 15:19:49</v>
          </cell>
          <cell r="AP773"/>
          <cell r="AQ773">
            <v>69</v>
          </cell>
          <cell r="AR773"/>
          <cell r="AS773">
            <v>1</v>
          </cell>
          <cell r="AT773">
            <v>24</v>
          </cell>
          <cell r="AU773">
            <v>25</v>
          </cell>
          <cell r="AV773"/>
          <cell r="AW773" t="str">
            <v>23.07.2025 11:48:30</v>
          </cell>
          <cell r="AX773" t="str">
            <v>04.08.2025 10:40:03</v>
          </cell>
          <cell r="AY773"/>
          <cell r="AZ773"/>
          <cell r="BA773"/>
          <cell r="BB773"/>
          <cell r="BC773"/>
          <cell r="BD773"/>
          <cell r="BE773"/>
          <cell r="BF773"/>
          <cell r="BG773"/>
          <cell r="BH773"/>
          <cell r="BI773" t="str">
            <v>21, 23</v>
          </cell>
          <cell r="BJ773" t="str">
            <v>Obiectivul general al proiectului este de a contribui la dezvoltarea competitivității prin inovarea  microintreprinderii și crearea de noi locuri de muncă în cadrul acesteia. In acest sens, in principiu, se utilizează resurselor umane si materiale locale in domeniul serviciilor de intretinere si reparare a autovehiculelor, domeniu competitiv identificat prin politica de coeziune a Uniunii Europene pentru perioada 2021-2027. 
Obiectivul este indeplinit prin modernizarea unei microintreprinderi existente, care isi propune o investitie inovativa și dinamică in utilaje si echipamente performante din punct de vedere tehnologic pentru a-si imbunatati in mod semnificativ atat serviciile prestate cat si pentru a realiza alte tipuri de operatiuni/servicii in cadrul service-ului auto, fiind posibilă astfel extinderea gamei de servicii oferite de societate.</v>
          </cell>
        </row>
        <row r="774">
          <cell r="K774">
            <v>324230</v>
          </cell>
          <cell r="L774" t="str">
            <v>COMPETITIVITATE SI INOVARE IN CADRUL S.C. DENILUX MASTER CONSTRUCT S.R.L. PRIN CONSTRUIRE SI DOTARE CENTRU SPA SI WELLNESS AMENAJARE INCINTA SI IMPREJMUIRE PARTIALA TEREN</v>
          </cell>
          <cell r="M774">
            <v>2</v>
          </cell>
          <cell r="N774" t="str">
            <v>Revocat FO</v>
          </cell>
          <cell r="O774" t="str">
            <v>PRECONTRACTARE</v>
          </cell>
          <cell r="P774" t="str">
            <v>cornelia.badici@adroltenia.ro</v>
          </cell>
          <cell r="Q774" t="str">
            <v>21.02.2025 17:52:40</v>
          </cell>
          <cell r="R774" t="str">
            <v>DENILUX MASTER CONSTRUCT SRL</v>
          </cell>
          <cell r="S774" t="str">
            <v>31227314</v>
          </cell>
          <cell r="T774" t="str">
            <v>microîntreprindere</v>
          </cell>
          <cell r="U774" t="str">
            <v>Voineasa, Olt</v>
          </cell>
          <cell r="V774">
            <v>84</v>
          </cell>
          <cell r="W774"/>
          <cell r="X774" t="str">
            <v>OT</v>
          </cell>
          <cell r="Y774" t="str">
            <v>Sud-Vest Oltenia</v>
          </cell>
          <cell r="Z774">
            <v>7895560.6399999997</v>
          </cell>
          <cell r="AA774">
            <v>1249770.75</v>
          </cell>
          <cell r="AB774">
            <v>6033476.0499999998</v>
          </cell>
          <cell r="AC774">
            <v>5128454.6425000001</v>
          </cell>
          <cell r="AD774">
            <v>4998</v>
          </cell>
          <cell r="AE774">
            <v>798</v>
          </cell>
          <cell r="AF774">
            <v>905021.40749999974</v>
          </cell>
          <cell r="AG774">
            <v>6033476.0499999998</v>
          </cell>
          <cell r="AH774">
            <v>7900558.6399999997</v>
          </cell>
          <cell r="AI774">
            <v>26</v>
          </cell>
          <cell r="AJ774" t="str">
            <v>DA</v>
          </cell>
          <cell r="AK774" t="str">
            <v>02.05.2024 11:52:09</v>
          </cell>
          <cell r="AL774"/>
          <cell r="AM774"/>
          <cell r="AN774" t="str">
            <v>ADMIS_ETF</v>
          </cell>
          <cell r="AO774" t="str">
            <v>06.09.2024 14:46:53</v>
          </cell>
          <cell r="AP774" t="str">
            <v>06.11.2024 17:21:26</v>
          </cell>
          <cell r="AQ774">
            <v>81</v>
          </cell>
          <cell r="AR774"/>
          <cell r="AS774">
            <v>1</v>
          </cell>
          <cell r="AT774">
            <v>24</v>
          </cell>
          <cell r="AU774">
            <v>24</v>
          </cell>
          <cell r="AV774"/>
          <cell r="AW774" t="str">
            <v>29.01.2025 16:16:39</v>
          </cell>
          <cell r="AX774" t="str">
            <v>30.01.2025 11:08:49</v>
          </cell>
          <cell r="AY774"/>
          <cell r="AZ774"/>
          <cell r="BA774"/>
          <cell r="BB774"/>
          <cell r="BC774"/>
          <cell r="BD774"/>
          <cell r="BE774"/>
          <cell r="BF774"/>
          <cell r="BG774">
            <v>84</v>
          </cell>
          <cell r="BH774" t="str">
            <v>ADMIS_ETF</v>
          </cell>
          <cell r="BI774"/>
          <cell r="BJ774" t="str">
            <v>Obiectivul general al proiectului este de a obtine fonduri europene nerambursabile pentru construirea si dotarea centrului SPA care va oferi o gamă largă de servicii de relaxare și revitalizare, inclusiv masaje, tratamente faciale, băi în saună atat in piscina interioara cat si in cea exterioara. Scopul principial al proiectului este atingerea echilibrul perfect dintre estetic si design functional pentru experiente unice si pentru crearea unui mediu greu de uitat, iar in acelasi timp promovarea conceptul care sta la temelia unui astfel de set-up: wellness. Misiunea societății este de a oferi servicii de înaltă calitate clienților, menite să completeze și să depășească oferta actuală de pe piață, garantând un raport optim între preț și calitate. Astfel, prin implementarea proiectului propus se va asigura un flux tehnologic ce inglobeaza echipamente care permit o contributie semnificativa la atenuarea schimbarilor climatice fara a prejudicia in mod semnificativ alte obiective de mediu. P</v>
          </cell>
        </row>
        <row r="775">
          <cell r="K775">
            <v>333687</v>
          </cell>
          <cell r="L775" t="str">
            <v>Digitalizare în cadrul inteprinderii EVILEX SRL</v>
          </cell>
          <cell r="M775">
            <v>2</v>
          </cell>
          <cell r="N775" t="str">
            <v>Respins ETF</v>
          </cell>
          <cell r="O775" t="str">
            <v>EVALUARE</v>
          </cell>
          <cell r="P775"/>
          <cell r="Q775" t="str">
            <v>31.01.2025 09:57:56</v>
          </cell>
          <cell r="R775" t="str">
            <v>EVILEX S.R.L.</v>
          </cell>
          <cell r="S775" t="str">
            <v>6764139</v>
          </cell>
          <cell r="T775" t="str">
            <v>Angajator privat</v>
          </cell>
          <cell r="U775" t="str">
            <v>Municipiul Râmnicu Vâlcea, Vâlcea</v>
          </cell>
          <cell r="V775">
            <v>77</v>
          </cell>
          <cell r="W775"/>
          <cell r="X775"/>
          <cell r="Y775"/>
          <cell r="Z775">
            <v>184086.51</v>
          </cell>
          <cell r="AA775">
            <v>0</v>
          </cell>
          <cell r="AB775">
            <v>184086.51</v>
          </cell>
          <cell r="AC775">
            <v>156473.53349999999</v>
          </cell>
          <cell r="AD775">
            <v>7192.61</v>
          </cell>
          <cell r="AE775">
            <v>6742.61</v>
          </cell>
          <cell r="AF775">
            <v>27612.976500000019</v>
          </cell>
          <cell r="AG775">
            <v>0</v>
          </cell>
          <cell r="AH775">
            <v>191279.12</v>
          </cell>
          <cell r="AI775">
            <v>0</v>
          </cell>
          <cell r="AJ775" t="str">
            <v>NU</v>
          </cell>
          <cell r="AK775" t="str">
            <v>24.08.2024 11:46:51</v>
          </cell>
          <cell r="AL775"/>
          <cell r="AM775"/>
          <cell r="AN775" t="str">
            <v>RESPINS_ETF</v>
          </cell>
          <cell r="AO775" t="str">
            <v>21.11.2024 15:16:29</v>
          </cell>
          <cell r="AP775"/>
          <cell r="AQ775">
            <v>77</v>
          </cell>
          <cell r="AR775"/>
          <cell r="AS775">
            <v>1</v>
          </cell>
          <cell r="AT775">
            <v>1</v>
          </cell>
          <cell r="AU775">
            <v>1</v>
          </cell>
          <cell r="AV775"/>
          <cell r="AW775"/>
          <cell r="AX775"/>
          <cell r="AY775"/>
          <cell r="AZ775"/>
          <cell r="BA775"/>
          <cell r="BB775"/>
          <cell r="BC775"/>
          <cell r="BD775"/>
          <cell r="BE775"/>
          <cell r="BF775"/>
          <cell r="BG775"/>
          <cell r="BH775"/>
          <cell r="BI775"/>
          <cell r="BJ775"/>
        </row>
        <row r="776">
          <cell r="K776">
            <v>349194</v>
          </cell>
          <cell r="L776" t="str">
            <v>SkyScan Sistem de Monitorizare și Analiză pentru Suprafața de Mișcare</v>
          </cell>
          <cell r="M776">
            <v>5</v>
          </cell>
          <cell r="N776" t="str">
            <v>Revocat BO</v>
          </cell>
          <cell r="O776" t="str">
            <v>PRECONTRACTARE</v>
          </cell>
          <cell r="P776" t="str">
            <v>mihaela.colceriu@adroltenia.ro</v>
          </cell>
          <cell r="Q776" t="str">
            <v>02.02.2026 16:40:05</v>
          </cell>
          <cell r="R776" t="str">
            <v>INSTITUTUL NATIONAL DE CERCETARE-DEZVOLTARE AEROSPATIALA "ELIE CARAFOLI" - I.N.C.A.S. BUCURESTI</v>
          </cell>
          <cell r="S776" t="str">
            <v>434670</v>
          </cell>
          <cell r="T776" t="str">
            <v>institut național de cercetare-dezvoltare</v>
          </cell>
          <cell r="U776" t="str">
            <v>Municipiul Bucureşti, Bucureşti</v>
          </cell>
          <cell r="V776">
            <v>82</v>
          </cell>
          <cell r="W776" t="str">
            <v>FLUID STRUCT SRL-34390455,INFIGO CONSULTING S.R.L.-43073901,IPA SA-1570298,SOFTTEHNICA SRL-16819215</v>
          </cell>
          <cell r="X776" t="str">
            <v>DJ</v>
          </cell>
          <cell r="Y776" t="str">
            <v>Sud-Vest Oltenia</v>
          </cell>
          <cell r="Z776">
            <v>12698722.439999999</v>
          </cell>
          <cell r="AA776">
            <v>0</v>
          </cell>
          <cell r="AB776">
            <v>11329767.83</v>
          </cell>
          <cell r="AC776">
            <v>9737944.2414999995</v>
          </cell>
          <cell r="AD776">
            <v>1237439.33</v>
          </cell>
          <cell r="AE776">
            <v>1237439.33</v>
          </cell>
          <cell r="AF776">
            <v>1591823.5885000005</v>
          </cell>
          <cell r="AG776">
            <v>5124545.9400000004</v>
          </cell>
          <cell r="AH776">
            <v>13936161.77</v>
          </cell>
          <cell r="AI776">
            <v>24</v>
          </cell>
          <cell r="AJ776" t="str">
            <v>DA</v>
          </cell>
          <cell r="AK776" t="str">
            <v>08.07.2025 10:41:47</v>
          </cell>
          <cell r="AL776"/>
          <cell r="AM776"/>
          <cell r="AN776" t="str">
            <v>ADMIS_ETF</v>
          </cell>
          <cell r="AO776" t="str">
            <v>02.10.2025 14:05:08</v>
          </cell>
          <cell r="AP776"/>
          <cell r="AQ776">
            <v>82</v>
          </cell>
          <cell r="AR776"/>
          <cell r="AS776">
            <v>2</v>
          </cell>
          <cell r="AT776">
            <v>36</v>
          </cell>
          <cell r="AU776">
            <v>36</v>
          </cell>
          <cell r="AV776"/>
          <cell r="AW776" t="str">
            <v>30.10.2025 08:38:49</v>
          </cell>
          <cell r="AX776" t="str">
            <v>30.10.2025 09:06:35</v>
          </cell>
          <cell r="AY776"/>
          <cell r="AZ776"/>
          <cell r="BA776"/>
          <cell r="BB776"/>
          <cell r="BC776"/>
          <cell r="BD776"/>
          <cell r="BE776"/>
          <cell r="BF776"/>
          <cell r="BG776"/>
          <cell r="BH776"/>
          <cell r="BI776" t="str">
            <v>10</v>
          </cell>
          <cell r="BJ776" t="str">
            <v>Proiectul “SkyScan: Sistem de Monitorizare si Analiza pentru Suprafata de Miscare”, cod MySMIS 2021+ 349194, finantat prin Programul Regional Sud-Vest Oltenia 2021-2027 (RSVO), raspunde obiectivului RSVO - Prioritatea 1 - OS 1.1. “Dezvoltarea si Cresterea Capacitatilor de Cercetare si Inovare si Adoptarea Tehnologiilor Avansate”. Obiectivul general este dezvoltarea sustenabila a unui parteneriat public-privat in domeniul cercetarii si inovarii aerospatiale, cu scopul dezvoltarii unei drone aeriene, utilizata pentru monitorizarea si intretinerea infrastructurii aeroportuare precum si in prevenirea riscurilor operationale. Prin dezvoltarea acestui proiect ne propunem sa atingem nevoile identificate la Aeroportul International din Craiova printre care se numara: parcurgerea si monitorizarea suprafetei de rulare a aeronavei (pista decolare/aterizare), observarea FOD-urilor (obiecte straine aflate pe suprafata de rulare), observarea starii vegetatiei din zona de siguranta, observarea depune</v>
          </cell>
        </row>
        <row r="777">
          <cell r="K777">
            <v>359035</v>
          </cell>
          <cell r="L777" t="str">
            <v>Creșterea eficientei energetice si masuri pentru utilizarea unor surse regenerabile de energie a Primăriei din loc. Corlățel com. Corlățel</v>
          </cell>
          <cell r="M777">
            <v>4</v>
          </cell>
          <cell r="N777" t="str">
            <v>Admis ETF</v>
          </cell>
          <cell r="O777" t="str">
            <v>EVALUARE</v>
          </cell>
          <cell r="P777"/>
          <cell r="Q777" t="str">
            <v>16.03.2026 16:48:36</v>
          </cell>
          <cell r="R777" t="str">
            <v>COMUNA CORLATEL</v>
          </cell>
          <cell r="S777" t="str">
            <v>8033364</v>
          </cell>
          <cell r="T777" t="str">
            <v>unitate administrativ teritorială nivel comună</v>
          </cell>
          <cell r="U777" t="str">
            <v>Corlăţel, Mehedinţi</v>
          </cell>
          <cell r="V777">
            <v>55</v>
          </cell>
          <cell r="W777"/>
          <cell r="X777" t="str">
            <v>MH</v>
          </cell>
          <cell r="Y777" t="str">
            <v>Sud-Vest Oltenia</v>
          </cell>
          <cell r="Z777">
            <v>3740004.01</v>
          </cell>
          <cell r="AA777">
            <v>647138.81999999995</v>
          </cell>
          <cell r="AB777">
            <v>3665203.93</v>
          </cell>
          <cell r="AC777">
            <v>3179003.4051526962</v>
          </cell>
          <cell r="AD777">
            <v>236192</v>
          </cell>
          <cell r="AE777">
            <v>40992</v>
          </cell>
          <cell r="AF777">
            <v>486200.52484730398</v>
          </cell>
          <cell r="AG777">
            <v>0</v>
          </cell>
          <cell r="AH777">
            <v>3976196.01</v>
          </cell>
          <cell r="AI777">
            <v>0</v>
          </cell>
          <cell r="AJ777" t="str">
            <v>NU</v>
          </cell>
          <cell r="AK777" t="str">
            <v>29.11.2025 16:02:38</v>
          </cell>
          <cell r="AL777"/>
          <cell r="AM777"/>
          <cell r="AN777" t="str">
            <v>ADMIS_ETF</v>
          </cell>
          <cell r="AO777" t="str">
            <v>16.03.2026 16:48:36</v>
          </cell>
          <cell r="AP777"/>
          <cell r="AQ777">
            <v>55</v>
          </cell>
          <cell r="AR777"/>
          <cell r="AS777">
            <v>3</v>
          </cell>
          <cell r="AT777">
            <v>31</v>
          </cell>
          <cell r="AU777">
            <v>40</v>
          </cell>
          <cell r="AV777"/>
          <cell r="AW777"/>
          <cell r="AX777"/>
          <cell r="AY777"/>
          <cell r="AZ777"/>
          <cell r="BA777"/>
          <cell r="BB777"/>
          <cell r="BC777"/>
          <cell r="BD777"/>
          <cell r="BE777"/>
          <cell r="BF777"/>
          <cell r="BG777"/>
          <cell r="BH777"/>
          <cell r="BI777" t="str">
            <v>45</v>
          </cell>
          <cell r="BJ777" t="str">
            <v>Obiectivul general al proiectului este în concordanță cu obiectivul programului de finanțare, respectiv renovarea energetică a clădirii Primăriei Comunei Corlățel. Implementarea măsurilor de eficiență energetică va conduce la reducerea emisiilor de gaze cu efect de seră, la îmbunătățirea calității aerului și la scăderea semnificativă a consumului de energie primară. Prin modernizarea și optimizarea performanței energetice a clădirii, administrația locală va beneficia de un spațiu mai eficient, mai confortabil și cu costuri reduse de operare.</v>
          </cell>
        </row>
        <row r="778">
          <cell r="K778">
            <v>359185</v>
          </cell>
          <cell r="L778" t="str">
            <v>Restaurare și conservare Biserica Sf. Arhangheli din cadrul Ansamblului Mănăstirea Arnota</v>
          </cell>
          <cell r="M778">
            <v>2</v>
          </cell>
          <cell r="N778" t="str">
            <v>Admis ETF</v>
          </cell>
          <cell r="O778" t="str">
            <v>EVALUARE</v>
          </cell>
          <cell r="P778"/>
          <cell r="Q778" t="str">
            <v>11.02.2026 08:49:46</v>
          </cell>
          <cell r="R778" t="str">
            <v>Mănăstirea Arnota</v>
          </cell>
          <cell r="S778" t="str">
            <v>8949257</v>
          </cell>
          <cell r="T778" t="str">
            <v>instituție de cult</v>
          </cell>
          <cell r="U778" t="str">
            <v>Costeşti, Vâlcea</v>
          </cell>
          <cell r="V778">
            <v>85</v>
          </cell>
          <cell r="W778"/>
          <cell r="X778" t="str">
            <v>VL</v>
          </cell>
          <cell r="Y778" t="str">
            <v>Sud-Vest Oltenia</v>
          </cell>
          <cell r="Z778">
            <v>15126801.140000001</v>
          </cell>
          <cell r="AA778">
            <v>2609382.48</v>
          </cell>
          <cell r="AB778">
            <v>14824265.109999999</v>
          </cell>
          <cell r="AC778">
            <v>12600625.323976442</v>
          </cell>
          <cell r="AD778">
            <v>0</v>
          </cell>
          <cell r="AE778">
            <v>0</v>
          </cell>
          <cell r="AF778">
            <v>2223639.7860235572</v>
          </cell>
          <cell r="AG778">
            <v>0</v>
          </cell>
          <cell r="AH778">
            <v>15126801.140000001</v>
          </cell>
          <cell r="AI778">
            <v>0</v>
          </cell>
          <cell r="AJ778" t="str">
            <v>NU</v>
          </cell>
          <cell r="AK778" t="str">
            <v>29.11.2025 22:20:42</v>
          </cell>
          <cell r="AL778"/>
          <cell r="AM778"/>
          <cell r="AN778" t="str">
            <v>ADMIS_ETF</v>
          </cell>
          <cell r="AO778" t="str">
            <v>11.02.2026 08:49:46</v>
          </cell>
          <cell r="AP778"/>
          <cell r="AQ778">
            <v>85</v>
          </cell>
          <cell r="AR778"/>
          <cell r="AS778">
            <v>1</v>
          </cell>
          <cell r="AT778">
            <v>43</v>
          </cell>
          <cell r="AU778">
            <v>51</v>
          </cell>
          <cell r="AV778"/>
          <cell r="AW778"/>
          <cell r="AX778"/>
          <cell r="AY778"/>
          <cell r="AZ778"/>
          <cell r="BA778"/>
          <cell r="BB778"/>
          <cell r="BC778"/>
          <cell r="BD778"/>
          <cell r="BE778"/>
          <cell r="BF778"/>
          <cell r="BG778"/>
          <cell r="BH778"/>
          <cell r="BI778" t="str">
            <v>166</v>
          </cell>
          <cell r="BJ778" t="str">
            <v>Obiectivul general al proiectului: Sprijinirea dezvoltării durabile a comunei Costești prin consolidarea rolului Mănăstirii Arnota ca element de identitate locală și resursă culturală și turistică a zonei.</v>
          </cell>
        </row>
        <row r="779">
          <cell r="K779">
            <v>324242</v>
          </cell>
          <cell r="L779" t="str">
            <v>Dezvoltarea societatii Natural S.R.L. prin achizitie de active</v>
          </cell>
          <cell r="M779">
            <v>2</v>
          </cell>
          <cell r="N779" t="str">
            <v>Respins ETF</v>
          </cell>
          <cell r="O779" t="str">
            <v>EVALUARE</v>
          </cell>
          <cell r="P779"/>
          <cell r="Q779" t="str">
            <v>11.10.2024 13:34:35</v>
          </cell>
          <cell r="R779" t="str">
            <v>NATURAL SRL</v>
          </cell>
          <cell r="S779" t="str">
            <v>1543994</v>
          </cell>
          <cell r="T779" t="str">
            <v>întreprindere mijlocie</v>
          </cell>
          <cell r="U779" t="str">
            <v>Municipiul Slatina, Olt</v>
          </cell>
          <cell r="V779">
            <v>83</v>
          </cell>
          <cell r="W779"/>
          <cell r="X779" t="str">
            <v>OT</v>
          </cell>
          <cell r="Y779" t="str">
            <v>Sud-Vest Oltenia</v>
          </cell>
          <cell r="Z779">
            <v>9855158.2300000004</v>
          </cell>
          <cell r="AA779">
            <v>0</v>
          </cell>
          <cell r="AB779">
            <v>7064153.7000000002</v>
          </cell>
          <cell r="AC779">
            <v>6004530.6449999996</v>
          </cell>
          <cell r="AD779">
            <v>2057117.41</v>
          </cell>
          <cell r="AE779">
            <v>1901959.96</v>
          </cell>
          <cell r="AF779">
            <v>1059623.0550000006</v>
          </cell>
          <cell r="AG779">
            <v>7064153.7000000002</v>
          </cell>
          <cell r="AH779">
            <v>11912275.640000001</v>
          </cell>
          <cell r="AI779">
            <v>34</v>
          </cell>
          <cell r="AJ779" t="str">
            <v>DA</v>
          </cell>
          <cell r="AK779" t="str">
            <v>01.05.2024 12:22:05</v>
          </cell>
          <cell r="AL779"/>
          <cell r="AM779"/>
          <cell r="AN779" t="str">
            <v>RESPINS_ETF</v>
          </cell>
          <cell r="AO779" t="str">
            <v>12.08.2024 15:24:04</v>
          </cell>
          <cell r="AP779"/>
          <cell r="AQ779">
            <v>83</v>
          </cell>
          <cell r="AR779"/>
          <cell r="AS779">
            <v>1</v>
          </cell>
          <cell r="AT779">
            <v>18</v>
          </cell>
          <cell r="AU779">
            <v>19</v>
          </cell>
          <cell r="AV779"/>
          <cell r="AW779"/>
          <cell r="AX779"/>
          <cell r="AY779"/>
          <cell r="AZ779"/>
          <cell r="BA779"/>
          <cell r="BB779"/>
          <cell r="BC779"/>
          <cell r="BD779"/>
          <cell r="BE779"/>
          <cell r="BF779"/>
          <cell r="BG779">
            <v>83</v>
          </cell>
          <cell r="BH779" t="str">
            <v>RESPINS_ETF</v>
          </cell>
          <cell r="BI779" t="str">
            <v>21</v>
          </cell>
          <cell r="BJ779"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societatii Natural S.R.L. prin achizitie de active” 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competente: tehnice, de management, de antreprenoriat, ecologice, altele).</v>
          </cell>
        </row>
        <row r="780">
          <cell r="K780">
            <v>326837</v>
          </cell>
          <cell r="L780" t="str">
            <v>DEZVOLTAREA INFRASTRUCTURII VERZI-ALBASTRE PRIN CONSERVAREA IMBUNATATIREA SI EXTINDEREA ZONELOR VERZI IN CADRUL UAT OCNELE MARI</v>
          </cell>
          <cell r="M780">
            <v>7</v>
          </cell>
          <cell r="N780" t="str">
            <v>Contract semnat cu modificări</v>
          </cell>
          <cell r="O780" t="str">
            <v>CONTRACTARE</v>
          </cell>
          <cell r="P780" t="str">
            <v>ringo.negoita@adroltenia.ro</v>
          </cell>
          <cell r="Q780" t="str">
            <v>30.07.2025 18:09:28</v>
          </cell>
          <cell r="R780" t="str">
            <v>ORAŞ OCNELE MARI</v>
          </cell>
          <cell r="S780" t="str">
            <v>2540899</v>
          </cell>
          <cell r="T780" t="str">
            <v>unitate administrativ teritorială nivel oraș</v>
          </cell>
          <cell r="U780" t="str">
            <v>Oraş Ocnele Mari, Vâlcea</v>
          </cell>
          <cell r="V780">
            <v>67</v>
          </cell>
          <cell r="W780"/>
          <cell r="X780" t="str">
            <v>VL</v>
          </cell>
          <cell r="Y780" t="str">
            <v>Sud-Vest Oltenia</v>
          </cell>
          <cell r="Z780">
            <v>9720043.1600000001</v>
          </cell>
          <cell r="AA780">
            <v>1541923.93</v>
          </cell>
          <cell r="AB780">
            <v>9525642.2899999991</v>
          </cell>
          <cell r="AC780">
            <v>8262036.6773005612</v>
          </cell>
          <cell r="AD780">
            <v>0</v>
          </cell>
          <cell r="AE780">
            <v>0</v>
          </cell>
          <cell r="AF780">
            <v>1263605.6126994379</v>
          </cell>
          <cell r="AG780">
            <v>0</v>
          </cell>
          <cell r="AH780">
            <v>9720043.1600000001</v>
          </cell>
          <cell r="AI780">
            <v>0</v>
          </cell>
          <cell r="AJ780" t="str">
            <v>NU</v>
          </cell>
          <cell r="AK780" t="str">
            <v>08.07.2024 10:42:16</v>
          </cell>
          <cell r="AL780"/>
          <cell r="AM780"/>
          <cell r="AN780" t="str">
            <v>ADMIS_ETF</v>
          </cell>
          <cell r="AO780" t="str">
            <v>03.10.2024 14:27:12</v>
          </cell>
          <cell r="AP780"/>
          <cell r="AQ780">
            <v>67</v>
          </cell>
          <cell r="AR780"/>
          <cell r="AS780">
            <v>2</v>
          </cell>
          <cell r="AT780">
            <v>33</v>
          </cell>
          <cell r="AU780">
            <v>33</v>
          </cell>
          <cell r="AV780"/>
          <cell r="AW780" t="str">
            <v>16.10.2024 10:14:00</v>
          </cell>
          <cell r="AX780" t="str">
            <v>16.10.2024 14:59:35</v>
          </cell>
          <cell r="AY780" t="str">
            <v>227</v>
          </cell>
          <cell r="AZ780" t="str">
            <v>11.12.2024 13:55:00</v>
          </cell>
          <cell r="BA780">
            <v>3</v>
          </cell>
          <cell r="BB780"/>
          <cell r="BC780"/>
          <cell r="BD780"/>
          <cell r="BE780">
            <v>56</v>
          </cell>
          <cell r="BF780"/>
          <cell r="BG780"/>
          <cell r="BH780"/>
          <cell r="BI780"/>
          <cell r="BJ780" t="str">
            <v>Reamenajarea și modernizarea infrastructurii verzi-albastre în ORASUL OCNELE MARI, Județul Valcea, prin amenajarea zonelor verzi din cadrul amplasamentelor propuse din ORASUL OCNELE MARI. Se dorește reamenajarea de spații verzi pe o zonă de 24.686 mp pentru sporirea beneficiilor ecologice esențiale, cum ar fi filtrarea aerului, atenuarea zgomotului urban, absorbția dioxidului de carbon, reglarea temperaturii ambientale și consolidarea bunăstării și sănătății comunității. Inițiativele sugerate urmăresc o viziune strategică de reamenajare a zonelor verzi per capita. În contextul actual, având în vedere populația de 3.461 de persoane iar conform registrului spatii verzi, total spatiu verde din UAT este de 84.924,89 mp, fiecare locuitor dispune de 24,5376 mp de spațiu verde/mp.</v>
          </cell>
        </row>
        <row r="781">
          <cell r="K781">
            <v>323929</v>
          </cell>
          <cell r="L781" t="str">
            <v>ACHIZIȚIA DE ECHIPAMENTE INDUSTRIALE ȘI ACTIVITĂȚI DE INTERNAȚIONALIZARE PENTRU CREȘTEREA COMPETITIVITĂȚII SOCIETĂȚII TEAM MONTAGE S.R.L. PRIN INVESTIȚII INOVATOARE</v>
          </cell>
          <cell r="M781">
            <v>14</v>
          </cell>
          <cell r="N781" t="str">
            <v>Contract semnat cu modificări</v>
          </cell>
          <cell r="O781" t="str">
            <v>CONTRACTARE</v>
          </cell>
          <cell r="P781" t="str">
            <v>nicolae.nicola@adroltenia.ro</v>
          </cell>
          <cell r="Q781" t="str">
            <v>16.04.2026 18:23:29</v>
          </cell>
          <cell r="R781" t="str">
            <v>TEAM MONTAGE SRL</v>
          </cell>
          <cell r="S781" t="str">
            <v>26177848</v>
          </cell>
          <cell r="T781" t="str">
            <v>întreprindere mijlocie</v>
          </cell>
          <cell r="U781" t="str">
            <v>Cârcea, Dolj</v>
          </cell>
          <cell r="V781">
            <v>97</v>
          </cell>
          <cell r="W781"/>
          <cell r="X781" t="str">
            <v>DJ</v>
          </cell>
          <cell r="Y781" t="str">
            <v>Sud-Vest Oltenia</v>
          </cell>
          <cell r="Z781">
            <v>9568596.6899999995</v>
          </cell>
          <cell r="AA781">
            <v>0</v>
          </cell>
          <cell r="AB781">
            <v>6855919</v>
          </cell>
          <cell r="AC781">
            <v>5827531.1500000004</v>
          </cell>
          <cell r="AD781">
            <v>1960193.92</v>
          </cell>
          <cell r="AE781">
            <v>1840731.27</v>
          </cell>
          <cell r="AF781">
            <v>1028387.8499999996</v>
          </cell>
          <cell r="AG781">
            <v>6855919</v>
          </cell>
          <cell r="AH781">
            <v>11528790.609999999</v>
          </cell>
          <cell r="AI781">
            <v>10</v>
          </cell>
          <cell r="AJ781" t="str">
            <v>DA</v>
          </cell>
          <cell r="AK781" t="str">
            <v>02.05.2024 11:36:00</v>
          </cell>
          <cell r="AL781"/>
          <cell r="AM781"/>
          <cell r="AN781" t="str">
            <v>ADMIS_ETF</v>
          </cell>
          <cell r="AO781" t="str">
            <v>03.09.2024 16:53:18</v>
          </cell>
          <cell r="AP781"/>
          <cell r="AQ781">
            <v>97</v>
          </cell>
          <cell r="AR781"/>
          <cell r="AS781">
            <v>1</v>
          </cell>
          <cell r="AT781">
            <v>24</v>
          </cell>
          <cell r="AU781">
            <v>36</v>
          </cell>
          <cell r="AV781"/>
          <cell r="AW781" t="str">
            <v>12.11.2024 12:03:39</v>
          </cell>
          <cell r="AX781" t="str">
            <v>12.11.2024 15:41:11</v>
          </cell>
          <cell r="AY781" t="str">
            <v>300</v>
          </cell>
          <cell r="AZ781" t="str">
            <v>20.03.2025 11:30:00</v>
          </cell>
          <cell r="BA781">
            <v>9</v>
          </cell>
          <cell r="BB781">
            <v>1</v>
          </cell>
          <cell r="BC781"/>
          <cell r="BD781"/>
          <cell r="BE781">
            <v>128</v>
          </cell>
          <cell r="BF781"/>
          <cell r="BG781"/>
          <cell r="BH781"/>
          <cell r="BI781" t="str">
            <v>21, 23</v>
          </cell>
          <cell r="BJ781" t="str">
            <v>Obiectivul general al proiectului este de a inova procesul tehnologic actual și de a diversifica activitatea, contribuind astfel la creșterea nivelului tehnic de dotare al firmei și la consolidarea poziției sale pe plan internațional, într-un termen de maxim 24 de luni de la semnarea contractului de finanțare. 
Scopul final al proiectului este de a consolida poziția firmei pe piața internațională prin inovarea și diversificarea activității sale, contribuind în același timp la protejarea mediului înconjurător și la adoptarea unor practici durabile de afaceri. Prin implementarea acestor obiective, ne propunem să aducem o contribuție semnificativă la dezvoltarea durabilă a firmei și la creșterea competitivității sale pe plan internațional.</v>
          </cell>
        </row>
        <row r="782">
          <cell r="K782">
            <v>329810</v>
          </cell>
          <cell r="L782" t="str">
            <v>CREAREA UNEI CLINICI DE OFTALMOLOGIE DE CĂTRE SC LATERAL COMMUNICATION SRL DOTATĂ CU APARATURĂ DE ULTIMĂ GENERAȚIE</v>
          </cell>
          <cell r="M782">
            <v>9</v>
          </cell>
          <cell r="N782" t="str">
            <v>Contract semnat cu modificări</v>
          </cell>
          <cell r="O782" t="str">
            <v>CONTRACTARE</v>
          </cell>
          <cell r="P782" t="str">
            <v>roxana.murgu@adroltenia.ro</v>
          </cell>
          <cell r="Q782" t="str">
            <v>22.12.2025 14:34:22</v>
          </cell>
          <cell r="R782" t="str">
            <v>LATERAL COMMUNICATION S.R.L.</v>
          </cell>
          <cell r="S782" t="str">
            <v>47299139</v>
          </cell>
          <cell r="T782" t="str">
            <v>microîntreprindere</v>
          </cell>
          <cell r="U782" t="str">
            <v>Municipiul Râmnicu Vâlcea, Vâlcea</v>
          </cell>
          <cell r="V782">
            <v>85</v>
          </cell>
          <cell r="W782"/>
          <cell r="X782" t="str">
            <v>VL</v>
          </cell>
          <cell r="Y782" t="str">
            <v>Sud-Vest Oltenia</v>
          </cell>
          <cell r="Z782">
            <v>2000002.28</v>
          </cell>
          <cell r="AA782">
            <v>319328.09999999998</v>
          </cell>
          <cell r="AB782">
            <v>1491060</v>
          </cell>
          <cell r="AC782">
            <v>1267401</v>
          </cell>
          <cell r="AD782">
            <v>29750</v>
          </cell>
          <cell r="AE782">
            <v>4750</v>
          </cell>
          <cell r="AF782">
            <v>223659</v>
          </cell>
          <cell r="AG782">
            <v>1491060</v>
          </cell>
          <cell r="AH782">
            <v>2029752.28</v>
          </cell>
          <cell r="AI782">
            <v>17</v>
          </cell>
          <cell r="AJ782" t="str">
            <v>DA</v>
          </cell>
          <cell r="AK782" t="str">
            <v>21.07.2024 00:07:44</v>
          </cell>
          <cell r="AL782"/>
          <cell r="AM782"/>
          <cell r="AN782" t="str">
            <v>ADMIS_ETF</v>
          </cell>
          <cell r="AO782" t="str">
            <v>18.11.2024 14:23:18</v>
          </cell>
          <cell r="AP782"/>
          <cell r="AQ782">
            <v>85</v>
          </cell>
          <cell r="AR782"/>
          <cell r="AS782">
            <v>1</v>
          </cell>
          <cell r="AT782">
            <v>12</v>
          </cell>
          <cell r="AU782">
            <v>23</v>
          </cell>
          <cell r="AV782"/>
          <cell r="AW782" t="str">
            <v>21.02.2025 10:02:33</v>
          </cell>
          <cell r="AX782" t="str">
            <v>27.02.2025 15:44:55</v>
          </cell>
          <cell r="AY782" t="str">
            <v>511</v>
          </cell>
          <cell r="AZ782" t="str">
            <v>28.05.2025 15:53:00</v>
          </cell>
          <cell r="BA782">
            <v>4</v>
          </cell>
          <cell r="BB782"/>
          <cell r="BC782"/>
          <cell r="BD782"/>
          <cell r="BE782">
            <v>91</v>
          </cell>
          <cell r="BF782"/>
          <cell r="BG782"/>
          <cell r="BH782"/>
          <cell r="BI782" t="str">
            <v>21, 23</v>
          </cell>
          <cell r="BJ782" t="str">
            <v>Imbunatatirea competitivitatii societatii prin cresterea gradului de inovare datorita echipamentelor de ultima generatie achizitionate prin proiect in urmatorii 3 ani de la implementarea proiectului</v>
          </cell>
        </row>
        <row r="783">
          <cell r="K783">
            <v>324245</v>
          </cell>
          <cell r="L783" t="str">
            <v>Construire hala de productie caroserii remorci si semiremorci reabilitare energetica a constructiei existente C1 si imprejmuire teren</v>
          </cell>
          <cell r="M783">
            <v>7</v>
          </cell>
          <cell r="N783" t="str">
            <v>Contract semnat</v>
          </cell>
          <cell r="O783" t="str">
            <v>CONTRACTARE</v>
          </cell>
          <cell r="P783" t="str">
            <v>nicolae.nicola@adroltenia.ro</v>
          </cell>
          <cell r="Q783" t="str">
            <v>09.04.2025 16:02:36</v>
          </cell>
          <cell r="R783" t="str">
            <v>ERESTE STAR C.M. SRL</v>
          </cell>
          <cell r="S783" t="str">
            <v>5559136</v>
          </cell>
          <cell r="T783" t="str">
            <v>întreprindere mică</v>
          </cell>
          <cell r="U783" t="str">
            <v>Municipiul Râmnicu Vâlcea, Vâlcea</v>
          </cell>
          <cell r="V783">
            <v>90</v>
          </cell>
          <cell r="W783"/>
          <cell r="X783" t="str">
            <v>VL</v>
          </cell>
          <cell r="Y783" t="str">
            <v>Sud-Vest Oltenia</v>
          </cell>
          <cell r="Z783">
            <v>8406042.9800000004</v>
          </cell>
          <cell r="AA783">
            <v>0</v>
          </cell>
          <cell r="AB783">
            <v>6440527.7699999996</v>
          </cell>
          <cell r="AC783">
            <v>5474448.6045000004</v>
          </cell>
          <cell r="AD783">
            <v>1808191.31</v>
          </cell>
          <cell r="AE783">
            <v>1620810.88</v>
          </cell>
          <cell r="AF783">
            <v>966079.16549999919</v>
          </cell>
          <cell r="AG783">
            <v>6440527.7699999996</v>
          </cell>
          <cell r="AH783">
            <v>10214234.289999999</v>
          </cell>
          <cell r="AI783">
            <v>22</v>
          </cell>
          <cell r="AJ783" t="str">
            <v>DA</v>
          </cell>
          <cell r="AK783" t="str">
            <v>02.05.2024 09:59:05</v>
          </cell>
          <cell r="AL783"/>
          <cell r="AM783"/>
          <cell r="AN783" t="str">
            <v>ADMIS_ETF</v>
          </cell>
          <cell r="AO783" t="str">
            <v>29.08.2024 14:34:02</v>
          </cell>
          <cell r="AP783"/>
          <cell r="AQ783">
            <v>90</v>
          </cell>
          <cell r="AR783"/>
          <cell r="AS783">
            <v>1</v>
          </cell>
          <cell r="AT783">
            <v>24</v>
          </cell>
          <cell r="AU783">
            <v>38</v>
          </cell>
          <cell r="AV783"/>
          <cell r="AW783" t="str">
            <v>28.01.2025 13:43:54</v>
          </cell>
          <cell r="AX783" t="str">
            <v>28.01.2025 15:20:44</v>
          </cell>
          <cell r="AY783" t="str">
            <v>350</v>
          </cell>
          <cell r="AZ783" t="str">
            <v>07.04.2025 13:37:00</v>
          </cell>
          <cell r="BA783">
            <v>5</v>
          </cell>
          <cell r="BB783"/>
          <cell r="BC783"/>
          <cell r="BD783"/>
          <cell r="BE783">
            <v>69</v>
          </cell>
          <cell r="BF783"/>
          <cell r="BG783"/>
          <cell r="BH783"/>
          <cell r="BI783" t="str">
            <v>21</v>
          </cell>
          <cell r="BJ783"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hală de producție caroserii remorci și semiremorci, reabilitare energetică a construcției existente C1 și împrejmuire teren”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v>
          </cell>
        </row>
        <row r="784">
          <cell r="K784">
            <v>323104</v>
          </cell>
          <cell r="L784" t="str">
            <v>CONSTRUIRE FACILITATE TURISTICA DE CAZARE SP2EE PARTIAL SI AMENAJARI EXTERIOARE</v>
          </cell>
          <cell r="M784">
            <v>2</v>
          </cell>
          <cell r="N784" t="str">
            <v>Respins ETF</v>
          </cell>
          <cell r="O784" t="str">
            <v>EVALUARE</v>
          </cell>
          <cell r="P784"/>
          <cell r="Q784" t="str">
            <v>31.10.2024 08:52:02</v>
          </cell>
          <cell r="R784" t="str">
            <v>VITI-POMICOLA SÂMBUREŞTI SA</v>
          </cell>
          <cell r="S784" t="str">
            <v>1540912</v>
          </cell>
          <cell r="T784" t="str">
            <v>întreprindere mijlocie</v>
          </cell>
          <cell r="U784" t="str">
            <v>Dobroteasa, Olt</v>
          </cell>
          <cell r="V784">
            <v>61</v>
          </cell>
          <cell r="W784"/>
          <cell r="X784" t="str">
            <v>OT</v>
          </cell>
          <cell r="Y784" t="str">
            <v>Sud-Vest Oltenia</v>
          </cell>
          <cell r="Z784">
            <v>10234901.07</v>
          </cell>
          <cell r="AA784">
            <v>0</v>
          </cell>
          <cell r="AB784">
            <v>7462948.21</v>
          </cell>
          <cell r="AC784">
            <v>6343505.9785000002</v>
          </cell>
          <cell r="AD784">
            <v>28703396.800000001</v>
          </cell>
          <cell r="AE784">
            <v>6174285.8499999996</v>
          </cell>
          <cell r="AF784">
            <v>1119442.2314999998</v>
          </cell>
          <cell r="AG784">
            <v>7462948.21</v>
          </cell>
          <cell r="AH784">
            <v>38938297.869999997</v>
          </cell>
          <cell r="AI784">
            <v>12</v>
          </cell>
          <cell r="AJ784" t="str">
            <v>DA</v>
          </cell>
          <cell r="AK784" t="str">
            <v>02.05.2024 02:18:42</v>
          </cell>
          <cell r="AL784"/>
          <cell r="AM784"/>
          <cell r="AN784" t="str">
            <v>RESPINS_ETF</v>
          </cell>
          <cell r="AO784" t="str">
            <v>02.09.2024 16:42:21</v>
          </cell>
          <cell r="AP784"/>
          <cell r="AQ784">
            <v>61</v>
          </cell>
          <cell r="AR784"/>
          <cell r="AS784">
            <v>1</v>
          </cell>
          <cell r="AT784">
            <v>23</v>
          </cell>
          <cell r="AU784">
            <v>32</v>
          </cell>
          <cell r="AV784"/>
          <cell r="AW784"/>
          <cell r="AX784"/>
          <cell r="AY784"/>
          <cell r="AZ784"/>
          <cell r="BA784"/>
          <cell r="BB784"/>
          <cell r="BC784"/>
          <cell r="BD784"/>
          <cell r="BE784"/>
          <cell r="BF784"/>
          <cell r="BG784">
            <v>61</v>
          </cell>
          <cell r="BH784" t="str">
            <v>RESPINS_ETF</v>
          </cell>
          <cell r="BI784" t="str">
            <v>21, 23</v>
          </cell>
          <cell r="BJ784" t="str">
            <v>Viti-Pomicola Samburesti SA propune spre analiza si aprobare un proiect nou de investitii  intr-o facilitate turistica de cazare care are ca obiectiv principal valorificarea potentialului turistic si oenologic al podgoriilor si celorlalte atractii turistice ale zonei. 
Judetul Olt, situat în regiunea Muntenia a României, prezintă un potențial turistic considerabil, care poate fi exploatat în diverse moduri. Iată câteva argumente ce evidentiaza potențialul turistic al judetului Olt, si in mod particular al zonei Samburesti 
1.	Patrimoniu Cultural și Istoric Bogat: Judetul Olt are o istorie îndelungată și bogată, reflectată în numeroasele sale obiective culturale și istorice. De la castele și fortărețe medievale, precum Cetatea Bălgradului, până la biserici și mănăstiri vechi, cum ar fi Mănăstirea Cozia, regiunea oferă oportunități excelente pentru explorarea istoriei și culturii românești. 
Samburestiul a intrat falnic in istorie. Numele ii apare inca de acum 400 ani si il gasim aflat i</v>
          </cell>
        </row>
        <row r="785">
          <cell r="K785">
            <v>357324</v>
          </cell>
          <cell r="L785" t="str">
            <v>REABILITAREA CASEI MEMORIALE NICOLAE TITULESCU</v>
          </cell>
          <cell r="M785">
            <v>4</v>
          </cell>
          <cell r="N785" t="str">
            <v>Admis ETF</v>
          </cell>
          <cell r="O785" t="str">
            <v>EVALUARE</v>
          </cell>
          <cell r="P785"/>
          <cell r="Q785" t="str">
            <v>27.04.2026 13:34:15</v>
          </cell>
          <cell r="R785" t="str">
            <v>COMUNA NICOLAE TITULESCU</v>
          </cell>
          <cell r="S785" t="str">
            <v>5139760</v>
          </cell>
          <cell r="T785" t="str">
            <v>Autoritati publice centrale sau locale</v>
          </cell>
          <cell r="U785" t="str">
            <v>Nicolae Titulescu, Olt</v>
          </cell>
          <cell r="V785">
            <v>75</v>
          </cell>
          <cell r="W785"/>
          <cell r="X785" t="str">
            <v>OT</v>
          </cell>
          <cell r="Y785" t="str">
            <v>Sud-Vest Oltenia</v>
          </cell>
          <cell r="Z785">
            <v>17514944.465500001</v>
          </cell>
          <cell r="AA785">
            <v>3025057.5055</v>
          </cell>
          <cell r="AB785">
            <v>17164645.57</v>
          </cell>
          <cell r="AC785">
            <v>14887702.772607818</v>
          </cell>
          <cell r="AD785">
            <v>119815.95450000001</v>
          </cell>
          <cell r="AE785">
            <v>20794.504499999999</v>
          </cell>
          <cell r="AF785">
            <v>2276942.7973921821</v>
          </cell>
          <cell r="AG785">
            <v>0</v>
          </cell>
          <cell r="AH785">
            <v>17634760.420000002</v>
          </cell>
          <cell r="AI785">
            <v>0</v>
          </cell>
          <cell r="AJ785" t="str">
            <v>NU</v>
          </cell>
          <cell r="AK785" t="str">
            <v>02.12.2025 18:48:33</v>
          </cell>
          <cell r="AL785"/>
          <cell r="AM785"/>
          <cell r="AN785" t="str">
            <v>ADMIS_ETF</v>
          </cell>
          <cell r="AO785" t="str">
            <v>27.04.2026 13:34:15</v>
          </cell>
          <cell r="AP785"/>
          <cell r="AQ785">
            <v>75</v>
          </cell>
          <cell r="AR785"/>
          <cell r="AS785">
            <v>3</v>
          </cell>
          <cell r="AT785">
            <v>25</v>
          </cell>
          <cell r="AU785">
            <v>47</v>
          </cell>
          <cell r="AV785"/>
          <cell r="AW785"/>
          <cell r="AX785"/>
          <cell r="AY785"/>
          <cell r="AZ785"/>
          <cell r="BA785"/>
          <cell r="BB785"/>
          <cell r="BC785"/>
          <cell r="BD785"/>
          <cell r="BE785"/>
          <cell r="BF785"/>
          <cell r="BG785"/>
          <cell r="BH785"/>
          <cell r="BI785" t="str">
            <v>166</v>
          </cell>
          <cell r="BJ785" t="str">
            <v>Proiectul „Reabilitarea Casei Memoriale Nicolae Titulescu” are ca scop conservarea, restaurarea și valorificarea durabilă a Casei Memoriale „Nicolae Titulescu” din comuna Nicolae Titulescu, județul Olt — monument istoric de categoria A (cod LMI OT-IV-m-A-09108, datat 1912) — în vederea creșterii numărului de vizitatori și transformării sale într-un centru cultural și educațional integrat în circuitul turistic local şi regional.
Casa Memorială „Nicolae Titulescu” reprezintă un reper al identității culturale locale și naționale, simbolizând moștenirea diplomatică, intelectuală și civică a lui Nicolae Titulescu, figură emblematică a României interbelice și promotor al valorilor europene de pace, cooperare și educație. Prin intervențiile propuse, comuna Nicolae Titulescu își afirmă rolul în conservarea și transmiterea patrimoniului cultural românesc generațiilor viitoare.
Obiectivul general al proiectului „Reabilitarea Casei Memoriale Nicolae Titulescu” este restaurarea, protejarea și val</v>
          </cell>
        </row>
        <row r="786">
          <cell r="K786">
            <v>327715</v>
          </cell>
          <cell r="L786" t="str">
            <v>Dezvoltare locala in comunitati marginalizate componenta1 - Colonia Nuci</v>
          </cell>
          <cell r="M786">
            <v>12</v>
          </cell>
          <cell r="N786" t="str">
            <v>Contract semnat cu modificări</v>
          </cell>
          <cell r="O786" t="str">
            <v>CONTRACTARE</v>
          </cell>
          <cell r="P786" t="str">
            <v>marina.baluta@adroltenia.ro</v>
          </cell>
          <cell r="Q786" t="str">
            <v>29.01.2025 14:02:59</v>
          </cell>
          <cell r="R786" t="str">
            <v>Unitatea Administrativ-Teritorială Municipiul Râmnicu Vâlcea</v>
          </cell>
          <cell r="S786" t="str">
            <v>2540813</v>
          </cell>
          <cell r="T786" t="str">
            <v>Unitate administrativ teritorială nivel municipiu reședință de județ cu peste 100.000 de locuitori</v>
          </cell>
          <cell r="U786" t="str">
            <v>Municipiul Râmnicu Vâlcea, Vâlcea</v>
          </cell>
          <cell r="V786">
            <v>0</v>
          </cell>
          <cell r="W786"/>
          <cell r="X786" t="str">
            <v>VL</v>
          </cell>
          <cell r="Y786" t="str">
            <v>Sud-Vest Oltenia</v>
          </cell>
          <cell r="Z786">
            <v>611858.96307948988</v>
          </cell>
          <cell r="AA786">
            <v>85286.673079489876</v>
          </cell>
          <cell r="AB786">
            <v>599621.78</v>
          </cell>
          <cell r="AC786">
            <v>520080.11861756642</v>
          </cell>
          <cell r="AD786">
            <v>4737022.3169205105</v>
          </cell>
          <cell r="AE786">
            <v>756331.28692051012</v>
          </cell>
          <cell r="AF786">
            <v>79541.661382433609</v>
          </cell>
          <cell r="AG786">
            <v>0</v>
          </cell>
          <cell r="AH786">
            <v>5348881.28</v>
          </cell>
          <cell r="AI786">
            <v>0</v>
          </cell>
          <cell r="AJ786" t="str">
            <v>NU</v>
          </cell>
          <cell r="AK786" t="str">
            <v>15.06.2024 19:20:12</v>
          </cell>
          <cell r="AL786"/>
          <cell r="AM786"/>
          <cell r="AN786" t="str">
            <v>ADMIS_ETF</v>
          </cell>
          <cell r="AO786" t="str">
            <v>03.07.2024 15:20:20</v>
          </cell>
          <cell r="AP786"/>
          <cell r="AQ786">
            <v>0</v>
          </cell>
          <cell r="AR786"/>
          <cell r="AS786"/>
          <cell r="AT786">
            <v>4</v>
          </cell>
          <cell r="AU786">
            <v>13</v>
          </cell>
          <cell r="AV786"/>
          <cell r="AW786" t="str">
            <v>09.07.2024 14:05:10</v>
          </cell>
          <cell r="AX786" t="str">
            <v>10.07.2024 13:35:24</v>
          </cell>
          <cell r="AY786" t="str">
            <v>151</v>
          </cell>
          <cell r="AZ786" t="str">
            <v>25.09.2024 14:59:00</v>
          </cell>
          <cell r="BA786">
            <v>10</v>
          </cell>
          <cell r="BB786">
            <v>2</v>
          </cell>
          <cell r="BC786"/>
          <cell r="BD786"/>
          <cell r="BE786">
            <v>78</v>
          </cell>
          <cell r="BF786"/>
          <cell r="BG786"/>
          <cell r="BH786"/>
          <cell r="BI786" t="str">
            <v>168</v>
          </cell>
          <cell r="BJ786" t="str">
            <v>Stabilirea obiectivului general al proiectului ‘’Dezvoltare locala în comunitati marginalizate, componenta 1- Colonia Nuci’’  etapa a II a,   a fost  efectuată in concordanta cu obiectivele Programului Regional Sud-Vest Oltenia 2021-2027, respectiv Obiectivul de politica 5- O Europa mai aproape de cetateni prin promovarea dezvoltarii sustenabile si integrate a tuturor tipurilor de teritorii si a initiativelor locale,Prioritatea 7-Dezvoltare teritoriala
sustenabila, Obiectiv specific 5.1-Promovarea dezvoltarii integrate si incluzive in domeniul social , economic si al mediului, precum si a culturii, a patrimoniului natural, a turismului sustenabil si a securitatii in zonele urbane. Astfel, obiectivul general al proiectului este reprezentat de promovarea dezvoltării sustenabile și integrate la nivelul Municipiului Râmnicu Vâlcea. 
Proiectul Dezvoltare locala în comunitati marginalizate, componenta 1- Colonia Nuci face parte din setul de masuri destinat revitalizarii si imbunatatirii zone</v>
          </cell>
        </row>
        <row r="787">
          <cell r="K787">
            <v>363595</v>
          </cell>
          <cell r="L787" t="str">
            <v>CRESTEREA COMPETITIVITATII FIRMEI NITA STAR CONSTRUCT SRL PRIN ACHIZITIA DE ECHIPAMENTE</v>
          </cell>
          <cell r="M787">
            <v>2</v>
          </cell>
          <cell r="N787" t="str">
            <v>Respins ETF</v>
          </cell>
          <cell r="O787" t="str">
            <v>EVALUARE</v>
          </cell>
          <cell r="P787"/>
          <cell r="Q787" t="str">
            <v>13.03.2026 12:38:21</v>
          </cell>
          <cell r="R787" t="str">
            <v>NIŢĂ STAR CONSTRUCT S.R.L.</v>
          </cell>
          <cell r="S787" t="str">
            <v>47660755</v>
          </cell>
          <cell r="T787" t="str">
            <v>Angajator privat</v>
          </cell>
          <cell r="U787" t="str">
            <v>Municipiul Râmnicu Vâlcea, Vâlcea</v>
          </cell>
          <cell r="V787">
            <v>39</v>
          </cell>
          <cell r="W787"/>
          <cell r="X787" t="str">
            <v>VL</v>
          </cell>
          <cell r="Y787" t="str">
            <v>Sud-Vest Oltenia</v>
          </cell>
          <cell r="Z787">
            <v>1222420.49</v>
          </cell>
          <cell r="AA787">
            <v>0</v>
          </cell>
          <cell r="AB787">
            <v>1100178.44</v>
          </cell>
          <cell r="AC787">
            <v>935151.674</v>
          </cell>
          <cell r="AD787">
            <v>271156.03000000003</v>
          </cell>
          <cell r="AE787">
            <v>259215.76</v>
          </cell>
          <cell r="AF787">
            <v>165026.76599999995</v>
          </cell>
          <cell r="AG787">
            <v>0</v>
          </cell>
          <cell r="AH787">
            <v>1493576.52</v>
          </cell>
          <cell r="AI787">
            <v>0</v>
          </cell>
          <cell r="AJ787" t="str">
            <v>NU</v>
          </cell>
          <cell r="AK787" t="str">
            <v>26.01.2026 10:39:30</v>
          </cell>
          <cell r="AL787"/>
          <cell r="AM787"/>
          <cell r="AN787" t="str">
            <v>RESPINS_ETF</v>
          </cell>
          <cell r="AO787" t="str">
            <v>13.03.2026 12:38:21</v>
          </cell>
          <cell r="AP787"/>
          <cell r="AQ787">
            <v>39</v>
          </cell>
          <cell r="AR787"/>
          <cell r="AS787">
            <v>1</v>
          </cell>
          <cell r="AT787">
            <v>25</v>
          </cell>
          <cell r="AU787">
            <v>32</v>
          </cell>
          <cell r="AV787"/>
          <cell r="AW787"/>
          <cell r="AX787"/>
          <cell r="AY787"/>
          <cell r="AZ787"/>
          <cell r="BA787"/>
          <cell r="BB787"/>
          <cell r="BC787"/>
          <cell r="BD787"/>
          <cell r="BE787"/>
          <cell r="BF787"/>
          <cell r="BG787"/>
          <cell r="BH787"/>
          <cell r="BI787"/>
          <cell r="BJ787" t="str">
            <v>Obiectivul general al proiectului îl reprezintă realizarea transferului tehnologic al soluției inovative de izolație termică și fonică pe bază de lână de lemn și dezvoltarea acesteia până la stadiul de prototip funcțional validat în mediu relevant, în vederea introducerii pe piață a unui serviciu semnificativ îmbunătățit în cadrul codului CAEN 4323 – Lucrări de izolații (termoizolații, fonoizolații, antivibrații, antifoc).
Proiectul urmărește integrarea rezultatelor cercetării validate experimental  în activitatea curentă a societății și transformarea acestora într-un avantaj competitiv sustenabil, prin eficientizarea proceselor de execuție, creșterea productivității muncii, reducerea consumului de resurse și a deșeurilor și consolidarea capacității companiei de a participa la proiecte de complexitate ridicată.
Prin implementarea transferului tehnologic, societatea își consolidează poziția pe piața construcțiilor civile și comerciale și valorifică comercial o soluție inovativă, în conf</v>
          </cell>
        </row>
        <row r="788">
          <cell r="K788">
            <v>359676</v>
          </cell>
          <cell r="L788" t="str">
            <v>Creșterea eficienței energetice și măsuri pentru utilizarea unor resurse regenerabile de energie la liceul tehnologic STEFAN ANGHEL Corp C2</v>
          </cell>
          <cell r="M788">
            <v>2</v>
          </cell>
          <cell r="N788" t="str">
            <v>În ETF după clarificare</v>
          </cell>
          <cell r="O788" t="str">
            <v>EVALUARE</v>
          </cell>
          <cell r="P788"/>
          <cell r="Q788" t="str">
            <v>18.02.2026 14:30:04</v>
          </cell>
          <cell r="R788" t="str">
            <v>MUNICIPIUL BAILESTI</v>
          </cell>
          <cell r="S788" t="str">
            <v>5002240</v>
          </cell>
          <cell r="T788" t="str">
            <v>unitate administrativ teritorială nivel municipiu</v>
          </cell>
          <cell r="U788" t="str">
            <v>Municipiul Băileşti, Dolj</v>
          </cell>
          <cell r="V788"/>
          <cell r="W788"/>
          <cell r="X788" t="str">
            <v>DJ</v>
          </cell>
          <cell r="Y788" t="str">
            <v>Sud-Vest Oltenia</v>
          </cell>
          <cell r="Z788">
            <v>19559462.708111383</v>
          </cell>
          <cell r="AA788">
            <v>3373779.1681113816</v>
          </cell>
          <cell r="AB788">
            <v>19168273.43</v>
          </cell>
          <cell r="AC788">
            <v>16625543.284388956</v>
          </cell>
          <cell r="AD788">
            <v>3300137.0218886184</v>
          </cell>
          <cell r="AE788">
            <v>572751.0518886185</v>
          </cell>
          <cell r="AF788">
            <v>2542730.145611044</v>
          </cell>
          <cell r="AG788">
            <v>0</v>
          </cell>
          <cell r="AH788">
            <v>22859599.73</v>
          </cell>
          <cell r="AI788">
            <v>0</v>
          </cell>
          <cell r="AJ788" t="str">
            <v>NU</v>
          </cell>
          <cell r="AK788" t="str">
            <v>02.12.2025 23:56:15</v>
          </cell>
          <cell r="AL788"/>
          <cell r="AM788"/>
          <cell r="AN788"/>
          <cell r="AO788"/>
          <cell r="AP788"/>
          <cell r="AQ788"/>
          <cell r="AR788"/>
          <cell r="AS788">
            <v>1</v>
          </cell>
          <cell r="AT788">
            <v>36</v>
          </cell>
          <cell r="AU788">
            <v>38</v>
          </cell>
          <cell r="AV788"/>
          <cell r="AW788"/>
          <cell r="AX788"/>
          <cell r="AY788"/>
          <cell r="AZ788"/>
          <cell r="BA788"/>
          <cell r="BB788"/>
          <cell r="BC788"/>
          <cell r="BD788"/>
          <cell r="BE788"/>
          <cell r="BF788"/>
          <cell r="BG788"/>
          <cell r="BH788"/>
          <cell r="BI788" t="str">
            <v>44</v>
          </cell>
          <cell r="BJ788" t="str">
            <v>Obiectivul general al proiectului este creșterea eficienței energetice, reabilitarea si echiparea cu surse de energie regenarabila în cadrul clădirii C2 aparținând Liceului Tehnologic „Stefan Anghel” din municipiul Băilești, județul Dolj.
Obiectivul general al proiectului  este fundamentat pe concluziile documentației tehnico-economice (DALI) si pe concluziiile raportului de audit energetic și se aliniază în mod direct priorităților Programului Regional Sud-Vest Oltenia privind eficiența energetică.  Analiza tehnică realizată evidențiază o serie de probleme majore ale clădirii existente, care justifică necesitatea intervențiilor propuse.  Prin urmare, obiectivul general este justificat în deplină concordanță cu prevederile Ghidului Solicitantului, care promovează intervențiile destinate creșterii eficienței energetice a clădirilor publice, reducerii consumului de energie primară, utilizării surselor regenerabile și reducerii emisiilor de gaze cu efect de seră. Proiectul contribuie la a</v>
          </cell>
        </row>
        <row r="789">
          <cell r="K789">
            <v>317862</v>
          </cell>
          <cell r="L789" t="str">
            <v>Reabilitarea termica pentru imbunatatirea eficientei energetice la cladirea Centrului de Zi de Recuperare pentru Copii cu Dizabilitati Caracal si Centrul de Abilitare si Reabilitare Caracal</v>
          </cell>
          <cell r="M789">
            <v>17</v>
          </cell>
          <cell r="N789" t="str">
            <v>Contract semnat cu modificări</v>
          </cell>
          <cell r="O789" t="str">
            <v>CONTRACTARE</v>
          </cell>
          <cell r="P789" t="str">
            <v>sorin.trana@adroltenia.ro</v>
          </cell>
          <cell r="Q789" t="str">
            <v>12.03.2026 06:50:00</v>
          </cell>
          <cell r="R789" t="str">
            <v>JUDETUL OLT</v>
          </cell>
          <cell r="S789" t="str">
            <v>4394706</v>
          </cell>
          <cell r="T789" t="str">
            <v>unitate administrativ teritorială nivel județean</v>
          </cell>
          <cell r="U789" t="str">
            <v>Municipiul Slatina, Olt</v>
          </cell>
          <cell r="V789">
            <v>75</v>
          </cell>
          <cell r="W789"/>
          <cell r="X789" t="str">
            <v>OT</v>
          </cell>
          <cell r="Y789" t="str">
            <v>Sud-Vest Oltenia</v>
          </cell>
          <cell r="Z789">
            <v>12836605.459526148</v>
          </cell>
          <cell r="AA789">
            <v>2209337.7695261482</v>
          </cell>
          <cell r="AB789">
            <v>12579873.300000001</v>
          </cell>
          <cell r="AC789">
            <v>10911114.629108464</v>
          </cell>
          <cell r="AD789">
            <v>653041.61047385191</v>
          </cell>
          <cell r="AE789">
            <v>113337.80047385192</v>
          </cell>
          <cell r="AF789">
            <v>1668758.6708915364</v>
          </cell>
          <cell r="AG789">
            <v>0</v>
          </cell>
          <cell r="AH789">
            <v>13489647.07</v>
          </cell>
          <cell r="AI789">
            <v>0</v>
          </cell>
          <cell r="AJ789" t="str">
            <v>NU</v>
          </cell>
          <cell r="AK789" t="str">
            <v>25.01.2024 14:04:58</v>
          </cell>
          <cell r="AL789"/>
          <cell r="AM789"/>
          <cell r="AN789" t="str">
            <v>ADMIS_ETF</v>
          </cell>
          <cell r="AO789" t="str">
            <v>12.03.2024 15:29:23</v>
          </cell>
          <cell r="AP789"/>
          <cell r="AQ789">
            <v>75</v>
          </cell>
          <cell r="AR789"/>
          <cell r="AS789">
            <v>2</v>
          </cell>
          <cell r="AT789">
            <v>37</v>
          </cell>
          <cell r="AU789">
            <v>47</v>
          </cell>
          <cell r="AV789"/>
          <cell r="AW789" t="str">
            <v>14.03.2024 09:11:12</v>
          </cell>
          <cell r="AX789" t="str">
            <v>15.03.2024 14:32:07</v>
          </cell>
          <cell r="AY789" t="str">
            <v>24/29.04.2024</v>
          </cell>
          <cell r="AZ789" t="str">
            <v>29.04.2024 14:10:00</v>
          </cell>
          <cell r="BA789">
            <v>5</v>
          </cell>
          <cell r="BB789"/>
          <cell r="BC789"/>
          <cell r="BD789"/>
          <cell r="BE789">
            <v>45</v>
          </cell>
          <cell r="BF789"/>
          <cell r="BG789"/>
          <cell r="BH789"/>
          <cell r="BI789" t="str">
            <v>45</v>
          </cell>
          <cell r="BJ789" t="str">
            <v>Obiectivul general al proiectului corespunde obiectivului  de politică, respectiv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v>
          </cell>
        </row>
        <row r="790">
          <cell r="K790">
            <v>323754</v>
          </cell>
          <cell r="L790" t="str">
            <v>Construire pensiune turistică cu regim de înălţime SP2EM funcţiuni conexe și zona SPA piscina sauna sistem individual adecvat de epurare si colectare ape uzate amenajari exterioare și branşamente la utilităţi</v>
          </cell>
          <cell r="M790">
            <v>1</v>
          </cell>
          <cell r="N790" t="str">
            <v>Respins ETF</v>
          </cell>
          <cell r="O790" t="str">
            <v>EVALUARE</v>
          </cell>
          <cell r="P790"/>
          <cell r="Q790" t="str">
            <v>21.10.2024 17:01:26</v>
          </cell>
          <cell r="R790" t="str">
            <v>ECVESTRIA EVENTS S.R.L.</v>
          </cell>
          <cell r="S790" t="str">
            <v>28012528</v>
          </cell>
          <cell r="T790" t="str">
            <v>microîntreprindere</v>
          </cell>
          <cell r="U790" t="str">
            <v>Oraş Ocnele Mari, Vâlcea</v>
          </cell>
          <cell r="V790">
            <v>0</v>
          </cell>
          <cell r="W790"/>
          <cell r="X790" t="str">
            <v>VL</v>
          </cell>
          <cell r="Y790" t="str">
            <v>Sud-Vest Oltenia</v>
          </cell>
          <cell r="Z790">
            <v>5386936.9900000002</v>
          </cell>
          <cell r="AA790">
            <v>0</v>
          </cell>
          <cell r="AB790">
            <v>4115853.67</v>
          </cell>
          <cell r="AC790">
            <v>3498475.6195</v>
          </cell>
          <cell r="AD790">
            <v>4717172.17</v>
          </cell>
          <cell r="AE790">
            <v>1602080.16</v>
          </cell>
          <cell r="AF790">
            <v>617378.0504999999</v>
          </cell>
          <cell r="AG790">
            <v>4115853.67</v>
          </cell>
          <cell r="AH790">
            <v>10104109.16</v>
          </cell>
          <cell r="AI790">
            <v>36</v>
          </cell>
          <cell r="AJ790" t="str">
            <v>DA</v>
          </cell>
          <cell r="AK790" t="str">
            <v>02.05.2024 00:56:25</v>
          </cell>
          <cell r="AL790"/>
          <cell r="AM790"/>
          <cell r="AN790" t="str">
            <v>RESPINS_ETF</v>
          </cell>
          <cell r="AO790" t="str">
            <v>22.08.2024 15:47:28</v>
          </cell>
          <cell r="AP790"/>
          <cell r="AQ790">
            <v>0</v>
          </cell>
          <cell r="AR790"/>
          <cell r="AS790"/>
          <cell r="AT790">
            <v>24</v>
          </cell>
          <cell r="AU790">
            <v>30</v>
          </cell>
          <cell r="AV790"/>
          <cell r="AW790"/>
          <cell r="AX790"/>
          <cell r="AY790"/>
          <cell r="AZ790"/>
          <cell r="BA790"/>
          <cell r="BB790"/>
          <cell r="BC790"/>
          <cell r="BD790"/>
          <cell r="BE790"/>
          <cell r="BF790"/>
          <cell r="BG790">
            <v>0</v>
          </cell>
          <cell r="BH790" t="str">
            <v>RESPINS_ETF</v>
          </cell>
          <cell r="BI790" t="str">
            <v>21</v>
          </cell>
          <cell r="BJ790"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”Construire pensiune turistică cu regim de înălţime S+P+2E+M, funcţiuni conexe și zona SPA (piscina, sauna), sistem individual adecvat de epurare si colectare ape uzate, amenajari exterioare și branşamente la utilităţi”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v>
          </cell>
        </row>
        <row r="791">
          <cell r="K791">
            <v>318799</v>
          </cell>
          <cell r="L791" t="str">
            <v>Reabilitare Corp C5 Liceul Tehnologic Constantin Nicolaescu-Plopșor comuna Plenița județul Dolj</v>
          </cell>
          <cell r="M791">
            <v>13</v>
          </cell>
          <cell r="N791" t="str">
            <v>Contract semnat cu modificări</v>
          </cell>
          <cell r="O791" t="str">
            <v>CONTRACTARE</v>
          </cell>
          <cell r="P791" t="str">
            <v>gineta.balasa@adroltenia.ro</v>
          </cell>
          <cell r="Q791" t="str">
            <v>12.06.2025 10:51:59</v>
          </cell>
          <cell r="R791" t="str">
            <v>COMUNA PLENIŢA</v>
          </cell>
          <cell r="S791" t="str">
            <v>4332266</v>
          </cell>
          <cell r="T791" t="str">
            <v>unitate administrativ teritorială nivel local</v>
          </cell>
          <cell r="U791" t="str">
            <v>Pleniţa, Dolj</v>
          </cell>
          <cell r="V791">
            <v>64</v>
          </cell>
          <cell r="W791"/>
          <cell r="X791" t="str">
            <v>DJ</v>
          </cell>
          <cell r="Y791" t="str">
            <v>Sud-Vest Oltenia</v>
          </cell>
          <cell r="Z791">
            <v>5707272.5081000002</v>
          </cell>
          <cell r="AA791">
            <v>904440.26809999987</v>
          </cell>
          <cell r="AB791">
            <v>5593127.0499999998</v>
          </cell>
          <cell r="AC791">
            <v>4851181.6267769914</v>
          </cell>
          <cell r="AD791">
            <v>1190.0119000000818</v>
          </cell>
          <cell r="AE791">
            <v>190.00190000008183</v>
          </cell>
          <cell r="AF791">
            <v>741945.4232230084</v>
          </cell>
          <cell r="AG791">
            <v>0</v>
          </cell>
          <cell r="AH791">
            <v>5708462.5199999996</v>
          </cell>
          <cell r="AI791">
            <v>0</v>
          </cell>
          <cell r="AJ791" t="str">
            <v>NU</v>
          </cell>
          <cell r="AK791" t="str">
            <v>27.01.2024 10:23:13</v>
          </cell>
          <cell r="AL791"/>
          <cell r="AM791"/>
          <cell r="AN791" t="str">
            <v>ADMIS_ETF</v>
          </cell>
          <cell r="AO791" t="str">
            <v>04.04.2024 15:34:08</v>
          </cell>
          <cell r="AP791"/>
          <cell r="AQ791">
            <v>64</v>
          </cell>
          <cell r="AR791"/>
          <cell r="AS791">
            <v>3</v>
          </cell>
          <cell r="AT791">
            <v>33</v>
          </cell>
          <cell r="AU791">
            <v>50</v>
          </cell>
          <cell r="AV791"/>
          <cell r="AW791" t="str">
            <v>11.06.2024 14:29:45</v>
          </cell>
          <cell r="AX791" t="str">
            <v>13.06.2024 16:21:31</v>
          </cell>
          <cell r="AY791" t="str">
            <v>125</v>
          </cell>
          <cell r="AZ791" t="str">
            <v>12.09.2024 14:12:00</v>
          </cell>
          <cell r="BA791">
            <v>7</v>
          </cell>
          <cell r="BB791"/>
          <cell r="BC791"/>
          <cell r="BD791"/>
          <cell r="BE791">
            <v>91</v>
          </cell>
          <cell r="BF791"/>
          <cell r="BG791"/>
          <cell r="BH791"/>
          <cell r="BI791" t="str">
            <v>45</v>
          </cell>
          <cell r="BJ791" t="str">
            <v>Obiectivul general al proiectului este Reabilitarea, modernizarea si cresterea eficienței energetice şi gestionarii inteligente a energiei din surse clasice şi regenerabile în scopul reducerii emisiilor de CO2, reducerii consumului energetic şi creșterii confortului termic interior, prin anveloparea corectă a clădirii, modernizarea şi optimizarea instalațiilor termice şi de iluminat şi utilizarea energiei din resurse regenerabile, în clădirea Corp C5 Liceul Tehnologic Constantin Nicolaescu-Plopșor, situat in Str TRAIAN, Nr. 1, localitatePlenița, jud.
Dolj, Tarlaua 83, Parcela 3152.
Obiectivul general al proiectului se încadrează in obiectivul general al apelului de proiecte,  lansat în cadrul Programului Regional Sud-Vest Oltenia 2021-2027, Prioritatea 3 - „Eficiența energetică și infrastructura verde”, Obiectivul Specific 2.1 „Promovarea eficienței energetice și reducerea emisiilor de gaze cu efect de seră”, care consta in îmbunătățirea condițiilor de viață ale comunităților locale p</v>
          </cell>
        </row>
        <row r="792">
          <cell r="K792">
            <v>333332</v>
          </cell>
          <cell r="L792" t="str">
            <v>Digitalizarea societatii URSA-FARM SRL</v>
          </cell>
          <cell r="M792">
            <v>8</v>
          </cell>
          <cell r="N792" t="str">
            <v>Cu act adițional</v>
          </cell>
          <cell r="O792" t="str">
            <v>CONTRACTARE</v>
          </cell>
          <cell r="P792" t="str">
            <v>sorin.ghita@adroltenia.ro</v>
          </cell>
          <cell r="Q792" t="str">
            <v>13.03.2026 11:33:13</v>
          </cell>
          <cell r="R792" t="str">
            <v>URSA-FARM SRL</v>
          </cell>
          <cell r="S792" t="str">
            <v>16976678</v>
          </cell>
          <cell r="T792" t="str">
            <v>întreprindere mică</v>
          </cell>
          <cell r="U792" t="str">
            <v>Oraş Vânju Mare, Mehedinţi</v>
          </cell>
          <cell r="V792">
            <v>87</v>
          </cell>
          <cell r="W792"/>
          <cell r="X792" t="str">
            <v>MH</v>
          </cell>
          <cell r="Y792" t="str">
            <v>Sud-Vest Oltenia</v>
          </cell>
          <cell r="Z792">
            <v>414183.33</v>
          </cell>
          <cell r="AA792">
            <v>0</v>
          </cell>
          <cell r="AB792">
            <v>372765</v>
          </cell>
          <cell r="AC792">
            <v>316850.25</v>
          </cell>
          <cell r="AD792">
            <v>168865.26</v>
          </cell>
          <cell r="AE792">
            <v>93091.8</v>
          </cell>
          <cell r="AF792">
            <v>55914.75</v>
          </cell>
          <cell r="AG792">
            <v>372765</v>
          </cell>
          <cell r="AH792">
            <v>583048.59</v>
          </cell>
          <cell r="AI792">
            <v>7</v>
          </cell>
          <cell r="AJ792" t="str">
            <v>DA</v>
          </cell>
          <cell r="AK792" t="str">
            <v>24.08.2024 10:00:07</v>
          </cell>
          <cell r="AL792"/>
          <cell r="AM792"/>
          <cell r="AN792" t="str">
            <v>ADMIS_ETF</v>
          </cell>
          <cell r="AO792" t="str">
            <v>29.10.2024 16:33:38</v>
          </cell>
          <cell r="AP792"/>
          <cell r="AQ792">
            <v>87</v>
          </cell>
          <cell r="AR792"/>
          <cell r="AS792">
            <v>1</v>
          </cell>
          <cell r="AT792">
            <v>15</v>
          </cell>
          <cell r="AU792">
            <v>15</v>
          </cell>
          <cell r="AV792"/>
          <cell r="AW792" t="str">
            <v>27.01.2025 11:21:36</v>
          </cell>
          <cell r="AX792" t="str">
            <v>27.01.2025 15:30:03</v>
          </cell>
          <cell r="AY792" t="str">
            <v>312</v>
          </cell>
          <cell r="AZ792" t="str">
            <v>25.03.2025 10:13:00</v>
          </cell>
          <cell r="BA792">
            <v>5</v>
          </cell>
          <cell r="BB792"/>
          <cell r="BC792"/>
          <cell r="BD792"/>
          <cell r="BE792">
            <v>57</v>
          </cell>
          <cell r="BF792"/>
          <cell r="BG792"/>
          <cell r="BH792"/>
          <cell r="BI792" t="str">
            <v>13</v>
          </cell>
          <cell r="BJ792" t="str">
            <v>Obiectivul general al proiectului propus de URSA-FARM SRL este creșterea nivelului de digitalizare a activităților sale prin adoptarea și integrarea unor tehnologii avansate de stocare, comisionare și eliberare automată a medicamentelor, precum și dezvoltarea unei aplicații pentru rezervarea și achiziționarea acestora de către clienți. Acest demers urmărește alinierea societății la tendințele actuale de digitalizare, contribuind astfel la creșterea competitivității pe piață și la îmbunătățirea calității serviciilor oferite. Obiectivul proiectului este în concordanță cu obiectivul specific 1.2 al Programului Regional Sud-Vest Oltenia 2021-2027, care vizează valorificarea avantajelor digitalizării în beneficiul cetățenilor și al companiilor</v>
          </cell>
        </row>
        <row r="793">
          <cell r="K793">
            <v>324051</v>
          </cell>
          <cell r="L793" t="str">
            <v>CONSTRUIRE PENSIUNE TURISTICA CU REGIM DE ÎNALTIME SPE ANEXA FOISOR FOSA SEPTICĂ MONTARE PANOURI FOTOVOLATICE PARCARE ȘI ÎMPREJMUIRE TEREN</v>
          </cell>
          <cell r="M793">
            <v>11</v>
          </cell>
          <cell r="N793" t="str">
            <v>Contract semnat cu modificări</v>
          </cell>
          <cell r="O793" t="str">
            <v>CONTRACTARE</v>
          </cell>
          <cell r="P793" t="str">
            <v>bogdan.barbulescu@adroltenia.ro</v>
          </cell>
          <cell r="Q793" t="str">
            <v>24.02.2026 10:04:34</v>
          </cell>
          <cell r="R793" t="str">
            <v>ACTIDESIGN S.R.L.</v>
          </cell>
          <cell r="S793" t="str">
            <v>16134955</v>
          </cell>
          <cell r="T793" t="str">
            <v>întreprindere mică</v>
          </cell>
          <cell r="U793" t="str">
            <v>Mărăcineni, Argeş</v>
          </cell>
          <cell r="V793">
            <v>83</v>
          </cell>
          <cell r="W793"/>
          <cell r="X793" t="str">
            <v>VL</v>
          </cell>
          <cell r="Y793" t="str">
            <v>Sud-Vest Oltenia</v>
          </cell>
          <cell r="Z793">
            <v>5998507.7800000003</v>
          </cell>
          <cell r="AA793">
            <v>0</v>
          </cell>
          <cell r="AB793">
            <v>4577403.57</v>
          </cell>
          <cell r="AC793">
            <v>3890793.0345000001</v>
          </cell>
          <cell r="AD793">
            <v>1446881.76</v>
          </cell>
          <cell r="AE793">
            <v>1175203.83</v>
          </cell>
          <cell r="AF793">
            <v>686610.53550000023</v>
          </cell>
          <cell r="AG793">
            <v>4577403.57</v>
          </cell>
          <cell r="AH793">
            <v>7445389.54</v>
          </cell>
          <cell r="AI793">
            <v>60</v>
          </cell>
          <cell r="AJ793" t="str">
            <v>DA</v>
          </cell>
          <cell r="AK793" t="str">
            <v>02.05.2024 09:23:50</v>
          </cell>
          <cell r="AL793"/>
          <cell r="AM793"/>
          <cell r="AN793" t="str">
            <v>ADMIS_ETF</v>
          </cell>
          <cell r="AO793" t="str">
            <v>28.08.2024 15:59:44</v>
          </cell>
          <cell r="AP793"/>
          <cell r="AQ793">
            <v>83</v>
          </cell>
          <cell r="AR793"/>
          <cell r="AS793">
            <v>1</v>
          </cell>
          <cell r="AT793">
            <v>24</v>
          </cell>
          <cell r="AU793">
            <v>38</v>
          </cell>
          <cell r="AV793"/>
          <cell r="AW793" t="str">
            <v>29.01.2025 16:16:39</v>
          </cell>
          <cell r="AX793" t="str">
            <v>30.01.2025 12:21:26</v>
          </cell>
          <cell r="AY793" t="str">
            <v>463</v>
          </cell>
          <cell r="AZ793" t="str">
            <v>16.05.2025 14:18:00</v>
          </cell>
          <cell r="BA793">
            <v>7</v>
          </cell>
          <cell r="BB793"/>
          <cell r="BC793"/>
          <cell r="BD793"/>
          <cell r="BE793">
            <v>107</v>
          </cell>
          <cell r="BF793"/>
          <cell r="BG793"/>
          <cell r="BH793"/>
          <cell r="BI793" t="str">
            <v>21, 23</v>
          </cell>
          <cell r="BJ793"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PENSIUNE TURISTICA CU REGIM DE ÎNALTIME S+P+E, ANEXA, FOISOR, FOSA SEPTICĂ, MONTARE PANOURI FOTOVOLATICE, PARCARE ȘI ÎMPREJMUIRE TEREN ”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v>
          </cell>
        </row>
        <row r="794">
          <cell r="K794">
            <v>323459</v>
          </cell>
          <cell r="L794" t="str">
            <v>CONSTRUIRE HALA PRODUCTIE PARCAJE AUTO ACOPERITE CU PANOURI FOTOVOLTAICE IMPREJMUIRE PROPRIETATE BAZIN VIDANJABIL SISTEMATIZARE TEREN</v>
          </cell>
          <cell r="M794">
            <v>10</v>
          </cell>
          <cell r="N794" t="str">
            <v>Contract semnat cu modificări</v>
          </cell>
          <cell r="O794" t="str">
            <v>CONTRACTARE</v>
          </cell>
          <cell r="P794" t="str">
            <v>ringo.negoita@adroltenia.ro</v>
          </cell>
          <cell r="Q794" t="str">
            <v>19.11.2025 11:24:22</v>
          </cell>
          <cell r="R794" t="str">
            <v>RST EXPERT S.R.L.</v>
          </cell>
          <cell r="S794" t="str">
            <v>35195029</v>
          </cell>
          <cell r="T794" t="str">
            <v>întreprindere mică</v>
          </cell>
          <cell r="U794" t="str">
            <v>Municipiul Râmnicu Vâlcea, Vâlcea</v>
          </cell>
          <cell r="V794">
            <v>87</v>
          </cell>
          <cell r="W794"/>
          <cell r="X794" t="str">
            <v>VL</v>
          </cell>
          <cell r="Y794" t="str">
            <v>Sud-Vest Oltenia</v>
          </cell>
          <cell r="Z794">
            <v>8213213.9800000004</v>
          </cell>
          <cell r="AA794">
            <v>0</v>
          </cell>
          <cell r="AB794">
            <v>6292163.0999999996</v>
          </cell>
          <cell r="AC794">
            <v>5348338.6349999998</v>
          </cell>
          <cell r="AD794">
            <v>1560500.39</v>
          </cell>
          <cell r="AE794">
            <v>1558797.03</v>
          </cell>
          <cell r="AF794">
            <v>943824.46499999985</v>
          </cell>
          <cell r="AG794">
            <v>6292163.0999999996</v>
          </cell>
          <cell r="AH794">
            <v>9773714.3699999992</v>
          </cell>
          <cell r="AI794">
            <v>38</v>
          </cell>
          <cell r="AJ794" t="str">
            <v>DA</v>
          </cell>
          <cell r="AK794" t="str">
            <v>01.05.2024 17:13:04</v>
          </cell>
          <cell r="AL794"/>
          <cell r="AM794"/>
          <cell r="AN794" t="str">
            <v>ADMIS_ETF</v>
          </cell>
          <cell r="AO794" t="str">
            <v>22.07.2024 15:24:01</v>
          </cell>
          <cell r="AP794"/>
          <cell r="AQ794">
            <v>87</v>
          </cell>
          <cell r="AR794"/>
          <cell r="AS794">
            <v>1</v>
          </cell>
          <cell r="AT794">
            <v>24</v>
          </cell>
          <cell r="AU794">
            <v>41</v>
          </cell>
          <cell r="AV794"/>
          <cell r="AW794" t="str">
            <v>29.01.2025 11:51:53</v>
          </cell>
          <cell r="AX794" t="str">
            <v>29.01.2025 17:01:59</v>
          </cell>
          <cell r="AY794" t="str">
            <v>459</v>
          </cell>
          <cell r="AZ794" t="str">
            <v>15.05.2025 14:50:00</v>
          </cell>
          <cell r="BA794">
            <v>7</v>
          </cell>
          <cell r="BB794"/>
          <cell r="BC794"/>
          <cell r="BD794"/>
          <cell r="BE794">
            <v>106</v>
          </cell>
          <cell r="BF794"/>
          <cell r="BG794"/>
          <cell r="BH794"/>
          <cell r="BI794" t="str">
            <v>21, 23</v>
          </cell>
          <cell r="BJ794" t="str">
            <v>Obiectivul general al societatii RST EXPERT S.R.L. consta in implementarea unei investitii initiale prin crearea unei noi unitati de productie, achizitionarea de echipamente tehnologice si angajarea de personal.</v>
          </cell>
        </row>
        <row r="795">
          <cell r="K795">
            <v>343166</v>
          </cell>
          <cell r="L795" t="str">
            <v>CONSTRUIRE SI DOTARE GRADINITA CU PROGRAM PRELUNGIT IN COMUNA SUSANI JUDETUL VALCEA</v>
          </cell>
          <cell r="M795">
            <v>1</v>
          </cell>
          <cell r="N795" t="str">
            <v>Retras</v>
          </cell>
          <cell r="O795" t="str">
            <v>EVALUARE</v>
          </cell>
          <cell r="P795"/>
          <cell r="Q795" t="str">
            <v>17.04.2025 15:46:07</v>
          </cell>
          <cell r="R795" t="str">
            <v>COMUNA ŞUŞANI</v>
          </cell>
          <cell r="S795" t="str">
            <v>2573977</v>
          </cell>
          <cell r="T795" t="str">
            <v>unitate administrativ teritorială nivel comună</v>
          </cell>
          <cell r="U795" t="str">
            <v>Şuşani, Vâlcea</v>
          </cell>
          <cell r="V795"/>
          <cell r="W795"/>
          <cell r="X795" t="str">
            <v>VL</v>
          </cell>
          <cell r="Y795" t="str">
            <v>Sud-Vest Oltenia</v>
          </cell>
          <cell r="Z795">
            <v>4503101.74</v>
          </cell>
          <cell r="AA795">
            <v>718982.61</v>
          </cell>
          <cell r="AB795">
            <v>4413039.71</v>
          </cell>
          <cell r="AC795">
            <v>2701861.0440000002</v>
          </cell>
          <cell r="AD795">
            <v>686518.44</v>
          </cell>
          <cell r="AE795">
            <v>103363.53</v>
          </cell>
          <cell r="AF795">
            <v>1711178.6659999997</v>
          </cell>
          <cell r="AG795">
            <v>0</v>
          </cell>
          <cell r="AH795">
            <v>5189620.18</v>
          </cell>
          <cell r="AI795">
            <v>0</v>
          </cell>
          <cell r="AJ795" t="str">
            <v>NU</v>
          </cell>
          <cell r="AK795" t="str">
            <v>16.04.2025 14:23:43</v>
          </cell>
          <cell r="AL795"/>
          <cell r="AM795"/>
          <cell r="AN795"/>
          <cell r="AO795"/>
          <cell r="AP795"/>
          <cell r="AQ795"/>
          <cell r="AR795"/>
          <cell r="AS795"/>
          <cell r="AT795">
            <v>15</v>
          </cell>
          <cell r="AU795">
            <v>17</v>
          </cell>
          <cell r="AV795"/>
          <cell r="AW795"/>
          <cell r="AX795"/>
          <cell r="AY795"/>
          <cell r="AZ795"/>
          <cell r="BA795"/>
          <cell r="BB795"/>
          <cell r="BC795"/>
          <cell r="BD795"/>
          <cell r="BE795"/>
          <cell r="BF795"/>
          <cell r="BG795"/>
          <cell r="BH795"/>
          <cell r="BI795"/>
          <cell r="BJ795" t="str">
            <v>Obiectivul general al proiectulului consta in dezvoltarea infrastructuril educationale in comuna Racoviță si imbunatatirea calitatii infrastructurii de educatie de la nivelul invatamantului obligatoriu din comuna Susani, judetul Valcea, in vederea asigurarii unul proces educational de calitate sl a cresterii participarii populatiei prescolare la procesul educational. Prin investitiile în educația timpurie se urmareste adaptarea finanțării la nevoile reale ale comunitatii, ducand astfel si la o creștere a absorției fondurilor UE precum și la creșterea nivelului finanțării la nivelul regiunii Sud-Vest Oltenia. Proiectul isi propune sa imbunatateasca calitatea infrastructurii educationale din mediul rural, in vederea asigurarii unui proces educational la standarde europene. Obiectivul general va fi atins prin realizarea si dotarea unei gradinite cu program prelungit in comuna Susani , judetul Valcea, din Regiunea de Dezvoltare Sud-Vest Oltenia, in concordanta cu evolutia demografica si cu</v>
          </cell>
        </row>
        <row r="796">
          <cell r="K796">
            <v>323927</v>
          </cell>
          <cell r="L796" t="str">
            <v>Diversificarea activitatii societatii Farma Mas Trade SRL prin infiintarea unei unitati de productie articole oftalmologice</v>
          </cell>
          <cell r="M796">
            <v>2</v>
          </cell>
          <cell r="N796" t="str">
            <v>Respins ETF</v>
          </cell>
          <cell r="O796" t="str">
            <v>EVALUARE</v>
          </cell>
          <cell r="P796"/>
          <cell r="Q796" t="str">
            <v>03.09.2024 17:06:13</v>
          </cell>
          <cell r="R796" t="str">
            <v>FARMA MAS TRADE SRL</v>
          </cell>
          <cell r="S796" t="str">
            <v>33178382</v>
          </cell>
          <cell r="T796" t="str">
            <v>microîntreprindere</v>
          </cell>
          <cell r="U796" t="str">
            <v>Oraş Urlaţi, Prahova</v>
          </cell>
          <cell r="V796">
            <v>57</v>
          </cell>
          <cell r="W796"/>
          <cell r="X796" t="str">
            <v>MH</v>
          </cell>
          <cell r="Y796" t="str">
            <v>Sud-Vest Oltenia</v>
          </cell>
          <cell r="Z796">
            <v>5873352</v>
          </cell>
          <cell r="AA796">
            <v>0</v>
          </cell>
          <cell r="AB796">
            <v>4501005.25</v>
          </cell>
          <cell r="AC796">
            <v>3825854.4624999999</v>
          </cell>
          <cell r="AD796">
            <v>1116285.8799999999</v>
          </cell>
          <cell r="AE796">
            <v>1115992.6000000001</v>
          </cell>
          <cell r="AF796">
            <v>675150.78750000009</v>
          </cell>
          <cell r="AG796">
            <v>4501005.25</v>
          </cell>
          <cell r="AH796">
            <v>6989637.8799999999</v>
          </cell>
          <cell r="AI796">
            <v>13</v>
          </cell>
          <cell r="AJ796" t="str">
            <v>DA</v>
          </cell>
          <cell r="AK796" t="str">
            <v>02.05.2024 11:58:15</v>
          </cell>
          <cell r="AL796"/>
          <cell r="AM796"/>
          <cell r="AN796" t="str">
            <v>RESPINS_ETF</v>
          </cell>
          <cell r="AO796" t="str">
            <v>03.09.2024 17:06:13</v>
          </cell>
          <cell r="AP796"/>
          <cell r="AQ796">
            <v>57</v>
          </cell>
          <cell r="AR796"/>
          <cell r="AS796"/>
          <cell r="AT796">
            <v>12</v>
          </cell>
          <cell r="AU796">
            <v>22</v>
          </cell>
          <cell r="AV796"/>
          <cell r="AW796"/>
          <cell r="AX796"/>
          <cell r="AY796"/>
          <cell r="AZ796"/>
          <cell r="BA796"/>
          <cell r="BB796"/>
          <cell r="BC796"/>
          <cell r="BD796"/>
          <cell r="BE796"/>
          <cell r="BF796"/>
          <cell r="BG796"/>
          <cell r="BH796"/>
          <cell r="BI796" t="str">
            <v>21</v>
          </cell>
          <cell r="BJ796" t="str">
            <v>Obiectivul general al proiectului este cresterea competitivitatii societatii pe piata regionala si nationala prin crearea unei unitati noi de productie lentile oftalmice si dotarea acesteia cu utilaje performante necesare desfasurarii unui proces calitativ.</v>
          </cell>
        </row>
        <row r="797">
          <cell r="K797">
            <v>322557</v>
          </cell>
          <cell r="L797" t="str">
            <v>Dezvoltarea firmei TRANSMED EMERGENCY SRL SRL prin investiții</v>
          </cell>
          <cell r="M797">
            <v>2</v>
          </cell>
          <cell r="N797" t="str">
            <v>Respins ETF</v>
          </cell>
          <cell r="O797" t="str">
            <v>EVALUARE</v>
          </cell>
          <cell r="P797"/>
          <cell r="Q797" t="str">
            <v>30.05.2024 15:55:07</v>
          </cell>
          <cell r="R797" t="str">
            <v>TRANSMED EMERGENCY SRL</v>
          </cell>
          <cell r="S797" t="str">
            <v>34869912</v>
          </cell>
          <cell r="T797" t="str">
            <v>microîntreprindere</v>
          </cell>
          <cell r="U797" t="str">
            <v>Municipiul Drobeta-Turnu Severin, Mehedinţi</v>
          </cell>
          <cell r="V797">
            <v>24</v>
          </cell>
          <cell r="W797"/>
          <cell r="X797" t="str">
            <v>MH</v>
          </cell>
          <cell r="Y797" t="str">
            <v>Sud-Vest Oltenia</v>
          </cell>
          <cell r="Z797">
            <v>1981383.76</v>
          </cell>
          <cell r="AA797">
            <v>309968.84000000003</v>
          </cell>
          <cell r="AB797">
            <v>1273344.45</v>
          </cell>
          <cell r="AC797">
            <v>1082342.7825</v>
          </cell>
          <cell r="AD797">
            <v>0</v>
          </cell>
          <cell r="AE797">
            <v>0</v>
          </cell>
          <cell r="AF797">
            <v>191001.66749999998</v>
          </cell>
          <cell r="AG797">
            <v>0</v>
          </cell>
          <cell r="AH797">
            <v>1981383.76</v>
          </cell>
          <cell r="AI797">
            <v>0</v>
          </cell>
          <cell r="AJ797" t="str">
            <v>NU</v>
          </cell>
          <cell r="AK797" t="str">
            <v>16.04.2024 00:09:13</v>
          </cell>
          <cell r="AL797"/>
          <cell r="AM797"/>
          <cell r="AN797" t="str">
            <v>RESPINS_ETF</v>
          </cell>
          <cell r="AO797" t="str">
            <v>30.05.2024 15:55:07</v>
          </cell>
          <cell r="AP797"/>
          <cell r="AQ797">
            <v>24</v>
          </cell>
          <cell r="AR797"/>
          <cell r="AS797">
            <v>1</v>
          </cell>
          <cell r="AT797">
            <v>12</v>
          </cell>
          <cell r="AU797">
            <v>17</v>
          </cell>
          <cell r="AV797"/>
          <cell r="AW797"/>
          <cell r="AX797"/>
          <cell r="AY797"/>
          <cell r="AZ797"/>
          <cell r="BA797"/>
          <cell r="BB797"/>
          <cell r="BC797"/>
          <cell r="BD797"/>
          <cell r="BE797"/>
          <cell r="BF797"/>
          <cell r="BG797"/>
          <cell r="BH797"/>
          <cell r="BI797" t="str">
            <v>21</v>
          </cell>
          <cell r="BJ797" t="str">
            <v>Obiectivul proiectului este acela de a asigura modernizarea firmei prin achiziția de ambulanțe moderne, investiții în energia verde, școlarizarea personalului, internaționalizare firmei, certificări.</v>
          </cell>
        </row>
        <row r="798">
          <cell r="K798">
            <v>365667</v>
          </cell>
          <cell r="L798" t="str">
            <v>Optimizarea structurală și energetică a sistemului constructiv modular bazat pe rețea internă tip stâlp-zăbrele și stocare de energie latentă</v>
          </cell>
          <cell r="M798">
            <v>1</v>
          </cell>
          <cell r="N798" t="str">
            <v>Spre evaluare</v>
          </cell>
          <cell r="O798" t="str">
            <v>EVALUARE</v>
          </cell>
          <cell r="P798"/>
          <cell r="Q798" t="str">
            <v>30.04.2026 12:09:04</v>
          </cell>
          <cell r="R798" t="str">
            <v>NATYNEL FLOORS S.R.L.</v>
          </cell>
          <cell r="S798" t="str">
            <v>44877114</v>
          </cell>
          <cell r="T798" t="str">
            <v>microîntreprindere</v>
          </cell>
          <cell r="U798" t="str">
            <v>Municipiul Craiova, Dolj</v>
          </cell>
          <cell r="V798"/>
          <cell r="W798"/>
          <cell r="X798" t="str">
            <v>VL</v>
          </cell>
          <cell r="Y798" t="str">
            <v>Sud-Vest Oltenia</v>
          </cell>
          <cell r="Z798">
            <v>6083867.75</v>
          </cell>
          <cell r="AA798">
            <v>0</v>
          </cell>
          <cell r="AB798">
            <v>4607162.5</v>
          </cell>
          <cell r="AC798">
            <v>3916088.125</v>
          </cell>
          <cell r="AD798">
            <v>1277612.23</v>
          </cell>
          <cell r="AE798">
            <v>1277612.23</v>
          </cell>
          <cell r="AF798">
            <v>691074.375</v>
          </cell>
          <cell r="AG798">
            <v>4607162.5</v>
          </cell>
          <cell r="AH798">
            <v>7361479.9800000004</v>
          </cell>
          <cell r="AI798">
            <v>8</v>
          </cell>
          <cell r="AJ798" t="str">
            <v>DA</v>
          </cell>
          <cell r="AK798" t="str">
            <v>30.04.2026 11:58:01</v>
          </cell>
          <cell r="AL798"/>
          <cell r="AM798"/>
          <cell r="AN798"/>
          <cell r="AO798"/>
          <cell r="AP798"/>
          <cell r="AQ798"/>
          <cell r="AR798"/>
          <cell r="AS798"/>
          <cell r="AT798">
            <v>24</v>
          </cell>
          <cell r="AU798">
            <v>24</v>
          </cell>
          <cell r="AV798"/>
          <cell r="AW798"/>
          <cell r="AX798"/>
          <cell r="AY798"/>
          <cell r="AZ798"/>
          <cell r="BA798"/>
          <cell r="BB798"/>
          <cell r="BC798"/>
          <cell r="BD798"/>
          <cell r="BE798"/>
          <cell r="BF798"/>
          <cell r="BG798"/>
          <cell r="BH798"/>
          <cell r="BI798"/>
          <cell r="BJ798" t="str">
            <v>Scopul proiectului îl reprezintă transformarea Sistemului Constructiv Modular Integrat (SCMI), tehnologie inovatoare de tip „cofraj pierdut" din poliuretan de înaltă densitate protejată prin cererea de brevet internațional WO 2023/249504, dintr-un concept validat în laborator (TRL 5) într-un produs industrial matur, certificat și comercializabil (TRL 9), prin parcurgerea integrată a activităților de cercetare-dezvoltare și înființarea unei linii de producție robotizate în Regiunea Sud-Vest Oltenia.
Proiectul răspunde simultan celor mai acute provocări ale sectorului construcțiilor: criza forței de muncă calificate, obligativitatea standardului nZEB+, predictibilitatea costurilor și reducerea amprentei de carbon. Sistemul SCMI integrează într-un singur element prefabricat funcțiile structurale, de termoizolare și de stocare activă a energiei, oferind o casă nZEB+ cu 15-20% mai ieftină și construită cu 60% mai rapid față de metodele clasice.</v>
          </cell>
        </row>
        <row r="799">
          <cell r="K799">
            <v>329244</v>
          </cell>
          <cell r="L799" t="str">
            <v>Creșterea competitivității societății DENTI HOUSE KLINIC SRL prin achiziția de echipamente performante</v>
          </cell>
          <cell r="M799">
            <v>8</v>
          </cell>
          <cell r="N799" t="str">
            <v>Cu clarificări primite</v>
          </cell>
          <cell r="O799" t="str">
            <v>CONTRACTARE</v>
          </cell>
          <cell r="P799" t="str">
            <v>cristian.nedeloiu@adroltenia.ro</v>
          </cell>
          <cell r="Q799" t="str">
            <v>15.04.2026 20:58:04</v>
          </cell>
          <cell r="R799" t="str">
            <v>DENTI HOUSE KLINIC S.R.L.</v>
          </cell>
          <cell r="S799" t="str">
            <v>39849355</v>
          </cell>
          <cell r="T799" t="str">
            <v>microîntreprindere</v>
          </cell>
          <cell r="U799" t="str">
            <v>Municipiul Slatina, Olt</v>
          </cell>
          <cell r="V799">
            <v>81</v>
          </cell>
          <cell r="W799"/>
          <cell r="X799" t="str">
            <v>OT</v>
          </cell>
          <cell r="Y799" t="str">
            <v>Sud-Vest Oltenia</v>
          </cell>
          <cell r="Z799">
            <v>1614746.0081355374</v>
          </cell>
          <cell r="AA799">
            <v>280245.17813553731</v>
          </cell>
          <cell r="AB799">
            <v>1453271.41</v>
          </cell>
          <cell r="AC799">
            <v>1235280.6984999999</v>
          </cell>
          <cell r="AD799">
            <v>33576.271864462673</v>
          </cell>
          <cell r="AE799">
            <v>5827.2718644626711</v>
          </cell>
          <cell r="AF799">
            <v>217990.71149999998</v>
          </cell>
          <cell r="AG799">
            <v>1453271.41</v>
          </cell>
          <cell r="AH799">
            <v>1648322.28</v>
          </cell>
          <cell r="AI799">
            <v>24</v>
          </cell>
          <cell r="AJ799" t="str">
            <v>DA</v>
          </cell>
          <cell r="AK799" t="str">
            <v>26.07.2024 18:09:20</v>
          </cell>
          <cell r="AL799"/>
          <cell r="AM799"/>
          <cell r="AN799" t="str">
            <v>ADMIS_ETF</v>
          </cell>
          <cell r="AO799" t="str">
            <v>08.11.2024 12:57:37</v>
          </cell>
          <cell r="AP799" t="str">
            <v>09.12.2024 16:08:42</v>
          </cell>
          <cell r="AQ799">
            <v>81</v>
          </cell>
          <cell r="AR799"/>
          <cell r="AS799">
            <v>2</v>
          </cell>
          <cell r="AT799">
            <v>24</v>
          </cell>
          <cell r="AU799">
            <v>41</v>
          </cell>
          <cell r="AV799"/>
          <cell r="AW799" t="str">
            <v>23.07.2025 11:48:30</v>
          </cell>
          <cell r="AX799" t="str">
            <v>23.07.2025 12:45:55</v>
          </cell>
          <cell r="AY799" t="str">
            <v>679</v>
          </cell>
          <cell r="AZ799" t="str">
            <v>11.09.2025 15:49:00</v>
          </cell>
          <cell r="BA799">
            <v>4</v>
          </cell>
          <cell r="BB799"/>
          <cell r="BC799"/>
          <cell r="BD799"/>
          <cell r="BE799">
            <v>51</v>
          </cell>
          <cell r="BF799"/>
          <cell r="BG799">
            <v>81</v>
          </cell>
          <cell r="BH799" t="str">
            <v>ADMIS_ETF</v>
          </cell>
          <cell r="BI799" t="str">
            <v>21, 23</v>
          </cell>
          <cell r="BJ799"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societății DENTI HOUSE KLINIC SRL prin achiziția de echipamente performante” 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competente: tehnice, de management</v>
          </cell>
        </row>
        <row r="800">
          <cell r="K800">
            <v>300099</v>
          </cell>
          <cell r="L800" t="str">
            <v>Modernizare infrastructură rutieră de interes judeţean pe DJ 662 cu originea în DN 66 ce străbate localitățile Capu Dealului-Gilort-Pârâu-Groşerea-Aninoasa-Bibeşti-Andreeşti- Vladimir- Totea-Totea de Hurezani-Hurezani până în DN 6B județul Gorj</v>
          </cell>
          <cell r="M800">
            <v>14</v>
          </cell>
          <cell r="N800" t="str">
            <v>Contract semnat cu modificări</v>
          </cell>
          <cell r="O800" t="str">
            <v>CONTRACTARE</v>
          </cell>
          <cell r="P800" t="str">
            <v>ringo.negoita@adroltenia.ro</v>
          </cell>
          <cell r="Q800" t="str">
            <v>23.03.2026 15:03:06</v>
          </cell>
          <cell r="R800" t="str">
            <v>JUDEŢUL GORJ</v>
          </cell>
          <cell r="S800" t="str">
            <v>4956057</v>
          </cell>
          <cell r="T800" t="str">
            <v>unitate administrativ teritorială nivel județean</v>
          </cell>
          <cell r="U800" t="str">
            <v>Municipiul Târgu Jiu, Gorj</v>
          </cell>
          <cell r="V800">
            <v>58</v>
          </cell>
          <cell r="W800"/>
          <cell r="X800" t="str">
            <v>GJ</v>
          </cell>
          <cell r="Y800" t="str">
            <v>Sud-Vest Oltenia</v>
          </cell>
          <cell r="Z800">
            <v>163373802.77032566</v>
          </cell>
          <cell r="AA800">
            <v>27796473.840325661</v>
          </cell>
          <cell r="AB800">
            <v>160106326.71000001</v>
          </cell>
          <cell r="AC800">
            <v>136264494.72126973</v>
          </cell>
          <cell r="AD800">
            <v>4720538.3296743389</v>
          </cell>
          <cell r="AE800">
            <v>794416.59967433882</v>
          </cell>
          <cell r="AF800">
            <v>23841831.988730282</v>
          </cell>
          <cell r="AG800">
            <v>0</v>
          </cell>
          <cell r="AH800">
            <v>168094341.09999999</v>
          </cell>
          <cell r="AI800">
            <v>0</v>
          </cell>
          <cell r="AJ800" t="str">
            <v>NU</v>
          </cell>
          <cell r="AK800" t="str">
            <v>20.11.2023 16:00:46</v>
          </cell>
          <cell r="AL800"/>
          <cell r="AM800"/>
          <cell r="AN800" t="str">
            <v>ADMIS_ETF</v>
          </cell>
          <cell r="AO800" t="str">
            <v>22.12.2023 12:38:36</v>
          </cell>
          <cell r="AP800"/>
          <cell r="AQ800">
            <v>58</v>
          </cell>
          <cell r="AR800"/>
          <cell r="AS800">
            <v>3</v>
          </cell>
          <cell r="AT800">
            <v>32</v>
          </cell>
          <cell r="AU800">
            <v>65</v>
          </cell>
          <cell r="AV800"/>
          <cell r="AW800" t="str">
            <v>29.04.2024 14:32:09</v>
          </cell>
          <cell r="AX800" t="str">
            <v>29.04.2024 15:02:38</v>
          </cell>
          <cell r="AY800" t="str">
            <v>31</v>
          </cell>
          <cell r="AZ800" t="str">
            <v>31.05.2024 09:37:00</v>
          </cell>
          <cell r="BA800">
            <v>4</v>
          </cell>
          <cell r="BB800"/>
          <cell r="BC800"/>
          <cell r="BD800"/>
          <cell r="BE800">
            <v>32</v>
          </cell>
          <cell r="BF800"/>
          <cell r="BG800"/>
          <cell r="BH800"/>
          <cell r="BI800" t="str">
            <v>93</v>
          </cell>
          <cell r="BJ800" t="str">
            <v>Obiectivul general al proiectului il reprezinta imbunatatirea accesibilitatii Regiunii Sud-Vest Oltenia si a mobilitatii populatiei, bunurilor si serviciilor, in vederea stimularii dezvoltarii economice durabile a regiunii. Atingerea obiectivului general si realizarea obiectivelor specifice ale proiectului de fata, prin implementarea activitatilor si obtinerea rezultatelor prevazute, este in concordanta cu Programul Regional Sud-Vest Oltenia, Prioritatea 5 - „Accesibilitate si conectivitate la nivel regional”, Obiectivul Specific 3.2 - „Dezvoltarea si cresterea unei mobilitati nationale, regionale si locale durabile, reziliente la schimbarile climatice, inteligente si intermodale, inclusiv imbunatatirea accesului la TEN-T si a mobilitatii transfrontaliere”, Actiunea A - “Conectivitate regionala si imbunatatirea accesului la TEN-T”. va facilita mobilitatea populatiei si a bunurilor, reducerea costurilor de transport de marfuri si calatori, cresterea gradului de siguranta a circulatiei,</v>
          </cell>
        </row>
        <row r="801">
          <cell r="K801">
            <v>323682</v>
          </cell>
          <cell r="L801" t="str">
            <v>Crearea unei unități noi de prestare servicii producție cinematografică în Regiunea SVO</v>
          </cell>
          <cell r="M801">
            <v>11</v>
          </cell>
          <cell r="N801" t="str">
            <v>Contract semnat cu modificări</v>
          </cell>
          <cell r="O801" t="str">
            <v>CONTRACTARE</v>
          </cell>
          <cell r="P801" t="str">
            <v>cristi.deju@adroltenia.ro</v>
          </cell>
          <cell r="Q801" t="str">
            <v>01.04.2026 18:35:37</v>
          </cell>
          <cell r="R801" t="str">
            <v>SQUADRENTAL.COM S.R.L.</v>
          </cell>
          <cell r="S801" t="str">
            <v>27198628</v>
          </cell>
          <cell r="T801" t="str">
            <v>întreprindere mică</v>
          </cell>
          <cell r="U801" t="str">
            <v>Municipiul Bucureşti, Bucureşti</v>
          </cell>
          <cell r="V801">
            <v>83</v>
          </cell>
          <cell r="W801"/>
          <cell r="X801" t="str">
            <v>DJ</v>
          </cell>
          <cell r="Y801" t="str">
            <v>Sud-Vest Oltenia</v>
          </cell>
          <cell r="Z801">
            <v>7350489.8300000001</v>
          </cell>
          <cell r="AA801">
            <v>0</v>
          </cell>
          <cell r="AB801">
            <v>5600904.9100000001</v>
          </cell>
          <cell r="AC801">
            <v>4760769.1734999996</v>
          </cell>
          <cell r="AD801">
            <v>1399663.38</v>
          </cell>
          <cell r="AE801">
            <v>1397083.29</v>
          </cell>
          <cell r="AF801">
            <v>840135.73650000058</v>
          </cell>
          <cell r="AG801">
            <v>5600904.9100000001</v>
          </cell>
          <cell r="AH801">
            <v>8750153.2100000009</v>
          </cell>
          <cell r="AI801">
            <v>10</v>
          </cell>
          <cell r="AJ801" t="str">
            <v>DA</v>
          </cell>
          <cell r="AK801" t="str">
            <v>30.04.2024 23:44:42</v>
          </cell>
          <cell r="AL801"/>
          <cell r="AM801"/>
          <cell r="AN801" t="str">
            <v>ADMIS_ETF</v>
          </cell>
          <cell r="AO801" t="str">
            <v>28.08.2024 16:00:21</v>
          </cell>
          <cell r="AP801"/>
          <cell r="AQ801">
            <v>83</v>
          </cell>
          <cell r="AR801"/>
          <cell r="AS801">
            <v>1</v>
          </cell>
          <cell r="AT801">
            <v>24</v>
          </cell>
          <cell r="AU801">
            <v>38</v>
          </cell>
          <cell r="AV801"/>
          <cell r="AW801" t="str">
            <v>29.01.2025 16:16:39</v>
          </cell>
          <cell r="AX801" t="str">
            <v>30.01.2025 14:41:10</v>
          </cell>
          <cell r="AY801" t="str">
            <v>496</v>
          </cell>
          <cell r="AZ801" t="str">
            <v>23.05.2025 14:50:00</v>
          </cell>
          <cell r="BA801">
            <v>7</v>
          </cell>
          <cell r="BB801">
            <v>2</v>
          </cell>
          <cell r="BC801"/>
          <cell r="BD801"/>
          <cell r="BE801">
            <v>114</v>
          </cell>
          <cell r="BF801"/>
          <cell r="BG801"/>
          <cell r="BH801"/>
          <cell r="BI801" t="str">
            <v>21, 23</v>
          </cell>
          <cell r="BJ801" t="str">
            <v>Obiectivul general al proiectului este de a consolida și extinde capacitatea de producție cinematografică a SQUADRENTAL.COM S.R.L., pentru a răspunde cerințelor în continuă schimbare ale pieței și pentru a-și consolida poziția pe piață. Prin implementarea acestui proiect, compania își propune să își îmbunătățească infrastructura și tehnologia, să-și extindă portofoliul de servicii și să-și consolideze echipa de profesioniști, astfel încât să fie capabilă să ofere producții cinematografice de calitate superioară și să facă față cerințelor și competiției din industrie.
Această inițiativă vizează să sporească competitivitatea și sustenabilitatea SQUADRENTAL.COM S.R.L. pe termen lung, prin diversificarea serviciilor oferite, creșterea capacității de producție și îmbunătățirea calității produselor și serviciilor furnizate. Prin realizarea obiectivului general al proiectului, compania va fi în măsură să-și extindă aria de acoperire și să-și consolideze poziția pe piața locală și internațion</v>
          </cell>
        </row>
        <row r="802">
          <cell r="K802">
            <v>365221</v>
          </cell>
          <cell r="L802" t="str">
            <v>Serviciu inovativ de detectare precoce si ghidare tratament al cancerelor pe baza screeningului ereditar</v>
          </cell>
          <cell r="M802">
            <v>1</v>
          </cell>
          <cell r="N802" t="str">
            <v>Retras</v>
          </cell>
          <cell r="O802" t="str">
            <v>EVALUARE</v>
          </cell>
          <cell r="P802"/>
          <cell r="Q802" t="str">
            <v>27.04.2026 10:05:05</v>
          </cell>
          <cell r="R802" t="str">
            <v>ONCOLAB SRL</v>
          </cell>
          <cell r="S802" t="str">
            <v>22599572</v>
          </cell>
          <cell r="T802" t="str">
            <v>întreprindere mică</v>
          </cell>
          <cell r="U802" t="str">
            <v>Municipiul Craiova, Dolj</v>
          </cell>
          <cell r="V802"/>
          <cell r="W802"/>
          <cell r="X802" t="str">
            <v>DJ</v>
          </cell>
          <cell r="Y802" t="str">
            <v>Sud-Vest Oltenia</v>
          </cell>
          <cell r="Z802">
            <v>7677428.5199999996</v>
          </cell>
          <cell r="AA802">
            <v>134522.46</v>
          </cell>
          <cell r="AB802">
            <v>5401284.7199999997</v>
          </cell>
          <cell r="AC802">
            <v>4591092.0120000001</v>
          </cell>
          <cell r="AD802">
            <v>16522.37</v>
          </cell>
          <cell r="AE802">
            <v>3566.05</v>
          </cell>
          <cell r="AF802">
            <v>810192.70799999963</v>
          </cell>
          <cell r="AG802">
            <v>5401284.7199999997</v>
          </cell>
          <cell r="AH802">
            <v>7693950.8899999997</v>
          </cell>
          <cell r="AI802">
            <v>13</v>
          </cell>
          <cell r="AJ802" t="str">
            <v>DA</v>
          </cell>
          <cell r="AK802" t="str">
            <v>15.04.2026 21:59:58</v>
          </cell>
          <cell r="AL802"/>
          <cell r="AM802"/>
          <cell r="AN802"/>
          <cell r="AO802"/>
          <cell r="AP802"/>
          <cell r="AQ802"/>
          <cell r="AR802"/>
          <cell r="AS802"/>
          <cell r="AT802">
            <v>24</v>
          </cell>
          <cell r="AU802">
            <v>34</v>
          </cell>
          <cell r="AV802"/>
          <cell r="AW802"/>
          <cell r="AX802"/>
          <cell r="AY802"/>
          <cell r="AZ802"/>
          <cell r="BA802"/>
          <cell r="BB802"/>
          <cell r="BC802"/>
          <cell r="BD802"/>
          <cell r="BE802"/>
          <cell r="BF802"/>
          <cell r="BG802"/>
          <cell r="BH802"/>
          <cell r="BI802" t="str">
            <v>10, 23</v>
          </cell>
          <cell r="BJ802" t="str">
            <v>Obiectiv general
Dezvoltarea și introducerea pe piață, în termen de 24 de luni, a unui serviciu inovativ de oncologie personalizată, prin valorificarea rezultatelor cercetării și creșterea nivelului de maturitate tehnologică de la TRL 4 la TRL 9, în vederea îmbunătățirii deciziei clinice și a accesului pacienților la soluții medicale inovative.
Scopul proiectului
Scopul proiectului este valorificarea rezultatelor activităților de cercetare-dezvoltare prin dezvoltarea, validarea și introducerea pe piață a unui serviciu inovativ de oncologie personalizată, care integrează screeningul ereditar, analiza morfopatologică digitală și profilarea genomică, în vederea creșterii gradului de inovare al întreprinderii, îmbunătățirii managementului clinic al pacienților oncologici și consolidării competitivității economice prin furnizarea de servicii medicale avansate.</v>
          </cell>
        </row>
        <row r="803">
          <cell r="K803">
            <v>318664</v>
          </cell>
          <cell r="L803" t="str">
            <v>REABILITARE SI MODERNIZARE CLADIRE PENTRU SERVICII PUBLICE IN SAT PLOSCA COMUNA BISTRET JUDETUL DOLJ</v>
          </cell>
          <cell r="M803">
            <v>5</v>
          </cell>
          <cell r="N803" t="str">
            <v>Revocat BO</v>
          </cell>
          <cell r="O803" t="str">
            <v>PRECONTRACTARE</v>
          </cell>
          <cell r="P803" t="str">
            <v>cornelia.badici@adroltenia.ro</v>
          </cell>
          <cell r="Q803" t="str">
            <v>03.07.2024 11:59:28</v>
          </cell>
          <cell r="R803" t="str">
            <v>COMUNA BISTREŢ</v>
          </cell>
          <cell r="S803" t="str">
            <v>4553895</v>
          </cell>
          <cell r="T803" t="str">
            <v>Autoritati publice centrale sau locale</v>
          </cell>
          <cell r="U803" t="str">
            <v>Bistret, Dolj</v>
          </cell>
          <cell r="V803">
            <v>44</v>
          </cell>
          <cell r="W803"/>
          <cell r="X803" t="str">
            <v>DJ</v>
          </cell>
          <cell r="Y803" t="str">
            <v>Sud-Vest Oltenia</v>
          </cell>
          <cell r="Z803">
            <v>5837782.5139016937</v>
          </cell>
          <cell r="AA803">
            <v>920506.09390169336</v>
          </cell>
          <cell r="AB803">
            <v>5721026.8600000003</v>
          </cell>
          <cell r="AC803">
            <v>4962115.1315916236</v>
          </cell>
          <cell r="AD803">
            <v>5048891.0160983065</v>
          </cell>
          <cell r="AE803">
            <v>806125.45609830657</v>
          </cell>
          <cell r="AF803">
            <v>758911.72840837669</v>
          </cell>
          <cell r="AG803">
            <v>0</v>
          </cell>
          <cell r="AH803">
            <v>10886673.529999999</v>
          </cell>
          <cell r="AI803">
            <v>0</v>
          </cell>
          <cell r="AJ803" t="str">
            <v>NU</v>
          </cell>
          <cell r="AK803" t="str">
            <v>26.01.2024 22:50:36</v>
          </cell>
          <cell r="AL803"/>
          <cell r="AM803"/>
          <cell r="AN803" t="str">
            <v>RESPINS_ETF</v>
          </cell>
          <cell r="AO803" t="str">
            <v>09.04.2024 16:22:06</v>
          </cell>
          <cell r="AP803" t="str">
            <v>22.05.2024 17:13:31</v>
          </cell>
          <cell r="AQ803">
            <v>44</v>
          </cell>
          <cell r="AR803"/>
          <cell r="AS803">
            <v>4</v>
          </cell>
          <cell r="AT803">
            <v>21</v>
          </cell>
          <cell r="AU803">
            <v>31</v>
          </cell>
          <cell r="AV803">
            <v>1</v>
          </cell>
          <cell r="AW803" t="str">
            <v>11.06.2024 14:29:45</v>
          </cell>
          <cell r="AX803" t="str">
            <v>03.07.2024 11:41:41</v>
          </cell>
          <cell r="AY803"/>
          <cell r="AZ803"/>
          <cell r="BA803"/>
          <cell r="BB803"/>
          <cell r="BC803"/>
          <cell r="BD803"/>
          <cell r="BE803"/>
          <cell r="BF803"/>
          <cell r="BG803">
            <v>44</v>
          </cell>
          <cell r="BH803" t="str">
            <v>ADMIS_ETF</v>
          </cell>
          <cell r="BI803" t="str">
            <v>45</v>
          </cell>
          <cell r="BJ803" t="str">
            <v>Obiectivul general al proiectului vizeaza reducerea consumurilor de energie si a emisiilor de carbon la nivelul cladirilor publice din patrimoniul Unitatii Administrativ Teritoriale, Comuna Bistret, Judetul Dolj. Cladirea publica ce face obiectul proiectului, respectiv corpul C1, identificat cu numarul cadastral 34898, din Satul Plosca, strada Principatele Unite, nr. 42, Cvartalul 2, Parcela 26, judetul Dolj a avut, pana in anul 2023 inclusiv, functiunea de scoala, fiind desfasurate activitati specifice de invatamant. Cladirea este utilizata in prezent ca spatiu de depozitare si arhivare, avand regim de ocupare nepermanent. Aceasta a fost edificata in anul 1924, iar de-a lungul timpul s-au efectuat reparatii minore pentru intretinere, nebeneficiind de o reparatie capitala si o modernizare ampla care sa implice si atingerea unor standardelor minime referitoare la eficienta energetica si la consumul rational de resurse. Documentele strategice naționale (Legea nr. 372/2005 privind perform</v>
          </cell>
        </row>
        <row r="804">
          <cell r="K804">
            <v>332108</v>
          </cell>
          <cell r="L804" t="str">
            <v>Îmbunătățirea competitivității și a inovării în microintreprinderi</v>
          </cell>
          <cell r="M804">
            <v>2</v>
          </cell>
          <cell r="N804" t="str">
            <v>Revocat BO</v>
          </cell>
          <cell r="O804" t="str">
            <v>PRECONTRACTARE</v>
          </cell>
          <cell r="P804" t="str">
            <v>andreea.nedelcu@adroltenia.ro</v>
          </cell>
          <cell r="Q804" t="str">
            <v>23.05.2025 14:47:17</v>
          </cell>
          <cell r="R804" t="str">
            <v>MGC PARS S.R.L.</v>
          </cell>
          <cell r="S804" t="str">
            <v>41511444</v>
          </cell>
          <cell r="T804" t="str">
            <v>microîntreprindere</v>
          </cell>
          <cell r="U804" t="str">
            <v>Municipiul Târgu Jiu, Gorj</v>
          </cell>
          <cell r="V804">
            <v>83</v>
          </cell>
          <cell r="W804"/>
          <cell r="X804" t="str">
            <v>GJ</v>
          </cell>
          <cell r="Y804" t="str">
            <v>Sud-Vest Oltenia</v>
          </cell>
          <cell r="Z804">
            <v>965423.6</v>
          </cell>
          <cell r="AA804">
            <v>149353.35</v>
          </cell>
          <cell r="AB804">
            <v>868881.24</v>
          </cell>
          <cell r="AC804">
            <v>738549.054</v>
          </cell>
          <cell r="AD804">
            <v>0</v>
          </cell>
          <cell r="AE804">
            <v>0</v>
          </cell>
          <cell r="AF804">
            <v>130332.18599999999</v>
          </cell>
          <cell r="AG804">
            <v>868881.24</v>
          </cell>
          <cell r="AH804">
            <v>965423.6</v>
          </cell>
          <cell r="AI804">
            <v>11</v>
          </cell>
          <cell r="AJ804" t="str">
            <v>DA</v>
          </cell>
          <cell r="AK804" t="str">
            <v>10.08.2024 10:10:37</v>
          </cell>
          <cell r="AL804"/>
          <cell r="AM804"/>
          <cell r="AN804" t="str">
            <v>ADMIS_ETF</v>
          </cell>
          <cell r="AO804" t="str">
            <v>28.11.2024 14:38:56</v>
          </cell>
          <cell r="AP804"/>
          <cell r="AQ804">
            <v>83</v>
          </cell>
          <cell r="AR804"/>
          <cell r="AS804">
            <v>1</v>
          </cell>
          <cell r="AT804">
            <v>24</v>
          </cell>
          <cell r="AU804">
            <v>31</v>
          </cell>
          <cell r="AV804"/>
          <cell r="AW804" t="str">
            <v>21.02.2025 10:28:47</v>
          </cell>
          <cell r="AX804" t="str">
            <v>27.02.2025 09:37:23</v>
          </cell>
          <cell r="AY804"/>
          <cell r="AZ804"/>
          <cell r="BA804"/>
          <cell r="BB804"/>
          <cell r="BC804"/>
          <cell r="BD804"/>
          <cell r="BE804"/>
          <cell r="BF804"/>
          <cell r="BG804"/>
          <cell r="BH804"/>
          <cell r="BI804" t="str">
            <v>23</v>
          </cell>
          <cell r="BJ804" t="str">
            <v>Obiectivul general al proiectului constă în contribuția la creșterea economică durabilă a zonei urbane, respectiv a municipiului Târgu Jiu, prin crearea de noi locuri de muncă, inclusiv pentru persoane din categoriile defavorizate, urmărind consolidarea poziţiei firmei pe piaţa locală dar și intrarea pe piața internațională a tevilor din PVC şi dezvoltarea de noi produse a  S.C. MGC PARS S.R.L, pentru a satisface într-o mai mare măsură, atât cantitativ, cât şi calitativ, aşteptările şi exigenţele clienţilor. Realizarea acestor investiţii va permite firmei S.C. MGC PARS SRL, să-şi diversifice activitatea prin infiintarea de noi capacitati de productie  şi să crească competitivitatea intreprinderii, respectând în acelaşi timp standardele naţionale şi europene în domeniul protecţiei mediului, diminuarea emisiilor de CO2, acestea fiind şi obiectivele generale ale PR SVO referitoare la întreprinderile productive din regiune, contribuind astfel la atingerea scopului Prioritatea 1 - „Competit</v>
          </cell>
        </row>
        <row r="805">
          <cell r="K805">
            <v>323095</v>
          </cell>
          <cell r="L805" t="str">
            <v>CRESTEREA COMPETITIVITATII DELIS SRL PRIN INFIINTAREA UNEI UNITATI DE PRODUCTIE PERDELE SI DRAPERII</v>
          </cell>
          <cell r="M805">
            <v>10</v>
          </cell>
          <cell r="N805" t="str">
            <v>Contract semnat cu modificări</v>
          </cell>
          <cell r="O805" t="str">
            <v>CONTRACTARE</v>
          </cell>
          <cell r="P805" t="str">
            <v>nicolae.nicola@adroltenia.ro</v>
          </cell>
          <cell r="Q805" t="str">
            <v>01.04.2026 15:21:45</v>
          </cell>
          <cell r="R805" t="str">
            <v>DELIS SRL</v>
          </cell>
          <cell r="S805" t="str">
            <v>19301900</v>
          </cell>
          <cell r="T805" t="str">
            <v>întreprindere mică</v>
          </cell>
          <cell r="U805" t="str">
            <v>Mihăeşti, Vâlcea</v>
          </cell>
          <cell r="V805">
            <v>84</v>
          </cell>
          <cell r="W805"/>
          <cell r="X805" t="str">
            <v>VL</v>
          </cell>
          <cell r="Y805" t="str">
            <v>Sud-Vest Oltenia</v>
          </cell>
          <cell r="Z805">
            <v>1633983.14</v>
          </cell>
          <cell r="AA805">
            <v>0</v>
          </cell>
          <cell r="AB805">
            <v>1249476.0900000001</v>
          </cell>
          <cell r="AC805">
            <v>1062054.6765000001</v>
          </cell>
          <cell r="AD805">
            <v>314264.8</v>
          </cell>
          <cell r="AE805">
            <v>311064.8</v>
          </cell>
          <cell r="AF805">
            <v>187421.41350000002</v>
          </cell>
          <cell r="AG805">
            <v>1249476.0900000001</v>
          </cell>
          <cell r="AH805">
            <v>1948247.94</v>
          </cell>
          <cell r="AI805">
            <v>9</v>
          </cell>
          <cell r="AJ805" t="str">
            <v>DA</v>
          </cell>
          <cell r="AK805" t="str">
            <v>02.05.2024 06:24:01</v>
          </cell>
          <cell r="AL805"/>
          <cell r="AM805"/>
          <cell r="AN805" t="str">
            <v>ADMIS_ETF</v>
          </cell>
          <cell r="AO805" t="str">
            <v>20.08.2024 15:51:02</v>
          </cell>
          <cell r="AP805"/>
          <cell r="AQ805">
            <v>84</v>
          </cell>
          <cell r="AR805"/>
          <cell r="AS805">
            <v>1</v>
          </cell>
          <cell r="AT805">
            <v>19</v>
          </cell>
          <cell r="AU805">
            <v>36</v>
          </cell>
          <cell r="AV805"/>
          <cell r="AW805" t="str">
            <v>29.01.2025 12:18:41</v>
          </cell>
          <cell r="AX805" t="str">
            <v>29.01.2025 14:04:01</v>
          </cell>
          <cell r="AY805" t="str">
            <v>323</v>
          </cell>
          <cell r="AZ805" t="str">
            <v>27.03.2025 15:33:00</v>
          </cell>
          <cell r="BA805">
            <v>4</v>
          </cell>
          <cell r="BB805"/>
          <cell r="BC805"/>
          <cell r="BD805"/>
          <cell r="BE805">
            <v>58</v>
          </cell>
          <cell r="BF805"/>
          <cell r="BG805"/>
          <cell r="BH805"/>
          <cell r="BI805" t="str">
            <v>21</v>
          </cell>
          <cell r="BJ805" t="str">
            <v>Obiectivul general al proiectului este cresterea competitivitatii DELIS SRL prin infiintarea unei unitati de productie perdele si draperii, ceea ce va permite companiei sa isi
consolideze pozitia de lider inovator și responsabil în domeniul amenajarilor interioare. 
Proiectul propune inovare de produs si de proces. In prezent, DELIS SRL comercializeaza perdele si draperii, insa nu are o unitate proprie de productie perdele si draperii, aceasta urmand a fi infiintata in urma implementarii  investitiei. Prin infiintarea unitatii proprii de productie perdele si draperii, DELIS SRL va fi in masura sa introduca pe piata tipuri si game de produse inovative pentru companie, pe care in prezent nu le are in portofoliul comercializat.
Procesul tehnologic de productie perdele si draperii este o noutate in activitatea DELIS SRL, scopul infiintarii unitatii proprii de productie perdele si draperii fiind acela de a reduce costurile unitare de productie a perdelelor si draperiilor, de a imbunatati se</v>
          </cell>
        </row>
        <row r="806">
          <cell r="K806">
            <v>328683</v>
          </cell>
          <cell r="L806" t="str">
            <v>Dotare si internationalizare activitate SC BGA LANZE SRL</v>
          </cell>
          <cell r="M806">
            <v>2</v>
          </cell>
          <cell r="N806" t="str">
            <v>Respins ETF</v>
          </cell>
          <cell r="O806" t="str">
            <v>EVALUARE</v>
          </cell>
          <cell r="P806"/>
          <cell r="Q806" t="str">
            <v>15.01.2025 17:50:03</v>
          </cell>
          <cell r="R806" t="str">
            <v>BGA LANZE SRL</v>
          </cell>
          <cell r="S806" t="str">
            <v>37740431</v>
          </cell>
          <cell r="T806"/>
          <cell r="U806" t="str">
            <v>Municipiul Craiova, Dolj</v>
          </cell>
          <cell r="V806">
            <v>56</v>
          </cell>
          <cell r="W806"/>
          <cell r="X806" t="str">
            <v>DJ</v>
          </cell>
          <cell r="Y806" t="str">
            <v>Sud-Vest Oltenia</v>
          </cell>
          <cell r="Z806">
            <v>729619.7952034109</v>
          </cell>
          <cell r="AA806">
            <v>116493.91520341086</v>
          </cell>
          <cell r="AB806">
            <v>656657.84</v>
          </cell>
          <cell r="AC806">
            <v>558159.16399999999</v>
          </cell>
          <cell r="AD806">
            <v>54138.754796589135</v>
          </cell>
          <cell r="AE806">
            <v>8644.004796589139</v>
          </cell>
          <cell r="AF806">
            <v>98498.675999999978</v>
          </cell>
          <cell r="AG806">
            <v>656657.84</v>
          </cell>
          <cell r="AH806">
            <v>783758.55</v>
          </cell>
          <cell r="AI806">
            <v>65</v>
          </cell>
          <cell r="AJ806" t="str">
            <v>DA</v>
          </cell>
          <cell r="AK806" t="str">
            <v>09.08.2024 21:18:17</v>
          </cell>
          <cell r="AL806"/>
          <cell r="AM806"/>
          <cell r="AN806" t="str">
            <v>RESPINS_ETF</v>
          </cell>
          <cell r="AO806" t="str">
            <v>15.11.2024 13:24:55</v>
          </cell>
          <cell r="AP806"/>
          <cell r="AQ806">
            <v>56</v>
          </cell>
          <cell r="AR806"/>
          <cell r="AS806">
            <v>2</v>
          </cell>
          <cell r="AT806">
            <v>24</v>
          </cell>
          <cell r="AU806">
            <v>24</v>
          </cell>
          <cell r="AV806"/>
          <cell r="AW806"/>
          <cell r="AX806"/>
          <cell r="AY806"/>
          <cell r="AZ806"/>
          <cell r="BA806"/>
          <cell r="BB806"/>
          <cell r="BC806"/>
          <cell r="BD806"/>
          <cell r="BE806"/>
          <cell r="BF806"/>
          <cell r="BG806">
            <v>56</v>
          </cell>
          <cell r="BH806" t="str">
            <v>RESPINS_ETF</v>
          </cell>
          <cell r="BI806" t="str">
            <v>23, 24</v>
          </cell>
          <cell r="BJ806" t="str">
            <v>Diditalizarea si internationalizarea activitatii SC BGA LANZE SRL</v>
          </cell>
        </row>
        <row r="807">
          <cell r="K807">
            <v>316554</v>
          </cell>
          <cell r="L807" t="str">
            <v>Reabilitarea Grădiniței nr. 20 Drobeta Turnu Severin</v>
          </cell>
          <cell r="M807">
            <v>24</v>
          </cell>
          <cell r="N807" t="str">
            <v>Cu act adițional</v>
          </cell>
          <cell r="O807" t="str">
            <v>CONTRACTARE</v>
          </cell>
          <cell r="P807" t="str">
            <v>cosmina.urdes@adroltenia.ro</v>
          </cell>
          <cell r="Q807" t="str">
            <v>30.01.2026 13:24:52</v>
          </cell>
          <cell r="R807" t="str">
            <v>MUNICIPIUL DROBETA TURNU SEVERIN</v>
          </cell>
          <cell r="S807" t="str">
            <v>4426581</v>
          </cell>
          <cell r="T807" t="str">
            <v>unitate administrativ teritorială nivel municipiu reședință de județ</v>
          </cell>
          <cell r="U807" t="str">
            <v>Municipiul Drobeta-Turnu Severin, Mehedinţi</v>
          </cell>
          <cell r="V807">
            <v>79</v>
          </cell>
          <cell r="W807"/>
          <cell r="X807" t="str">
            <v>MH</v>
          </cell>
          <cell r="Y807" t="str">
            <v>Sud-Vest Oltenia</v>
          </cell>
          <cell r="Z807">
            <v>3817168.2125433371</v>
          </cell>
          <cell r="AA807">
            <v>656866.16254333698</v>
          </cell>
          <cell r="AB807">
            <v>3740824.84</v>
          </cell>
          <cell r="AC807">
            <v>3244592.977245471</v>
          </cell>
          <cell r="AD807">
            <v>1399716.0374566631</v>
          </cell>
          <cell r="AE807">
            <v>241355.67745666302</v>
          </cell>
          <cell r="AF807">
            <v>496231.86275452888</v>
          </cell>
          <cell r="AG807">
            <v>0</v>
          </cell>
          <cell r="AH807">
            <v>5216884.25</v>
          </cell>
          <cell r="AI807">
            <v>0</v>
          </cell>
          <cell r="AJ807" t="str">
            <v>NU</v>
          </cell>
          <cell r="AK807" t="str">
            <v>26.01.2024 13:14:35</v>
          </cell>
          <cell r="AL807"/>
          <cell r="AM807"/>
          <cell r="AN807" t="str">
            <v>ADMIS_ETF</v>
          </cell>
          <cell r="AO807" t="str">
            <v>18.04.2024 14:33:02</v>
          </cell>
          <cell r="AP807"/>
          <cell r="AQ807">
            <v>79</v>
          </cell>
          <cell r="AR807"/>
          <cell r="AS807">
            <v>5</v>
          </cell>
          <cell r="AT807">
            <v>38</v>
          </cell>
          <cell r="AU807">
            <v>68</v>
          </cell>
          <cell r="AV807"/>
          <cell r="AW807" t="str">
            <v>19.04.2024 10:16:56</v>
          </cell>
          <cell r="AX807" t="str">
            <v>23.04.2024 15:29:48</v>
          </cell>
          <cell r="AY807" t="str">
            <v>47/20.06.2024</v>
          </cell>
          <cell r="AZ807" t="str">
            <v>20.06.2024 12:18:00</v>
          </cell>
          <cell r="BA807">
            <v>7</v>
          </cell>
          <cell r="BB807"/>
          <cell r="BC807"/>
          <cell r="BD807"/>
          <cell r="BE807">
            <v>58</v>
          </cell>
          <cell r="BF807"/>
          <cell r="BG807"/>
          <cell r="BH807"/>
          <cell r="BI807" t="str">
            <v>45</v>
          </cell>
          <cell r="BJ807" t="str">
            <v>Obiectivul general al proiectului este imbunatatirea dezvoltarii infrastructurii educationale prescolare prin scaderea consumurilor energetice si cresterea eficientei energetice la cladirea Gradinitei nr. 20 din Drobeta Turnu Severin.
Imbunatatirea performantei energetice se va face prin masuri prietenoase cu mediul inconjurator si de crestere a eficientei energetice, referitoare la infrastructura realizata prin proiect si echipamentele achizitionate. 
Proiectul prevede si crearea de facilitati, adaptarea infrastructurii si echipamentelor pentru accesul persoanelor cu dizabilitati.</v>
          </cell>
        </row>
        <row r="808">
          <cell r="K808">
            <v>322240</v>
          </cell>
          <cell r="L808" t="str">
            <v>RESTAURAREA SI CONSOLIDAREA CLADIRII DE PATRIMONIU DIN STR. PLEVNEI NR. 1</v>
          </cell>
          <cell r="M808">
            <v>16</v>
          </cell>
          <cell r="N808" t="str">
            <v>Cu act adițional</v>
          </cell>
          <cell r="O808" t="str">
            <v>CONTRACTARE</v>
          </cell>
          <cell r="P808" t="str">
            <v>bogdan.barbulescu@adroltenia.ro</v>
          </cell>
          <cell r="Q808" t="str">
            <v>12.01.2026 14:07:33</v>
          </cell>
          <cell r="R808" t="str">
            <v>MUNICIPIUL CARACAL</v>
          </cell>
          <cell r="S808" t="str">
            <v>4395175</v>
          </cell>
          <cell r="T808" t="str">
            <v>unitate administrativ teritorială nivel local</v>
          </cell>
          <cell r="U808" t="str">
            <v>Municipiul Caracal, Olt</v>
          </cell>
          <cell r="V808">
            <v>74</v>
          </cell>
          <cell r="W808"/>
          <cell r="X808" t="str">
            <v>OT</v>
          </cell>
          <cell r="Y808" t="str">
            <v>Sud-Vest Oltenia</v>
          </cell>
          <cell r="Z808">
            <v>21775904.359999999</v>
          </cell>
          <cell r="AA808">
            <v>3728296.35</v>
          </cell>
          <cell r="AB808">
            <v>21340386.309999999</v>
          </cell>
          <cell r="AC808">
            <v>18509518.677321132</v>
          </cell>
          <cell r="AD808">
            <v>24200</v>
          </cell>
          <cell r="AE808">
            <v>4200</v>
          </cell>
          <cell r="AF808">
            <v>2830867.6326788664</v>
          </cell>
          <cell r="AG808">
            <v>0</v>
          </cell>
          <cell r="AH808">
            <v>21800104.359999999</v>
          </cell>
          <cell r="AI808">
            <v>0</v>
          </cell>
          <cell r="AJ808" t="str">
            <v>NU</v>
          </cell>
          <cell r="AK808" t="str">
            <v>01.04.2024 10:48:27</v>
          </cell>
          <cell r="AL808"/>
          <cell r="AM808"/>
          <cell r="AN808" t="str">
            <v>ADMIS_ETF</v>
          </cell>
          <cell r="AO808" t="str">
            <v>31.05.2024 15:12:47</v>
          </cell>
          <cell r="AP808"/>
          <cell r="AQ808">
            <v>74</v>
          </cell>
          <cell r="AR808"/>
          <cell r="AS808">
            <v>3</v>
          </cell>
          <cell r="AT808">
            <v>52</v>
          </cell>
          <cell r="AU808">
            <v>57</v>
          </cell>
          <cell r="AV808"/>
          <cell r="AW808" t="str">
            <v>03.06.2024 11:03:16</v>
          </cell>
          <cell r="AX808" t="str">
            <v>04.06.2024 15:41:00</v>
          </cell>
          <cell r="AY808" t="str">
            <v>63</v>
          </cell>
          <cell r="AZ808" t="str">
            <v>18.07.2024 16:25:00</v>
          </cell>
          <cell r="BA808">
            <v>3</v>
          </cell>
          <cell r="BB808"/>
          <cell r="BC808"/>
          <cell r="BD808"/>
          <cell r="BE808">
            <v>45</v>
          </cell>
          <cell r="BF808"/>
          <cell r="BG808"/>
          <cell r="BH808"/>
          <cell r="BI808" t="str">
            <v>166</v>
          </cell>
          <cell r="BJ808" t="str">
            <v>Obiectivul general al  proiectului este: - RESTAURAREA SI CONSOLIDAREA CLADIRII DE PATRIMONIU DIN STR. PLEVNEI NR. 1", MUN. CARACAL, STR. PLEVNEI, NR. 1, JUD. OLT , în vederea dezvoltării activităților culturale, recreative, turistice și educaționale de la nivelul municipiului precum si de cooperare atat intre municipiul Caracal si Orasul Bals in conformitate cu Acordul de Cooperare in domeniul dezvoltarii urbane cat si cu alte institutii sociale, culturale si de invatamant din municipiul Caracal si Judetul Olt. Proiectul RESTAURAREA SI CONSOLIDAREA CLADIRII DE PATRIMONIU DIN STR. PLEVNEI NR. 1", MUN. CARACAL, STR. PLEVNEI, NR. 1, JUD. OLT  se încadrează în valorile şi principiile Noului Bauhaus European ("New European Bauhaus"-NEB) întrucât răspunde la cele 3 valori esențiale ale NEB, respectiv: • durabilitatea - de la obiectivele climatice la circularitate, poluare “zero” și biodiversitate; • incluziunea - de la valorificarea diversității la asigurarea accesibilității, inclusiv din p</v>
          </cell>
        </row>
        <row r="809">
          <cell r="K809">
            <v>341716</v>
          </cell>
          <cell r="L809" t="str">
            <v>Extindere și echipare clădire Grădinița cu program prelungit Călimănești împrejmuire teren branșamente utilități</v>
          </cell>
          <cell r="M809">
            <v>12</v>
          </cell>
          <cell r="N809" t="str">
            <v>Contract semnat</v>
          </cell>
          <cell r="O809" t="str">
            <v>CONTRACTARE</v>
          </cell>
          <cell r="P809" t="str">
            <v>roxana.constantinescu@adroltenia.ro</v>
          </cell>
          <cell r="Q809" t="str">
            <v>02.12.2025 16:35:42</v>
          </cell>
          <cell r="R809" t="str">
            <v>ORAŞ CĂLIMĂNEŞTI</v>
          </cell>
          <cell r="S809" t="str">
            <v>2541630</v>
          </cell>
          <cell r="T809" t="str">
            <v>unitate administrativ teritorială nivel local</v>
          </cell>
          <cell r="U809" t="str">
            <v>Oraş Călimăneşti, Vâlcea</v>
          </cell>
          <cell r="V809">
            <v>52</v>
          </cell>
          <cell r="W809"/>
          <cell r="X809" t="str">
            <v>VL</v>
          </cell>
          <cell r="Y809" t="str">
            <v>Sud-Vest Oltenia</v>
          </cell>
          <cell r="Z809">
            <v>7133799.066683244</v>
          </cell>
          <cell r="AA809">
            <v>1222924.7166832443</v>
          </cell>
          <cell r="AB809">
            <v>6991123.1100000003</v>
          </cell>
          <cell r="AC809">
            <v>4280279.4400099469</v>
          </cell>
          <cell r="AD809">
            <v>228160.44331675573</v>
          </cell>
          <cell r="AE809">
            <v>39598.093316755745</v>
          </cell>
          <cell r="AF809">
            <v>2710843.6699900534</v>
          </cell>
          <cell r="AG809">
            <v>0</v>
          </cell>
          <cell r="AH809">
            <v>7361959.5099999998</v>
          </cell>
          <cell r="AI809">
            <v>0</v>
          </cell>
          <cell r="AJ809" t="str">
            <v>NU</v>
          </cell>
          <cell r="AK809" t="str">
            <v>15.04.2025 11:13:20</v>
          </cell>
          <cell r="AL809"/>
          <cell r="AM809"/>
          <cell r="AN809" t="str">
            <v>ADMIS_ETF</v>
          </cell>
          <cell r="AO809" t="str">
            <v>26.06.2025 14:39:26</v>
          </cell>
          <cell r="AP809"/>
          <cell r="AQ809">
            <v>52</v>
          </cell>
          <cell r="AR809"/>
          <cell r="AS809">
            <v>4</v>
          </cell>
          <cell r="AT809">
            <v>23</v>
          </cell>
          <cell r="AU809">
            <v>33</v>
          </cell>
          <cell r="AV809"/>
          <cell r="AW809" t="str">
            <v>04.07.2025 10:14:39</v>
          </cell>
          <cell r="AX809" t="str">
            <v>04.07.2025 12:26:00</v>
          </cell>
          <cell r="AY809" t="str">
            <v>722</v>
          </cell>
          <cell r="AZ809" t="str">
            <v>08.10.2025 09:58:00</v>
          </cell>
          <cell r="BA809">
            <v>7</v>
          </cell>
          <cell r="BB809"/>
          <cell r="BC809"/>
          <cell r="BD809"/>
          <cell r="BE809">
            <v>96</v>
          </cell>
          <cell r="BF809"/>
          <cell r="BG809"/>
          <cell r="BH809"/>
          <cell r="BI809" t="str">
            <v>121</v>
          </cell>
          <cell r="BJ809" t="str">
            <v>Obiectivul general al proiectului îl constituie îmbunătățirea calității infrastructurii educaționale prin realizarea unui nou corp de clădire, conectat cu grădinița existentă care să răspundă standardelor și cerințelor de funcționare, precum și dotarea corpului nou de clădire.</v>
          </cell>
        </row>
        <row r="810">
          <cell r="K810">
            <v>340894</v>
          </cell>
          <cell r="L810" t="str">
            <v>REABILITARE ȘI EXTINDERE GRĂDINIȚA CU PROGRAM PRELUNGIT CONSTANTIN BRÂNCUȘI</v>
          </cell>
          <cell r="M810">
            <v>8</v>
          </cell>
          <cell r="N810" t="str">
            <v>Contract semnat cu modificări</v>
          </cell>
          <cell r="O810" t="str">
            <v>CONTRACTARE</v>
          </cell>
          <cell r="P810" t="str">
            <v>mario.josceanu@adroltenia.ro</v>
          </cell>
          <cell r="Q810" t="str">
            <v>07.04.2026 15:21:01</v>
          </cell>
          <cell r="R810" t="str">
            <v>MUNICIPIUL TG - JIU</v>
          </cell>
          <cell r="S810" t="str">
            <v>4956065</v>
          </cell>
          <cell r="T810" t="str">
            <v>unitate administrativ teritorială nivel municipiu reședință de județ</v>
          </cell>
          <cell r="U810" t="str">
            <v>Municipiul Târgu Jiu, Gorj</v>
          </cell>
          <cell r="V810">
            <v>52</v>
          </cell>
          <cell r="W810"/>
          <cell r="X810" t="str">
            <v>GJ</v>
          </cell>
          <cell r="Y810" t="str">
            <v>Sud-Vest Oltenia</v>
          </cell>
          <cell r="Z810">
            <v>7461164.2905996265</v>
          </cell>
          <cell r="AA810">
            <v>1286446.3405996268</v>
          </cell>
          <cell r="AB810">
            <v>7311941</v>
          </cell>
          <cell r="AC810">
            <v>4476698.5743597765</v>
          </cell>
          <cell r="AD810">
            <v>1912618.1694003732</v>
          </cell>
          <cell r="AE810">
            <v>328571.91940037318</v>
          </cell>
          <cell r="AF810">
            <v>2835242.4256402235</v>
          </cell>
          <cell r="AG810">
            <v>0</v>
          </cell>
          <cell r="AH810">
            <v>9373782.4600000009</v>
          </cell>
          <cell r="AI810">
            <v>0</v>
          </cell>
          <cell r="AJ810" t="str">
            <v>NU</v>
          </cell>
          <cell r="AK810" t="str">
            <v>16.04.2025 15:48:00</v>
          </cell>
          <cell r="AL810"/>
          <cell r="AM810"/>
          <cell r="AN810" t="str">
            <v>ADMIS_ETF</v>
          </cell>
          <cell r="AO810" t="str">
            <v>26.06.2025 14:30:38</v>
          </cell>
          <cell r="AP810"/>
          <cell r="AQ810">
            <v>52</v>
          </cell>
          <cell r="AR810"/>
          <cell r="AS810">
            <v>2</v>
          </cell>
          <cell r="AT810">
            <v>34</v>
          </cell>
          <cell r="AU810">
            <v>45</v>
          </cell>
          <cell r="AV810"/>
          <cell r="AW810" t="str">
            <v>04.07.2025 10:14:39</v>
          </cell>
          <cell r="AX810" t="str">
            <v>04.07.2025 12:15:14</v>
          </cell>
          <cell r="AY810" t="str">
            <v>686</v>
          </cell>
          <cell r="AZ810" t="str">
            <v>12.09.2025 12:58:00</v>
          </cell>
          <cell r="BA810">
            <v>5</v>
          </cell>
          <cell r="BB810">
            <v>1</v>
          </cell>
          <cell r="BC810"/>
          <cell r="BD810"/>
          <cell r="BE810">
            <v>71</v>
          </cell>
          <cell r="BF810"/>
          <cell r="BG810"/>
          <cell r="BH810"/>
          <cell r="BI810" t="str">
            <v>121</v>
          </cell>
          <cell r="BJ810" t="str">
            <v>Îmbunătățirea accesului la servicii de calitate în educație prin dezvoltarea infrastructurii pentru grădinița cu program prelungit Constantin Brâncuși din municipiul Târgu Jiu.</v>
          </cell>
        </row>
        <row r="811">
          <cell r="K811">
            <v>302192</v>
          </cell>
          <cell r="L811" t="str">
            <v>- Investitii in infrastructura scolara pentru scoala gimnaziala Henri Coanda comuna Perisor judetul DOLJ</v>
          </cell>
          <cell r="M811">
            <v>9</v>
          </cell>
          <cell r="N811" t="str">
            <v>Cu act adițional</v>
          </cell>
          <cell r="O811" t="str">
            <v>CONTRACTARE</v>
          </cell>
          <cell r="P811" t="str">
            <v>ramona.mircea@adroltenia.ro</v>
          </cell>
          <cell r="Q811" t="str">
            <v>02.12.2025 16:08:21</v>
          </cell>
          <cell r="R811" t="str">
            <v>COMUNA PERISOR</v>
          </cell>
          <cell r="S811" t="str">
            <v>5002010</v>
          </cell>
          <cell r="T811" t="str">
            <v>unitate administrativ teritorială nivel comună</v>
          </cell>
          <cell r="U811" t="str">
            <v>Perişor, Dolj</v>
          </cell>
          <cell r="V811">
            <v>59</v>
          </cell>
          <cell r="W811"/>
          <cell r="X811" t="str">
            <v>DJ</v>
          </cell>
          <cell r="Y811" t="str">
            <v>Sud-Vest Oltenia</v>
          </cell>
          <cell r="Z811">
            <v>5354874.7699999996</v>
          </cell>
          <cell r="AA811">
            <v>847747.08</v>
          </cell>
          <cell r="AB811">
            <v>5247777.2699999996</v>
          </cell>
          <cell r="AC811">
            <v>3212924.8746375046</v>
          </cell>
          <cell r="AD811">
            <v>730159.56</v>
          </cell>
          <cell r="AE811">
            <v>116580.1</v>
          </cell>
          <cell r="AF811">
            <v>2034852.395362495</v>
          </cell>
          <cell r="AG811">
            <v>0</v>
          </cell>
          <cell r="AH811">
            <v>6085034.3300000001</v>
          </cell>
          <cell r="AI811">
            <v>0</v>
          </cell>
          <cell r="AJ811" t="str">
            <v>NU</v>
          </cell>
          <cell r="AK811" t="str">
            <v>16.01.2024 21:31:57</v>
          </cell>
          <cell r="AL811"/>
          <cell r="AM811"/>
          <cell r="AN811" t="str">
            <v>ADMIS_ETF</v>
          </cell>
          <cell r="AO811" t="str">
            <v>28.03.2024 16:44:11</v>
          </cell>
          <cell r="AP811"/>
          <cell r="AQ811">
            <v>59</v>
          </cell>
          <cell r="AR811"/>
          <cell r="AS811">
            <v>2</v>
          </cell>
          <cell r="AT811">
            <v>29</v>
          </cell>
          <cell r="AU811">
            <v>73</v>
          </cell>
          <cell r="AV811"/>
          <cell r="AW811" t="str">
            <v>13.08.2024 14:41:20</v>
          </cell>
          <cell r="AX811" t="str">
            <v>14.08.2024 15:40:11</v>
          </cell>
          <cell r="AY811" t="str">
            <v>167</v>
          </cell>
          <cell r="AZ811" t="str">
            <v>11.10.2024 09:40:00</v>
          </cell>
          <cell r="BA811">
            <v>5</v>
          </cell>
          <cell r="BB811">
            <v>1</v>
          </cell>
          <cell r="BC811"/>
          <cell r="BD811"/>
          <cell r="BE811">
            <v>58</v>
          </cell>
          <cell r="BF811"/>
          <cell r="BG811"/>
          <cell r="BH811"/>
          <cell r="BI811" t="str">
            <v>122</v>
          </cell>
          <cell r="BJ811" t="str">
            <v>Obiectivul general al proiectului „	INVESTIȚII ÎN INFRASTRUCTURA  SCOLARA PENTRU SCOALA GIMNAZIALA, ,HENRI COANDA” PERISOR, JUDETUL DOLJ”, este reprezentat de reabilitarea si modernizare a clădirii Școlii Gimnaziale din satul PERISOR, în scopul imbunătățirii accesului la educatie favorabile incluziunii si de calitate, formare și învățarea pe tot parcursul vieții prin dezvoltarea infrastructurii accesibile, inclusiv prin promovarea rezilienței pentru educația și formarea la distanță și online.</v>
          </cell>
        </row>
        <row r="812">
          <cell r="K812">
            <v>321005</v>
          </cell>
          <cell r="L812" t="str">
            <v>CONSOLIDARE RESTAURARE ȘI PUNERE ÎN VALOARE BISERICA BUNA VESTIRE ȘI SFINȚII ÎMPĂRAȚI Corp C1 din cadrul Ansamblului fostei Mănăstiri Obedeanu</v>
          </cell>
          <cell r="M812">
            <v>11</v>
          </cell>
          <cell r="N812" t="str">
            <v>Contract semnat cu modificări</v>
          </cell>
          <cell r="O812" t="str">
            <v>CONTRACTARE</v>
          </cell>
          <cell r="P812" t="str">
            <v>gineta.balasa@adroltenia.ro</v>
          </cell>
          <cell r="Q812" t="str">
            <v>06.02.2026 09:02:55</v>
          </cell>
          <cell r="R812" t="str">
            <v>PAROHIA OBEDEANU</v>
          </cell>
          <cell r="S812" t="str">
            <v>4553810</v>
          </cell>
          <cell r="T812" t="str">
            <v>instituție de cult</v>
          </cell>
          <cell r="U812" t="str">
            <v>Municipiul Craiova, Dolj</v>
          </cell>
          <cell r="V812">
            <v>81</v>
          </cell>
          <cell r="W812"/>
          <cell r="X812" t="str">
            <v>DJ</v>
          </cell>
          <cell r="Y812" t="str">
            <v>Sud-Vest Oltenia</v>
          </cell>
          <cell r="Z812">
            <v>39923398.740000002</v>
          </cell>
          <cell r="AA812">
            <v>6332345.4900000002</v>
          </cell>
          <cell r="AB812">
            <v>39124930.770000003</v>
          </cell>
          <cell r="AC812">
            <v>33256191.102972466</v>
          </cell>
          <cell r="AD812">
            <v>0</v>
          </cell>
          <cell r="AE812">
            <v>0</v>
          </cell>
          <cell r="AF812">
            <v>5868739.6670275368</v>
          </cell>
          <cell r="AG812">
            <v>0</v>
          </cell>
          <cell r="AH812">
            <v>39923398.740000002</v>
          </cell>
          <cell r="AI812">
            <v>0</v>
          </cell>
          <cell r="AJ812" t="str">
            <v>NU</v>
          </cell>
          <cell r="AK812" t="str">
            <v>15.03.2024 16:22:47</v>
          </cell>
          <cell r="AL812"/>
          <cell r="AM812"/>
          <cell r="AN812" t="str">
            <v>ADMIS_ETF</v>
          </cell>
          <cell r="AO812" t="str">
            <v>05.07.2024 15:15:34</v>
          </cell>
          <cell r="AP812"/>
          <cell r="AQ812">
            <v>81</v>
          </cell>
          <cell r="AR812"/>
          <cell r="AS812">
            <v>2</v>
          </cell>
          <cell r="AT812">
            <v>39</v>
          </cell>
          <cell r="AU812">
            <v>69</v>
          </cell>
          <cell r="AV812"/>
          <cell r="AW812" t="str">
            <v>19.07.2024 13:59:02</v>
          </cell>
          <cell r="AX812" t="str">
            <v>19.07.2024 15:37:13</v>
          </cell>
          <cell r="AY812" t="str">
            <v>579</v>
          </cell>
          <cell r="AZ812" t="str">
            <v>16.06.2025 13:58:00</v>
          </cell>
          <cell r="BA812">
            <v>7</v>
          </cell>
          <cell r="BB812"/>
          <cell r="BC812"/>
          <cell r="BD812"/>
          <cell r="BE812">
            <v>332</v>
          </cell>
          <cell r="BF812"/>
          <cell r="BG812"/>
          <cell r="BH812"/>
          <cell r="BI812" t="str">
            <v>166</v>
          </cell>
          <cell r="BJ812" t="str">
            <v>Obiectivul general al proiectului îl reprezintă CONSOLIDARE, RESTAURARE ȘI PUNERE ÎN VALOARE BISERICA „BUNA VESTIRE” ȘI „SF. ÎMPĂRAȚI” – CORP C1 DIN CADRUL ANSAMBLULUI FOSTEI MĂNĂSTIRI OBEDEANU, Str. Pictor Oscar Obedeanu, nr. 1, mun. Craiova, jud. Dolj, înscrisă în Lista Monumentelor Istorice, ediția 2015, a județului Dolj, la poziția 280, cod L.M.I. DJ-II-m-B-08086.01, cu denumirea Biserica „Buna Vestire” și „Sf. Împărați”, datare „1747-1753”. 
În 2022 a fost emis Ordinul Ministerului Culturii privind schimbarea de grupă valorică din B în A a monumentului istoric Biserica „Buna Vestire” și „Sf. Împărați”, publicat în Monitorul Oficial nr. 900/13.IX.2022. Astfel, începând cu anul 2022, codul L.M.I. devine DJ-II-m-A-08086.01. Edificiul de cult face parte din ansamblul clasat la nr. crt. 279, cod DJ-II-a-B-08086, cu denumirea de „Fosta Mănăstire Obedeanu”, alături de corpurile I și II ale fostei Școli Obedeanu (cod DJ-II-m-B-08086.02), datând din 1902.</v>
          </cell>
        </row>
        <row r="813">
          <cell r="K813">
            <v>355965</v>
          </cell>
          <cell r="L813" t="str">
            <v>Eficientizare energetica cladire Localitatea Ciuperceni Judetul Gorj Numar Cadastral 37483</v>
          </cell>
          <cell r="M813">
            <v>5</v>
          </cell>
          <cell r="N813" t="str">
            <v>Cu clarificări primite</v>
          </cell>
          <cell r="O813" t="str">
            <v>PRECONTRACTARE</v>
          </cell>
          <cell r="P813" t="str">
            <v>ramona.mircea@adroltenia.ro</v>
          </cell>
          <cell r="Q813" t="str">
            <v>30.04.2026 17:06:06</v>
          </cell>
          <cell r="R813" t="str">
            <v>COMUNA CIUPERCENI</v>
          </cell>
          <cell r="S813" t="str">
            <v>4448393</v>
          </cell>
          <cell r="T813" t="str">
            <v>Autoritati publice centrale sau locale</v>
          </cell>
          <cell r="U813" t="str">
            <v>Ciuperceni, Gorj</v>
          </cell>
          <cell r="V813">
            <v>81</v>
          </cell>
          <cell r="W813"/>
          <cell r="X813" t="str">
            <v>GJ</v>
          </cell>
          <cell r="Y813" t="str">
            <v>Sud-Vest Oltenia</v>
          </cell>
          <cell r="Z813">
            <v>2903834.2327106777</v>
          </cell>
          <cell r="AA813">
            <v>503971.23271067743</v>
          </cell>
          <cell r="AB813">
            <v>2845757.55</v>
          </cell>
          <cell r="AC813">
            <v>2468259.095205144</v>
          </cell>
          <cell r="AD813">
            <v>1424802.8972893225</v>
          </cell>
          <cell r="AE813">
            <v>243930.48728932257</v>
          </cell>
          <cell r="AF813">
            <v>377498.45479485579</v>
          </cell>
          <cell r="AG813">
            <v>0</v>
          </cell>
          <cell r="AH813">
            <v>4328637.13</v>
          </cell>
          <cell r="AI813">
            <v>0</v>
          </cell>
          <cell r="AJ813" t="str">
            <v>NU</v>
          </cell>
          <cell r="AK813" t="str">
            <v>18.11.2025 16:38:05</v>
          </cell>
          <cell r="AL813"/>
          <cell r="AM813"/>
          <cell r="AN813" t="str">
            <v>ADMIS_ETF</v>
          </cell>
          <cell r="AO813" t="str">
            <v>13.01.2026 14:38:59</v>
          </cell>
          <cell r="AP813"/>
          <cell r="AQ813">
            <v>81</v>
          </cell>
          <cell r="AR813"/>
          <cell r="AS813">
            <v>1</v>
          </cell>
          <cell r="AT813">
            <v>32</v>
          </cell>
          <cell r="AU813">
            <v>42</v>
          </cell>
          <cell r="AV813"/>
          <cell r="AW813" t="str">
            <v>10.03.2026 14:35:40</v>
          </cell>
          <cell r="AX813" t="str">
            <v>11.03.2026 11:58:37</v>
          </cell>
          <cell r="AY813"/>
          <cell r="AZ813"/>
          <cell r="BA813"/>
          <cell r="BB813"/>
          <cell r="BC813"/>
          <cell r="BD813"/>
          <cell r="BE813"/>
          <cell r="BF813"/>
          <cell r="BG813"/>
          <cell r="BH813"/>
          <cell r="BI813" t="str">
            <v>45</v>
          </cell>
          <cell r="BJ813" t="str">
            <v>Obiectivul general al proiectului „Eficientizare energetica cladire Localitatea Ciuperceni, Judetul Gorj, Numar Cadastral 37483 ”, cod SMIS 355965, este creșterea eficienței energetice a clădirii publice destinate educației preșcolare din Comuna Ciuperceni prin implementarea unui set integrat de măsuri de reabilitare termică, modernizare a instalațiilor și utilizare a surselor regenerabile de energie, contribuind astfel la tranziția către o economie cu emisii reduse de carbon, la îmbunătățirea confortului utilizatorilor și la reducerea costurilor energetice suportate din bugetul local. Proiectul se încadrează în obiectivul specific al Programului Regional Sud-Vest Oltenia 2021–2027 – creșterea eficienței energetice și reducerea emisiilor de gaze cu efect de seră în clădirile publice, contribuind direct la obiectivul de politică al Uniunii Europene OP2 – O Europă mai verde, cu emisii reduse de carbon. Scopul proiectului este reabilitarea energetică a clădirii existente a grădiniței din</v>
          </cell>
        </row>
        <row r="814">
          <cell r="K814">
            <v>332015</v>
          </cell>
          <cell r="L814" t="str">
            <v>CONSTRUIRE CENTRU DE SERVICII IN DOMENIUL INGINERIEI CIVILE SI EDILITARE P1E CONSTRUIRE SEDIU FIRMA P1E</v>
          </cell>
          <cell r="M814">
            <v>7</v>
          </cell>
          <cell r="N814" t="str">
            <v>Contract semnat</v>
          </cell>
          <cell r="O814" t="str">
            <v>CONTRACTARE</v>
          </cell>
          <cell r="P814" t="str">
            <v>bogdan.badea@adroltenia.ro</v>
          </cell>
          <cell r="Q814" t="str">
            <v>16.07.2025 09:04:47</v>
          </cell>
          <cell r="R814" t="str">
            <v>MAR TRAN CONSTRUCT S.R.L.</v>
          </cell>
          <cell r="S814" t="str">
            <v>46656357</v>
          </cell>
          <cell r="T814" t="str">
            <v>microîntreprindere</v>
          </cell>
          <cell r="U814" t="str">
            <v>Municipiul Craiova, Dolj</v>
          </cell>
          <cell r="V814">
            <v>83</v>
          </cell>
          <cell r="W814"/>
          <cell r="X814" t="str">
            <v>DJ</v>
          </cell>
          <cell r="Y814" t="str">
            <v>Sud-Vest Oltenia</v>
          </cell>
          <cell r="Z814">
            <v>1655290</v>
          </cell>
          <cell r="AA814">
            <v>264290</v>
          </cell>
          <cell r="AB814">
            <v>1489761</v>
          </cell>
          <cell r="AC814">
            <v>1266296.8500000001</v>
          </cell>
          <cell r="AD814">
            <v>50623</v>
          </cell>
          <cell r="AE814">
            <v>6973</v>
          </cell>
          <cell r="AF814">
            <v>223464.14999999991</v>
          </cell>
          <cell r="AG814">
            <v>1489761</v>
          </cell>
          <cell r="AH814">
            <v>1705913</v>
          </cell>
          <cell r="AI814">
            <v>16</v>
          </cell>
          <cell r="AJ814" t="str">
            <v>DA</v>
          </cell>
          <cell r="AK814" t="str">
            <v>07.08.2024 20:19:03</v>
          </cell>
          <cell r="AL814"/>
          <cell r="AM814"/>
          <cell r="AN814" t="str">
            <v>ADMIS_ETF</v>
          </cell>
          <cell r="AO814" t="str">
            <v>05.12.2024 16:04:05</v>
          </cell>
          <cell r="AP814"/>
          <cell r="AQ814">
            <v>83</v>
          </cell>
          <cell r="AR814"/>
          <cell r="AS814">
            <v>1</v>
          </cell>
          <cell r="AT814">
            <v>24</v>
          </cell>
          <cell r="AU814">
            <v>39</v>
          </cell>
          <cell r="AV814"/>
          <cell r="AW814" t="str">
            <v>21.02.2025 10:30:57</v>
          </cell>
          <cell r="AX814" t="str">
            <v>27.02.2025 09:37:24</v>
          </cell>
          <cell r="AY814" t="str">
            <v>650</v>
          </cell>
          <cell r="AZ814" t="str">
            <v>10.07.2025 12:08:00</v>
          </cell>
          <cell r="BA814">
            <v>6</v>
          </cell>
          <cell r="BB814">
            <v>3</v>
          </cell>
          <cell r="BC814"/>
          <cell r="BD814"/>
          <cell r="BE814">
            <v>134</v>
          </cell>
          <cell r="BF814"/>
          <cell r="BG814"/>
          <cell r="BH814"/>
          <cell r="BI814" t="str">
            <v>21, 23</v>
          </cell>
          <cell r="BJ814" t="str">
            <v>Obiectivul general al proiectului de investitie va fii dedicat desfasurarii activitatii de de proiectare edilitara, inginerie civila si dirigentie de santier. Pentru a facilita aceste operatiuni s-a autorizat construirea unui imobil P+1E pe terenul de 650 mp. In ceea ce priveste suprafata construita propusa aceasta este de 155,21 mp, iar suprafata desfasurata propusa este de 257,66 mp. Amenajarea exteriaora consta in : locuri de parcare - 3 buc(60mp), spatiu verde 350 mp si platforma depozitare deseuri 12 mp. Amenajarea spațiului va fi realizată în conformitate cu cerințele specifice ale activității, astfel încât să se asigure condiții optime de lucru. În același timp, firma va dezvolta competențe profesionale și va contribui la recalificarea resurselor umane, în vederea sprijinirii adaptării acestora la cerințele și oportunitățile aduse de aceste tehnologii prin angajarea a 3 persoane.</v>
          </cell>
        </row>
        <row r="815">
          <cell r="K815">
            <v>360484</v>
          </cell>
          <cell r="L815" t="str">
            <v>Eficientizare energetica cladire centru de informare turistica</v>
          </cell>
          <cell r="M815">
            <v>1</v>
          </cell>
          <cell r="N815" t="str">
            <v>Reluare evaluare tehnică și financiară fără răspuns la clarificare</v>
          </cell>
          <cell r="O815" t="str">
            <v>EVALUARE</v>
          </cell>
          <cell r="P815"/>
          <cell r="Q815" t="str">
            <v>30.04.2026 12:28:44</v>
          </cell>
          <cell r="R815" t="str">
            <v>COMUNA DOBROSLOVENI</v>
          </cell>
          <cell r="S815" t="str">
            <v>4395035</v>
          </cell>
          <cell r="T815" t="str">
            <v>unitate administrativ teritorială nivel comună</v>
          </cell>
          <cell r="U815" t="str">
            <v>Dobrosloveni, Olt</v>
          </cell>
          <cell r="V815"/>
          <cell r="W815"/>
          <cell r="X815" t="str">
            <v>OT</v>
          </cell>
          <cell r="Y815" t="str">
            <v>Sud-Vest Oltenia</v>
          </cell>
          <cell r="Z815">
            <v>2977865.487595153</v>
          </cell>
          <cell r="AA815">
            <v>514250.9875951531</v>
          </cell>
          <cell r="AB815">
            <v>2918308.14</v>
          </cell>
          <cell r="AC815">
            <v>2531185.6617906904</v>
          </cell>
          <cell r="AD815">
            <v>640324.50240484695</v>
          </cell>
          <cell r="AE815">
            <v>111013.94240484691</v>
          </cell>
          <cell r="AF815">
            <v>387122.47820930975</v>
          </cell>
          <cell r="AG815">
            <v>0</v>
          </cell>
          <cell r="AH815">
            <v>3618189.99</v>
          </cell>
          <cell r="AI815">
            <v>0</v>
          </cell>
          <cell r="AJ815" t="str">
            <v>NU</v>
          </cell>
          <cell r="AK815" t="str">
            <v>03.12.2025 10:51:02</v>
          </cell>
          <cell r="AL815"/>
          <cell r="AM815"/>
          <cell r="AN815"/>
          <cell r="AO815"/>
          <cell r="AP815"/>
          <cell r="AQ815"/>
          <cell r="AR815"/>
          <cell r="AS815">
            <v>1</v>
          </cell>
          <cell r="AT815">
            <v>24</v>
          </cell>
          <cell r="AU815">
            <v>30</v>
          </cell>
          <cell r="AV815"/>
          <cell r="AW815"/>
          <cell r="AX815"/>
          <cell r="AY815"/>
          <cell r="AZ815"/>
          <cell r="BA815"/>
          <cell r="BB815"/>
          <cell r="BC815"/>
          <cell r="BD815"/>
          <cell r="BE815"/>
          <cell r="BF815"/>
          <cell r="BG815"/>
          <cell r="BH815"/>
          <cell r="BI815"/>
          <cell r="BJ815" t="str">
            <v>Obiectivul general al proiectului este creșterea performanței energetice a clădirii care găzduiește Centrul de Informare Turistică din Comuna Dobrosloveni, prin implementarea unui ansamblu integrat de măsuri de eficiență energetică ce urmăresc reducerea consumului de energie primară, diminuarea emisiilor de gaze cu efect de seră și îmbunătățirea condițiilor de confort interior pentru personalul și vizitatorii centrului. Intervențiile propuse sunt fundamentate pe concluziile documentației tehnico-economice (DALI) și ale raportului de audit energetic, care evidențiază deficiențe majore ale construcției existente: pereți exteriori și planșee fără termoizolație, tâmplărie neperformantă, punți termice extinse, lipsa totală a ventilației mecanice, un sistem de încălzire depășit moral și tehnic (centrală pe lemne), precum și instalații electrice și de iluminat neperformante. Aceste carențe conduc la pierderi semnificative de energie și la un nivel scăzut de confort interior, afectând calitate</v>
          </cell>
        </row>
        <row r="816">
          <cell r="K816">
            <v>322795</v>
          </cell>
          <cell r="L816" t="str">
            <v>Dezvoltarea firmei ATLAS SRL prin investiții</v>
          </cell>
          <cell r="M816">
            <v>2</v>
          </cell>
          <cell r="N816" t="str">
            <v>Respins ETF</v>
          </cell>
          <cell r="O816" t="str">
            <v>EVALUARE</v>
          </cell>
          <cell r="P816"/>
          <cell r="Q816" t="str">
            <v>03.06.2024 15:35:51</v>
          </cell>
          <cell r="R816" t="str">
            <v>ATLAS SRL</v>
          </cell>
          <cell r="S816" t="str">
            <v>3198132</v>
          </cell>
          <cell r="T816" t="str">
            <v>microîntreprindere</v>
          </cell>
          <cell r="U816" t="str">
            <v>Municipiul Drobeta-Turnu Severin, Mehedinţi</v>
          </cell>
          <cell r="V816">
            <v>26</v>
          </cell>
          <cell r="W816"/>
          <cell r="X816" t="str">
            <v>MH</v>
          </cell>
          <cell r="Y816" t="str">
            <v>Sud-Vest Oltenia</v>
          </cell>
          <cell r="Z816">
            <v>7367374.4299999997</v>
          </cell>
          <cell r="AA816">
            <v>0</v>
          </cell>
          <cell r="AB816">
            <v>5616540.1100000003</v>
          </cell>
          <cell r="AC816">
            <v>4774059.0935000004</v>
          </cell>
          <cell r="AD816">
            <v>0</v>
          </cell>
          <cell r="AE816">
            <v>0</v>
          </cell>
          <cell r="AF816">
            <v>842481.01649999991</v>
          </cell>
          <cell r="AG816">
            <v>0</v>
          </cell>
          <cell r="AH816">
            <v>7367374.4299999997</v>
          </cell>
          <cell r="AI816">
            <v>0</v>
          </cell>
          <cell r="AJ816" t="str">
            <v>NU</v>
          </cell>
          <cell r="AK816" t="str">
            <v>17.04.2024 04:47:00</v>
          </cell>
          <cell r="AL816"/>
          <cell r="AM816"/>
          <cell r="AN816" t="str">
            <v>RESPINS_ETF</v>
          </cell>
          <cell r="AO816" t="str">
            <v>03.06.2024 15:35:51</v>
          </cell>
          <cell r="AP816"/>
          <cell r="AQ816">
            <v>26</v>
          </cell>
          <cell r="AR816"/>
          <cell r="AS816">
            <v>1</v>
          </cell>
          <cell r="AT816">
            <v>12</v>
          </cell>
          <cell r="AU816">
            <v>17</v>
          </cell>
          <cell r="AV816"/>
          <cell r="AW816"/>
          <cell r="AX816"/>
          <cell r="AY816"/>
          <cell r="AZ816"/>
          <cell r="BA816"/>
          <cell r="BB816"/>
          <cell r="BC816"/>
          <cell r="BD816"/>
          <cell r="BE816"/>
          <cell r="BF816"/>
          <cell r="BG816"/>
          <cell r="BH816"/>
          <cell r="BI816" t="str">
            <v>21</v>
          </cell>
          <cell r="BJ816" t="str">
            <v>În general, scopul este de a ajunge la cât mai mulți oameni și de a-i transforma în clienți plătitori.
Pentru a atinge acest obiectiv, firma noastră va utiliza o varietate de instrumente și strategii de marketing, cum ar fi publicitatea, relațiile publice, promoțiile și social media.</v>
          </cell>
        </row>
        <row r="817">
          <cell r="K817">
            <v>330664</v>
          </cell>
          <cell r="L817" t="str">
            <v>Dezvoltarea activitatii societatii MENTAL - HOPE S.R.L.</v>
          </cell>
          <cell r="M817">
            <v>6</v>
          </cell>
          <cell r="N817" t="str">
            <v>Reziliat</v>
          </cell>
          <cell r="O817" t="str">
            <v>CONTRACTARE</v>
          </cell>
          <cell r="P817" t="str">
            <v>bogdan.badea@adroltenia.ro</v>
          </cell>
          <cell r="Q817" t="str">
            <v>25.11.2025 16:25:26</v>
          </cell>
          <cell r="R817" t="str">
            <v>MENTAL - HOPE S.R.L.</v>
          </cell>
          <cell r="S817" t="str">
            <v>38621358</v>
          </cell>
          <cell r="T817" t="str">
            <v>microîntreprindere</v>
          </cell>
          <cell r="U817" t="str">
            <v>Municipiul Slatina, Olt</v>
          </cell>
          <cell r="V817">
            <v>86</v>
          </cell>
          <cell r="W817"/>
          <cell r="X817" t="str">
            <v>OT</v>
          </cell>
          <cell r="Y817" t="str">
            <v>Sud-Vest Oltenia</v>
          </cell>
          <cell r="Z817">
            <v>1656338.95</v>
          </cell>
          <cell r="AA817">
            <v>263898.65000000002</v>
          </cell>
          <cell r="AB817">
            <v>1490705.05</v>
          </cell>
          <cell r="AC817">
            <v>1267099.2925</v>
          </cell>
          <cell r="AD817">
            <v>0</v>
          </cell>
          <cell r="AE817">
            <v>0</v>
          </cell>
          <cell r="AF817">
            <v>223605.75750000007</v>
          </cell>
          <cell r="AG817">
            <v>1490705.05</v>
          </cell>
          <cell r="AH817">
            <v>1656338.95</v>
          </cell>
          <cell r="AI817">
            <v>13</v>
          </cell>
          <cell r="AJ817" t="str">
            <v>DA</v>
          </cell>
          <cell r="AK817" t="str">
            <v>25.07.2024 12:11:24</v>
          </cell>
          <cell r="AL817"/>
          <cell r="AM817"/>
          <cell r="AN817" t="str">
            <v>ADMIS_ETF</v>
          </cell>
          <cell r="AO817" t="str">
            <v>06.11.2024 16:25:49</v>
          </cell>
          <cell r="AP817"/>
          <cell r="AQ817">
            <v>86</v>
          </cell>
          <cell r="AR817"/>
          <cell r="AS817">
            <v>1</v>
          </cell>
          <cell r="AT817">
            <v>12</v>
          </cell>
          <cell r="AU817">
            <v>12</v>
          </cell>
          <cell r="AV817"/>
          <cell r="AW817" t="str">
            <v>21.02.2025 09:34:14</v>
          </cell>
          <cell r="AX817" t="str">
            <v>25.02.2025 11:16:36</v>
          </cell>
          <cell r="AY817" t="str">
            <v>649</v>
          </cell>
          <cell r="AZ817" t="str">
            <v>10.07.2025 13:47:00</v>
          </cell>
          <cell r="BA817">
            <v>6</v>
          </cell>
          <cell r="BB817">
            <v>2</v>
          </cell>
          <cell r="BC817"/>
          <cell r="BD817"/>
          <cell r="BE817">
            <v>136</v>
          </cell>
          <cell r="BF817"/>
          <cell r="BG817"/>
          <cell r="BH817"/>
          <cell r="BI817" t="str">
            <v>21, 23</v>
          </cell>
          <cell r="BJ817" t="str">
            <v>Obiectivul general al proiectului consta in dezvoltarea activitatii societatii MENTAL HOPE SRL ca urmare a crearii unei noi unitati de prestare servicii de tomografie computerizata, in Slatina, judetul Olt, prin realizarea unei investitii in active corporale si servicii de specialitate. Atingerea obiectivului general  va determina cresterea competitivitatii solicitantului MENTAL HOPE SRL, in vederea consolidarii pozitiei in domeniul sanatate (domeniu identificat in Strategia Regionala pentru Specializare Inteligenta – RIS3 Sud-Vest Oltenia 2021-2027), prin oferirea de servicii de imagistica medicala de inalta calitate si prin extinderea portofoliului de afaceri al companiei intr-o noua locatie, contribuind astfel la Prioritatea 1 - Competitivitate prin inovare si intreprinderi dinamice, a PR Sud-Vest Oltenia 2021-2027. 
Prin investitia propusa de dotare a unui centru de imagistica medicala, proiectul va stimula activitatea economica in regiune, va sprijini dezvoltarea IMM-urilor si va</v>
          </cell>
        </row>
        <row r="818">
          <cell r="K818">
            <v>330666</v>
          </cell>
          <cell r="L818" t="str">
            <v>Diversificarea activitatii SC TERRA BAM S.R.L. - achizitia de echipamente</v>
          </cell>
          <cell r="M818">
            <v>10</v>
          </cell>
          <cell r="N818" t="str">
            <v>Cu act adițional</v>
          </cell>
          <cell r="O818" t="str">
            <v>CONTRACTARE</v>
          </cell>
          <cell r="P818" t="str">
            <v>cristian.ionescu@adroltenia.ro</v>
          </cell>
          <cell r="Q818" t="str">
            <v>16.04.2026 17:45:13</v>
          </cell>
          <cell r="R818" t="str">
            <v>TERRA BAM SRL</v>
          </cell>
          <cell r="S818" t="str">
            <v>28471962</v>
          </cell>
          <cell r="T818" t="str">
            <v>microîntreprindere</v>
          </cell>
          <cell r="U818" t="str">
            <v>Malu Mare, Dolj</v>
          </cell>
          <cell r="V818">
            <v>96</v>
          </cell>
          <cell r="W818"/>
          <cell r="X818" t="str">
            <v>DJ</v>
          </cell>
          <cell r="Y818" t="str">
            <v>Sud-Vest Oltenia</v>
          </cell>
          <cell r="Z818">
            <v>552244.43999999994</v>
          </cell>
          <cell r="AA818">
            <v>0</v>
          </cell>
          <cell r="AB818">
            <v>497020</v>
          </cell>
          <cell r="AC818">
            <v>422467</v>
          </cell>
          <cell r="AD818">
            <v>211400.03</v>
          </cell>
          <cell r="AE818">
            <v>121926.43</v>
          </cell>
          <cell r="AF818">
            <v>74553</v>
          </cell>
          <cell r="AG818">
            <v>497020</v>
          </cell>
          <cell r="AH818">
            <v>763644.47</v>
          </cell>
          <cell r="AI818">
            <v>2</v>
          </cell>
          <cell r="AJ818" t="str">
            <v>DA</v>
          </cell>
          <cell r="AK818" t="str">
            <v>09.08.2024 11:46:59</v>
          </cell>
          <cell r="AL818"/>
          <cell r="AM818"/>
          <cell r="AN818" t="str">
            <v>ADMIS_ETF</v>
          </cell>
          <cell r="AO818" t="str">
            <v>10.10.2024 15:39:25</v>
          </cell>
          <cell r="AP818"/>
          <cell r="AQ818">
            <v>96</v>
          </cell>
          <cell r="AR818"/>
          <cell r="AS818">
            <v>1</v>
          </cell>
          <cell r="AT818">
            <v>18</v>
          </cell>
          <cell r="AU818">
            <v>28</v>
          </cell>
          <cell r="AV818"/>
          <cell r="AW818" t="str">
            <v>19.02.2025 13:45:33</v>
          </cell>
          <cell r="AX818" t="str">
            <v>20.02.2025 13:41:06</v>
          </cell>
          <cell r="AY818" t="str">
            <v>376</v>
          </cell>
          <cell r="AZ818" t="str">
            <v>16.04.2025 14:12:00</v>
          </cell>
          <cell r="BA818">
            <v>4</v>
          </cell>
          <cell r="BB818"/>
          <cell r="BC818"/>
          <cell r="BD818"/>
          <cell r="BE818">
            <v>56</v>
          </cell>
          <cell r="BF818"/>
          <cell r="BG818"/>
          <cell r="BH818"/>
          <cell r="BI818" t="str">
            <v>21</v>
          </cell>
          <cell r="BJ818" t="str">
            <v>Obiectivul general al proiectului depus de TERRA BAM S.R.L. în cadrul Programului Regional Sud-Vest Oltenia 2021-2027 este de a consolida capacitatea companiei de a oferi servicii de întreținere auto inovative și accesibile, prin „diversificarea serviciilor” în scopul demarării activității vizate prin proiect, și anume „Întreținerea și repararea autovehiculelor”, la noul sediu secundar (punct de lucru) ce se va regăsi la adresa: Orasul Segarcea, fosta comuna Calopar, Ferma 2, T27, P75/1, Jud. Dolj.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avansate. Această inițiativă va îmbunătăți accesul la ser</v>
          </cell>
        </row>
        <row r="819">
          <cell r="K819">
            <v>330983</v>
          </cell>
          <cell r="L819" t="str">
            <v>Dezvoltarea activitatii societatii METAL STORAGE SRL</v>
          </cell>
          <cell r="M819">
            <v>15</v>
          </cell>
          <cell r="N819" t="str">
            <v>Cu act adițional</v>
          </cell>
          <cell r="O819" t="str">
            <v>CONTRACTARE</v>
          </cell>
          <cell r="P819" t="str">
            <v>cristian.ionescu@adroltenia.ro</v>
          </cell>
          <cell r="Q819" t="str">
            <v>21.01.2026 14:09:12</v>
          </cell>
          <cell r="R819" t="str">
            <v>METAL STORAGE S.R.L.</v>
          </cell>
          <cell r="S819" t="str">
            <v>40499059</v>
          </cell>
          <cell r="T819" t="str">
            <v>microîntreprindere</v>
          </cell>
          <cell r="U819" t="str">
            <v>Oraş Băbeni, Vâlcea</v>
          </cell>
          <cell r="V819">
            <v>93</v>
          </cell>
          <cell r="W819"/>
          <cell r="X819" t="str">
            <v>VL</v>
          </cell>
          <cell r="Y819" t="str">
            <v>Sud-Vest Oltenia</v>
          </cell>
          <cell r="Z819">
            <v>1651355</v>
          </cell>
          <cell r="AA819">
            <v>0</v>
          </cell>
          <cell r="AB819">
            <v>1486219.5</v>
          </cell>
          <cell r="AC819">
            <v>1263286.575</v>
          </cell>
          <cell r="AD819">
            <v>313757.45</v>
          </cell>
          <cell r="AE819">
            <v>313757.45</v>
          </cell>
          <cell r="AF819">
            <v>222932.92500000005</v>
          </cell>
          <cell r="AG819">
            <v>1486219.5</v>
          </cell>
          <cell r="AH819">
            <v>1965112.45</v>
          </cell>
          <cell r="AI819">
            <v>19</v>
          </cell>
          <cell r="AJ819" t="str">
            <v>DA</v>
          </cell>
          <cell r="AK819" t="str">
            <v>26.07.2024 10:46:01</v>
          </cell>
          <cell r="AL819"/>
          <cell r="AM819"/>
          <cell r="AN819" t="str">
            <v>ADMIS_ETF</v>
          </cell>
          <cell r="AO819" t="str">
            <v>16.09.2024 15:08:12</v>
          </cell>
          <cell r="AP819"/>
          <cell r="AQ819">
            <v>93</v>
          </cell>
          <cell r="AR819"/>
          <cell r="AS819">
            <v>2</v>
          </cell>
          <cell r="AT819">
            <v>24</v>
          </cell>
          <cell r="AU819">
            <v>36</v>
          </cell>
          <cell r="AV819"/>
          <cell r="AW819" t="str">
            <v>19.02.2025 14:23:25</v>
          </cell>
          <cell r="AX819" t="str">
            <v>20.02.2025 13:47:49</v>
          </cell>
          <cell r="AY819" t="str">
            <v>424</v>
          </cell>
          <cell r="AZ819" t="str">
            <v>08.05.2025 13:54:00</v>
          </cell>
          <cell r="BA819">
            <v>6</v>
          </cell>
          <cell r="BB819"/>
          <cell r="BC819"/>
          <cell r="BD819"/>
          <cell r="BE819">
            <v>78</v>
          </cell>
          <cell r="BF819"/>
          <cell r="BG819"/>
          <cell r="BH819"/>
          <cell r="BI819" t="str">
            <v>21, 23</v>
          </cell>
          <cell r="BJ819" t="str">
            <v>Obiectivul general al proiectului il constituie cresterea competatitivitatii intreprinderii METAL STORAGE SRL prin realizarea unei investitii in domeniul fabricarii de usi si fereste din lemn stratificat. Proiectul initiat de METAL STORAGE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METAL STORAGE SRL este in conformitate cu obiectivul de politică: O Europă mai competitivă și mai inteligentă, prin promovarea unei transformări economice inov</v>
          </cell>
        </row>
        <row r="820">
          <cell r="K820">
            <v>363256</v>
          </cell>
          <cell r="L820" t="str">
            <v>Serviciu inovativ de profilare oncologică multimodală predicție a riscului tumoral și planificare a tratamentului oncologic integrat asistată de inteligență artificială</v>
          </cell>
          <cell r="M820">
            <v>3</v>
          </cell>
          <cell r="N820" t="str">
            <v>Cu cerere de clarificări</v>
          </cell>
          <cell r="O820" t="str">
            <v>PRECONTRACTARE</v>
          </cell>
          <cell r="P820" t="str">
            <v>ramona.mircea@adroltenia.ro</v>
          </cell>
          <cell r="Q820" t="str">
            <v>04.05.2026 14:29:23</v>
          </cell>
          <cell r="R820" t="str">
            <v>ONCOLAB SRL</v>
          </cell>
          <cell r="S820" t="str">
            <v>22599572</v>
          </cell>
          <cell r="T820" t="str">
            <v>întreprindere mică</v>
          </cell>
          <cell r="U820" t="str">
            <v>Municipiul Craiova, Dolj</v>
          </cell>
          <cell r="V820">
            <v>76</v>
          </cell>
          <cell r="W820"/>
          <cell r="X820" t="str">
            <v>DJ</v>
          </cell>
          <cell r="Y820" t="str">
            <v>Sud-Vest Oltenia</v>
          </cell>
          <cell r="Z820">
            <v>1581782.18</v>
          </cell>
          <cell r="AA820">
            <v>260687.61</v>
          </cell>
          <cell r="AB820">
            <v>1423603.96</v>
          </cell>
          <cell r="AC820">
            <v>1210063.3659999999</v>
          </cell>
          <cell r="AD820">
            <v>1739.98</v>
          </cell>
          <cell r="AE820">
            <v>301.98</v>
          </cell>
          <cell r="AF820">
            <v>213540.59400000004</v>
          </cell>
          <cell r="AG820">
            <v>1423603.96</v>
          </cell>
          <cell r="AH820">
            <v>1583522.16</v>
          </cell>
          <cell r="AI820">
            <v>6</v>
          </cell>
          <cell r="AJ820" t="str">
            <v>DA</v>
          </cell>
          <cell r="AK820" t="str">
            <v>21.01.2026 17:20:36</v>
          </cell>
          <cell r="AL820"/>
          <cell r="AM820"/>
          <cell r="AN820" t="str">
            <v>ADMIS_ETF</v>
          </cell>
          <cell r="AO820" t="str">
            <v>09.02.2026 13:42:54</v>
          </cell>
          <cell r="AP820"/>
          <cell r="AQ820">
            <v>76</v>
          </cell>
          <cell r="AR820"/>
          <cell r="AS820"/>
          <cell r="AT820">
            <v>18</v>
          </cell>
          <cell r="AU820">
            <v>26</v>
          </cell>
          <cell r="AV820"/>
          <cell r="AW820" t="str">
            <v>02.04.2026 11:40:03</v>
          </cell>
          <cell r="AX820" t="str">
            <v>02.04.2026 14:47:17</v>
          </cell>
          <cell r="AY820"/>
          <cell r="AZ820"/>
          <cell r="BA820"/>
          <cell r="BB820"/>
          <cell r="BC820"/>
          <cell r="BD820"/>
          <cell r="BE820"/>
          <cell r="BF820"/>
          <cell r="BG820"/>
          <cell r="BH820"/>
          <cell r="BI820" t="str">
            <v>23, 29</v>
          </cell>
          <cell r="BJ820" t="str">
            <v>Obiectivul general al proiectului constă în dezvoltarea, validarea și transferul tehnologic al unui serviciu inovativ de profilare oncologică multimodală și predicție a riscului tumoral asistată de inteligență artificială, rezultat din activități de cercetare aplicată și dezvoltare tehnologică, care va fi introdus în producție la nivelul întreprinderii solicitante.</v>
          </cell>
        </row>
        <row r="821">
          <cell r="K821">
            <v>325050</v>
          </cell>
          <cell r="L821" t="str">
            <v>Cresterea eficientei energetice a cladirilor publice din Municipiul Craiova apartinand sectorului Sanatate - Spitalul Clinic de Boli Infectioase si Pneumoftiziologie Victor Babes Craiova</v>
          </cell>
          <cell r="M821">
            <v>17</v>
          </cell>
          <cell r="N821" t="str">
            <v>Contract semnat cu modificări</v>
          </cell>
          <cell r="O821" t="str">
            <v>CONTRACTARE</v>
          </cell>
          <cell r="P821" t="str">
            <v>anamaria.iunian@adroltenia.ro</v>
          </cell>
          <cell r="Q821" t="str">
            <v>16.03.2026 13:05:50</v>
          </cell>
          <cell r="R821" t="str">
            <v>MUNICIPIUL CRAIOVA</v>
          </cell>
          <cell r="S821" t="str">
            <v>4417214</v>
          </cell>
          <cell r="T821" t="str">
            <v>unitate administrativ teritorială nivel local</v>
          </cell>
          <cell r="U821" t="str">
            <v>Municipiul Craiova, Dolj</v>
          </cell>
          <cell r="V821">
            <v>0</v>
          </cell>
          <cell r="W821"/>
          <cell r="X821" t="str">
            <v>DJ</v>
          </cell>
          <cell r="Y821" t="str">
            <v>Sud-Vest Oltenia</v>
          </cell>
          <cell r="Z821">
            <v>7876899.9127474837</v>
          </cell>
          <cell r="AA821">
            <v>1244012.2327474838</v>
          </cell>
          <cell r="AB821">
            <v>7719361.9299999997</v>
          </cell>
          <cell r="AC821">
            <v>6695364.9258353608</v>
          </cell>
          <cell r="AD821">
            <v>8132017.477252516</v>
          </cell>
          <cell r="AE821">
            <v>1298389.3472525163</v>
          </cell>
          <cell r="AF821">
            <v>1023997.0041646389</v>
          </cell>
          <cell r="AG821">
            <v>0</v>
          </cell>
          <cell r="AH821">
            <v>16008917.390000001</v>
          </cell>
          <cell r="AI821">
            <v>0</v>
          </cell>
          <cell r="AJ821" t="str">
            <v>NU</v>
          </cell>
          <cell r="AK821" t="str">
            <v>13.06.2024 16:07:43</v>
          </cell>
          <cell r="AL821"/>
          <cell r="AM821"/>
          <cell r="AN821" t="str">
            <v>ADMIS_ETF</v>
          </cell>
          <cell r="AO821" t="str">
            <v>05.07.2024 15:16:17</v>
          </cell>
          <cell r="AP821"/>
          <cell r="AQ821">
            <v>0</v>
          </cell>
          <cell r="AR821"/>
          <cell r="AS821">
            <v>1</v>
          </cell>
          <cell r="AT821">
            <v>22</v>
          </cell>
          <cell r="AU821">
            <v>50</v>
          </cell>
          <cell r="AV821"/>
          <cell r="AW821" t="str">
            <v>09.07.2024 14:02:41</v>
          </cell>
          <cell r="AX821" t="str">
            <v>10.07.2024 14:06:55</v>
          </cell>
          <cell r="AY821" t="str">
            <v>140</v>
          </cell>
          <cell r="AZ821" t="str">
            <v>23.09.2024 14:23:00</v>
          </cell>
          <cell r="BA821">
            <v>7</v>
          </cell>
          <cell r="BB821"/>
          <cell r="BC821"/>
          <cell r="BD821"/>
          <cell r="BE821">
            <v>76</v>
          </cell>
          <cell r="BF821"/>
          <cell r="BG821"/>
          <cell r="BH821"/>
          <cell r="BI821" t="str">
            <v>45</v>
          </cell>
          <cell r="BJ821" t="str">
            <v>Obiectivul general al proiectului vizeaza cresterea eficientei energetice a cladirilor publice din Municipiul Craiova apartinand sectorului Sanatate, prin derularea de lucrari de interventie specifice, pentru imbunatatirea performantelor energetice a 2 cladiri din cadrul Spitalului Clinic de Boli Infectioase si Pneumoftiziologie Victor Babes Craiova
Obiectivul general sustine  Obiectivul de politica OP2 O Europa mai verde, rezilienta, cu emisii reduse de dioxid de carbon, care se indreapta catre o economie cu zero emisii de dioxid de carbon, prin promovarea tranzitiei catre o energie curata si echitabila, a investitiilor verzi si albastre, a economiei circulare, a atenuarii schimbarilor climatice si a adaptarii la acestea, a prevenirii si gestionarii riscurilor, precum si a unei mobilitati urbane durabile;Obiectiv specific:Obiectiv specific: RSO2.1 Promovarea energiei energetice si reducerea emisiilor de gaze cu efect de sera; Actiunea A:Investitii in cladirile publice in vederea asigu</v>
          </cell>
        </row>
        <row r="822">
          <cell r="K822">
            <v>324130</v>
          </cell>
          <cell r="L822" t="str">
            <v>Infiintarea unei investitii prin achizitia de echipamente in domeniul geodeziei la EVAL CORP VAL SRL</v>
          </cell>
          <cell r="M822">
            <v>2</v>
          </cell>
          <cell r="N822" t="str">
            <v>Revocat BO</v>
          </cell>
          <cell r="O822" t="str">
            <v>PRECONTRACTARE</v>
          </cell>
          <cell r="P822" t="str">
            <v>mihaela.cusma@adroltenia.ro</v>
          </cell>
          <cell r="Q822" t="str">
            <v>26.02.2025 15:23:17</v>
          </cell>
          <cell r="R822" t="str">
            <v>EVAL CORP VAL SRL</v>
          </cell>
          <cell r="S822" t="str">
            <v>31903874</v>
          </cell>
          <cell r="T822" t="str">
            <v>microîntreprindere</v>
          </cell>
          <cell r="U822" t="str">
            <v>Municipiul Craiova, Dolj</v>
          </cell>
          <cell r="V822">
            <v>84</v>
          </cell>
          <cell r="W822"/>
          <cell r="X822" t="str">
            <v>DJ</v>
          </cell>
          <cell r="Y822" t="str">
            <v>Sud-Vest Oltenia</v>
          </cell>
          <cell r="Z822">
            <v>1779000</v>
          </cell>
          <cell r="AA822">
            <v>0</v>
          </cell>
          <cell r="AB822">
            <v>1366500</v>
          </cell>
          <cell r="AC822">
            <v>1161525</v>
          </cell>
          <cell r="AD822">
            <v>374900</v>
          </cell>
          <cell r="AE822">
            <v>343900</v>
          </cell>
          <cell r="AF822">
            <v>204975</v>
          </cell>
          <cell r="AG822">
            <v>1237500</v>
          </cell>
          <cell r="AH822">
            <v>2153900</v>
          </cell>
          <cell r="AI822">
            <v>3</v>
          </cell>
          <cell r="AJ822" t="str">
            <v>DA</v>
          </cell>
          <cell r="AK822" t="str">
            <v>30.04.2024 22:52:37</v>
          </cell>
          <cell r="AL822"/>
          <cell r="AM822"/>
          <cell r="AN822" t="str">
            <v>ADMIS_ETF</v>
          </cell>
          <cell r="AO822" t="str">
            <v>05.08.2024 15:57:39</v>
          </cell>
          <cell r="AP822"/>
          <cell r="AQ822">
            <v>84</v>
          </cell>
          <cell r="AR822"/>
          <cell r="AS822">
            <v>1</v>
          </cell>
          <cell r="AT822">
            <v>12</v>
          </cell>
          <cell r="AU822">
            <v>12</v>
          </cell>
          <cell r="AV822"/>
          <cell r="AW822" t="str">
            <v>29.01.2025 12:16:22</v>
          </cell>
          <cell r="AX822" t="str">
            <v>29.01.2025 14:01:14</v>
          </cell>
          <cell r="AY822"/>
          <cell r="AZ822"/>
          <cell r="BA822"/>
          <cell r="BB822"/>
          <cell r="BC822"/>
          <cell r="BD822"/>
          <cell r="BE822"/>
          <cell r="BF822"/>
          <cell r="BG822"/>
          <cell r="BH822"/>
          <cell r="BI822" t="str">
            <v>23, 27</v>
          </cell>
          <cell r="BJ822" t="str">
            <v>Obiectivul general al proiectului de investitie propus de EVAL CORP VAL SRL vizează : dezvoltarea firmei prin achizitia de echipamente mai eficiente energetic, prietenoase cu mediul, dezvoltare care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supraveghere geodezica si a serviciilor de cartografie de inalta precizie in concordanta cu standardele prevazute la nivel European, dar si dezvoltarea regiunii SV Oltenia prin aportul pe care il va aduce la contributiile statului.</v>
          </cell>
        </row>
        <row r="823">
          <cell r="K823">
            <v>331949</v>
          </cell>
          <cell r="L823" t="str">
            <v>ÎMBUNĂTĂȚIREA COMPETITIVITĂȚII S.C. FNK 3D GARAGE SRL</v>
          </cell>
          <cell r="M823">
            <v>7</v>
          </cell>
          <cell r="N823" t="str">
            <v>Revocat BO</v>
          </cell>
          <cell r="O823" t="str">
            <v>PRECONTRACTARE</v>
          </cell>
          <cell r="P823" t="str">
            <v>antoaneta.dinca@adroltenia.ro</v>
          </cell>
          <cell r="Q823" t="str">
            <v>24.06.2025 14:13:07</v>
          </cell>
          <cell r="R823" t="str">
            <v>FNK 3D GARAGE S.R.L.</v>
          </cell>
          <cell r="S823" t="str">
            <v>45271450</v>
          </cell>
          <cell r="T823" t="str">
            <v>microîntreprindere</v>
          </cell>
          <cell r="U823" t="str">
            <v>Oraş Pantelimon, Ilfov</v>
          </cell>
          <cell r="V823">
            <v>85</v>
          </cell>
          <cell r="W823"/>
          <cell r="X823" t="str">
            <v>DJ</v>
          </cell>
          <cell r="Y823" t="str">
            <v>Sud-Vest Oltenia</v>
          </cell>
          <cell r="Z823">
            <v>1663401.19</v>
          </cell>
          <cell r="AA823">
            <v>253296.72</v>
          </cell>
          <cell r="AB823">
            <v>1490407.5</v>
          </cell>
          <cell r="AC823">
            <v>1266846.375</v>
          </cell>
          <cell r="AD823">
            <v>2358</v>
          </cell>
          <cell r="AE823">
            <v>0</v>
          </cell>
          <cell r="AF823">
            <v>223561.125</v>
          </cell>
          <cell r="AG823">
            <v>1490407.5</v>
          </cell>
          <cell r="AH823">
            <v>1665759.19</v>
          </cell>
          <cell r="AI823">
            <v>35</v>
          </cell>
          <cell r="AJ823" t="str">
            <v>DA</v>
          </cell>
          <cell r="AK823" t="str">
            <v>10.08.2024 10:53:39</v>
          </cell>
          <cell r="AL823"/>
          <cell r="AM823"/>
          <cell r="AN823" t="str">
            <v>ADMIS_ETF</v>
          </cell>
          <cell r="AO823" t="str">
            <v>21.11.2024 15:10:54</v>
          </cell>
          <cell r="AP823"/>
          <cell r="AQ823">
            <v>85</v>
          </cell>
          <cell r="AR823"/>
          <cell r="AS823">
            <v>1</v>
          </cell>
          <cell r="AT823">
            <v>12</v>
          </cell>
          <cell r="AU823">
            <v>17</v>
          </cell>
          <cell r="AV823"/>
          <cell r="AW823" t="str">
            <v>21.02.2025 09:57:45</v>
          </cell>
          <cell r="AX823" t="str">
            <v>27.02.2025 09:37:26</v>
          </cell>
          <cell r="AY823"/>
          <cell r="AZ823"/>
          <cell r="BA823"/>
          <cell r="BB823"/>
          <cell r="BC823"/>
          <cell r="BD823"/>
          <cell r="BE823"/>
          <cell r="BF823"/>
          <cell r="BG823"/>
          <cell r="BH823"/>
          <cell r="BI823" t="str">
            <v>21, 23</v>
          </cell>
          <cell r="BJ823" t="str">
            <v>Creșterea sustenabila si a competitivității  FNK 3D GARAGE SRL  prin inovare,  eficienta energetica, dezvoltarea competențelor  în domeniul de specializare inteligenta SANATATE.</v>
          </cell>
        </row>
        <row r="824">
          <cell r="K824">
            <v>358654</v>
          </cell>
          <cell r="L824" t="str">
            <v>CRESTEREA EFICIENTEI ENERGETICE CLADIRE SEDIU PRIMARIE IN LOCALITATEA DIOŞTI COMUNA DIOŞTI JUDET DOLJ</v>
          </cell>
          <cell r="M824">
            <v>4</v>
          </cell>
          <cell r="N824" t="str">
            <v>Admis ETF</v>
          </cell>
          <cell r="O824" t="str">
            <v>EVALUARE</v>
          </cell>
          <cell r="P824"/>
          <cell r="Q824" t="str">
            <v>16.04.2026 18:04:04</v>
          </cell>
          <cell r="R824" t="str">
            <v>COMUNA DIOSTI</v>
          </cell>
          <cell r="S824" t="str">
            <v>4553607</v>
          </cell>
          <cell r="T824" t="str">
            <v>Autoritati publice centrale sau locale</v>
          </cell>
          <cell r="U824" t="str">
            <v>Dioşti, Dolj</v>
          </cell>
          <cell r="V824">
            <v>62</v>
          </cell>
          <cell r="W824"/>
          <cell r="X824" t="str">
            <v>DJ</v>
          </cell>
          <cell r="Y824" t="str">
            <v>Sud-Vest Oltenia</v>
          </cell>
          <cell r="Z824">
            <v>3719536.17</v>
          </cell>
          <cell r="AA824">
            <v>642522.89</v>
          </cell>
          <cell r="AB824">
            <v>3645145.46</v>
          </cell>
          <cell r="AC824">
            <v>3161605.741171015</v>
          </cell>
          <cell r="AD824">
            <v>346060</v>
          </cell>
          <cell r="AE824">
            <v>60060</v>
          </cell>
          <cell r="AF824">
            <v>483539.718828985</v>
          </cell>
          <cell r="AG824">
            <v>0</v>
          </cell>
          <cell r="AH824">
            <v>4065596.17</v>
          </cell>
          <cell r="AI824">
            <v>0</v>
          </cell>
          <cell r="AJ824" t="str">
            <v>NU</v>
          </cell>
          <cell r="AK824" t="str">
            <v>27.11.2025 15:53:43</v>
          </cell>
          <cell r="AL824"/>
          <cell r="AM824"/>
          <cell r="AN824" t="str">
            <v>ADMIS_ETF</v>
          </cell>
          <cell r="AO824" t="str">
            <v>16.04.2026 18:04:04</v>
          </cell>
          <cell r="AP824" t="str">
            <v>16.04.2026 18:04:04</v>
          </cell>
          <cell r="AQ824">
            <v>56</v>
          </cell>
          <cell r="AR824"/>
          <cell r="AS824">
            <v>3</v>
          </cell>
          <cell r="AT824">
            <v>25</v>
          </cell>
          <cell r="AU824">
            <v>32</v>
          </cell>
          <cell r="AV824"/>
          <cell r="AW824"/>
          <cell r="AX824"/>
          <cell r="AY824"/>
          <cell r="AZ824"/>
          <cell r="BA824"/>
          <cell r="BB824"/>
          <cell r="BC824"/>
          <cell r="BD824"/>
          <cell r="BE824"/>
          <cell r="BF824"/>
          <cell r="BG824">
            <v>62</v>
          </cell>
          <cell r="BH824" t="str">
            <v>ADMIS_ETF</v>
          </cell>
          <cell r="BI824" t="str">
            <v>45, 48</v>
          </cell>
          <cell r="BJ824" t="str">
            <v>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investitiei sunt angajatii. Beneficiarii secundari ai investitiei sunt cetatenii comunei care beneficiaza de servicii de calitate. Indicatori de realizare : 1. Clădiri publice cu o performanță energetică îmbunătățită: 292.7 metri pătrați Indicatori de rezultat: 
1. Denumire indicator: Consum anual de energie primara: consumul anual de energie primară înainte de intervenție: 461,35 KWh/(mp/an), consumul anual de energie primară la sfarsitul implementarii: 89,94 KWh/(mp/an). Consumul anual de energie primara inainte de interventie reiese din certificatul de performanță energetică nr. 2592/207230 din 18.11.2025. 
2. Emisii de gaze cu efect de seră estimate: emisiile de gaze cu efect</v>
          </cell>
        </row>
        <row r="825">
          <cell r="K825">
            <v>302232</v>
          </cell>
          <cell r="L825" t="str">
            <v>CRESTEREA EFICIENTEI ENERGETICE A INFRASTRUCTURII EDUCATIONALE SCOALA PROFESIONALA DANETI LOCAL VECHI COMUNA DANETI JUDETUL DOLJ</v>
          </cell>
          <cell r="M825">
            <v>12</v>
          </cell>
          <cell r="N825" t="str">
            <v>Contract semnat cu modificări</v>
          </cell>
          <cell r="O825" t="str">
            <v>CONTRACTARE</v>
          </cell>
          <cell r="P825" t="str">
            <v>alexandru.florea@adroltenia.ro</v>
          </cell>
          <cell r="Q825" t="str">
            <v>07.07.2025 10:34:03</v>
          </cell>
          <cell r="R825" t="str">
            <v>COMUNA DANETI</v>
          </cell>
          <cell r="S825" t="str">
            <v>4553518</v>
          </cell>
          <cell r="T825" t="str">
            <v>unitate administrativ teritorială nivel local</v>
          </cell>
          <cell r="U825" t="str">
            <v>Daneţi, Dolj</v>
          </cell>
          <cell r="V825">
            <v>67</v>
          </cell>
          <cell r="W825"/>
          <cell r="X825" t="str">
            <v>DJ</v>
          </cell>
          <cell r="Y825" t="str">
            <v>Sud-Vest Oltenia</v>
          </cell>
          <cell r="Z825">
            <v>18934255.603727292</v>
          </cell>
          <cell r="AA825">
            <v>3004573.8237272929</v>
          </cell>
          <cell r="AB825">
            <v>18555570.489999998</v>
          </cell>
          <cell r="AC825">
            <v>16094117.24622204</v>
          </cell>
          <cell r="AD825">
            <v>155631.25627270693</v>
          </cell>
          <cell r="AE825">
            <v>24768.856272706944</v>
          </cell>
          <cell r="AF825">
            <v>2461453.2437779587</v>
          </cell>
          <cell r="AG825">
            <v>0</v>
          </cell>
          <cell r="AH825">
            <v>19089886.859999999</v>
          </cell>
          <cell r="AI825">
            <v>0</v>
          </cell>
          <cell r="AJ825" t="str">
            <v>NU</v>
          </cell>
          <cell r="AK825" t="str">
            <v>27.01.2024 09:21:53</v>
          </cell>
          <cell r="AL825"/>
          <cell r="AM825"/>
          <cell r="AN825" t="str">
            <v>ADMIS_ETF</v>
          </cell>
          <cell r="AO825" t="str">
            <v>24.04.2024 16:13:38</v>
          </cell>
          <cell r="AP825" t="str">
            <v>23.05.2024 12:51:33</v>
          </cell>
          <cell r="AQ825">
            <v>64</v>
          </cell>
          <cell r="AR825"/>
          <cell r="AS825">
            <v>4</v>
          </cell>
          <cell r="AT825">
            <v>41</v>
          </cell>
          <cell r="AU825">
            <v>57</v>
          </cell>
          <cell r="AV825"/>
          <cell r="AW825" t="str">
            <v>11.06.2024 14:29:45</v>
          </cell>
          <cell r="AX825" t="str">
            <v>12.06.2024 16:03:50</v>
          </cell>
          <cell r="AY825" t="str">
            <v>116</v>
          </cell>
          <cell r="AZ825" t="str">
            <v>05.09.2024 10:44:00</v>
          </cell>
          <cell r="BA825">
            <v>6</v>
          </cell>
          <cell r="BB825"/>
          <cell r="BC825"/>
          <cell r="BD825"/>
          <cell r="BE825">
            <v>85</v>
          </cell>
          <cell r="BF825"/>
          <cell r="BG825">
            <v>67</v>
          </cell>
          <cell r="BH825" t="str">
            <v>ADMIS_ETF</v>
          </cell>
          <cell r="BI825" t="str">
            <v>45</v>
          </cell>
          <cell r="BJ825" t="str">
            <v>Obiectivul general al proiectului vizeaza cresterea eficientei energetice a cladirilor publice din Comuna Daneti apartinand sectorului Educatie, prin derularea de lucrari de interventie specifice, pentru imbunatatirea performantelor energetice ale cladirii Scolii Profesionale Daneti-local vechi.
Obiectivul general sustine Prioritatea 3 – Eficienta energetica si infrastructura verde, Obiectivul specific 2.1/b(i) – Promovarea masurilor de eficienta energetica si reducerea emisiilor de gaze cu efect de sera, Operatiunea A – Investitii in cladirile publice in vederea asigurarii/cresterii eficientei energetice si masuri pentru utilizarea unor surse regenerabile de energie</v>
          </cell>
        </row>
        <row r="826">
          <cell r="K826">
            <v>359096</v>
          </cell>
          <cell r="L826" t="str">
            <v>CRESTEREA EFICIENTEI ENERGETICE SI MASURI PENTRU UTILIZAREA UNOR SURSE REGENERABILE DE ENERGIE LA SCOALA DIN SATUL BALA DE SUS COMUNA BALA</v>
          </cell>
          <cell r="M826">
            <v>6</v>
          </cell>
          <cell r="N826" t="str">
            <v>Cu cerere de clarificări</v>
          </cell>
          <cell r="O826" t="str">
            <v>PRECONTRACTARE</v>
          </cell>
          <cell r="P826" t="str">
            <v>laura.beculescu@adroltenia.ro</v>
          </cell>
          <cell r="Q826" t="str">
            <v>30.04.2026 14:41:51</v>
          </cell>
          <cell r="R826" t="str">
            <v>COMUNA BALA</v>
          </cell>
          <cell r="S826" t="str">
            <v>4426468</v>
          </cell>
          <cell r="T826" t="str">
            <v>Autoritati publice centrale sau locale</v>
          </cell>
          <cell r="U826" t="str">
            <v>Bala, Mehedinţi</v>
          </cell>
          <cell r="V826">
            <v>75</v>
          </cell>
          <cell r="W826"/>
          <cell r="X826" t="str">
            <v>MH</v>
          </cell>
          <cell r="Y826" t="str">
            <v>Sud-Vest Oltenia</v>
          </cell>
          <cell r="Z826">
            <v>3601425.81</v>
          </cell>
          <cell r="AA826">
            <v>623099.61</v>
          </cell>
          <cell r="AB826">
            <v>3529397.29</v>
          </cell>
          <cell r="AC826">
            <v>3061211.9352767239</v>
          </cell>
          <cell r="AD826">
            <v>390830</v>
          </cell>
          <cell r="AE826">
            <v>67830</v>
          </cell>
          <cell r="AF826">
            <v>468185.3547232761</v>
          </cell>
          <cell r="AG826">
            <v>0</v>
          </cell>
          <cell r="AH826">
            <v>3992255.81</v>
          </cell>
          <cell r="AI826">
            <v>0</v>
          </cell>
          <cell r="AJ826" t="str">
            <v>NU</v>
          </cell>
          <cell r="AK826" t="str">
            <v>02.12.2025 09:31:41</v>
          </cell>
          <cell r="AL826"/>
          <cell r="AM826"/>
          <cell r="AN826" t="str">
            <v>ADMIS_ETF</v>
          </cell>
          <cell r="AO826" t="str">
            <v>21.04.2026 15:21:55</v>
          </cell>
          <cell r="AP826"/>
          <cell r="AQ826">
            <v>75</v>
          </cell>
          <cell r="AR826"/>
          <cell r="AS826">
            <v>5</v>
          </cell>
          <cell r="AT826">
            <v>31</v>
          </cell>
          <cell r="AU826">
            <v>40</v>
          </cell>
          <cell r="AV826"/>
          <cell r="AW826" t="str">
            <v>30.04.2026 13:31:47</v>
          </cell>
          <cell r="AX826" t="str">
            <v>30.04.2026 14:38:38</v>
          </cell>
          <cell r="AY826"/>
          <cell r="AZ826"/>
          <cell r="BA826"/>
          <cell r="BB826"/>
          <cell r="BC826"/>
          <cell r="BD826"/>
          <cell r="BE826"/>
          <cell r="BF826"/>
          <cell r="BG826"/>
          <cell r="BH826"/>
          <cell r="BI826" t="str">
            <v>45</v>
          </cell>
          <cell r="BJ826" t="str">
            <v>Scopul principal al proiectului este creșterea eficienței energetice a clădirii Școlii din satul Bala de Sus și integrarea unor surse regenerabile de energie, pentru a asigura un mediu de învățare confortabil, durabil și sustenabil, reducând în același timp consumul de energie și impactul asupra mediului.
Proiectul urmărește realizarea următoarelor obiective specifice:
Reducerea consumului energetic și a costurilor asociate
Modernizarea instalațiilor de încălzire, ventilație și iluminat;
Izolarea termică a pereților, acoperișului și înlocuirea tâmplăriei pentru a minimiza pierderile de energie.
Utilizarea surselor regenerabile de energie
Instalarea de panouri fotovoltaice pentru producerea energiei electrice necesare școlii;
Implementarea pompelor de căldură sau altor sisteme eficiente energetic pentru încălzire și prepararea apei calde.
Îmbunătățirea confortului și siguranței elevilor și personalului
Crearea unui mediu termic optim, cu temperaturi constante și calitate a aeru</v>
          </cell>
        </row>
        <row r="827">
          <cell r="K827">
            <v>318492</v>
          </cell>
          <cell r="L827" t="str">
            <v>Reabilitarea și modernizarea Sediului Serviciului Acțiuni Speciale Mehedinți</v>
          </cell>
          <cell r="M827">
            <v>4</v>
          </cell>
          <cell r="N827" t="str">
            <v>Respins ETF</v>
          </cell>
          <cell r="O827" t="str">
            <v>EVALUARE</v>
          </cell>
          <cell r="P827"/>
          <cell r="Q827" t="str">
            <v>03.06.2024 15:04:16</v>
          </cell>
          <cell r="R827" t="str">
            <v>INSPECTORATUL DE POLITIE AL JUDETULUI MEHEDINTI</v>
          </cell>
          <cell r="S827" t="str">
            <v>4222328</v>
          </cell>
          <cell r="T827" t="str">
            <v>instituțiile publice din subordinea sau coordonarea Guvernului ori a ministerelor</v>
          </cell>
          <cell r="U827" t="str">
            <v>Municipiul Drobeta-Turnu Severin, Mehedinţi</v>
          </cell>
          <cell r="V827">
            <v>46</v>
          </cell>
          <cell r="W827"/>
          <cell r="X827" t="str">
            <v>MH</v>
          </cell>
          <cell r="Y827" t="str">
            <v>Sud-Vest Oltenia</v>
          </cell>
          <cell r="Z827">
            <v>9925908.3079541083</v>
          </cell>
          <cell r="AA827">
            <v>1579206.3779541082</v>
          </cell>
          <cell r="AB827">
            <v>8437022.0528773032</v>
          </cell>
          <cell r="AC827">
            <v>8437022.0528773032</v>
          </cell>
          <cell r="AD827">
            <v>6403249.802045892</v>
          </cell>
          <cell r="AE827">
            <v>1022367.6220458918</v>
          </cell>
          <cell r="AF827">
            <v>0</v>
          </cell>
          <cell r="AG827">
            <v>0</v>
          </cell>
          <cell r="AH827">
            <v>16329158.109999999</v>
          </cell>
          <cell r="AI827">
            <v>0</v>
          </cell>
          <cell r="AJ827" t="str">
            <v>NU</v>
          </cell>
          <cell r="AK827" t="str">
            <v>26.01.2024 16:11:07</v>
          </cell>
          <cell r="AL827"/>
          <cell r="AM827"/>
          <cell r="AN827" t="str">
            <v>RESPINS_ETF</v>
          </cell>
          <cell r="AO827" t="str">
            <v>09.04.2024 15:08:41</v>
          </cell>
          <cell r="AP827"/>
          <cell r="AQ827">
            <v>46</v>
          </cell>
          <cell r="AR827"/>
          <cell r="AS827">
            <v>3</v>
          </cell>
          <cell r="AT827">
            <v>22</v>
          </cell>
          <cell r="AU827">
            <v>27</v>
          </cell>
          <cell r="AV827"/>
          <cell r="AW827"/>
          <cell r="AX827"/>
          <cell r="AY827"/>
          <cell r="AZ827"/>
          <cell r="BA827"/>
          <cell r="BB827"/>
          <cell r="BC827"/>
          <cell r="BD827"/>
          <cell r="BE827"/>
          <cell r="BF827"/>
          <cell r="BG827">
            <v>46</v>
          </cell>
          <cell r="BH827" t="str">
            <v>RESPINS_ETF</v>
          </cell>
          <cell r="BI827" t="str">
            <v>44</v>
          </cell>
          <cell r="BJ827" t="str">
            <v>Cresterea eficientei energetice, reabilitarea și modernizarea Sediului Serviciului Actiuni
Speciale Mehedinti din cadrul Inspectoratului de Politie Judetean Mehedinti.
Proiectul urmareste cresterea eficientei energetice a Sediului Serviciului Actiuni Speciale Mehedinti  ca urmare a realizarii unor lucrari de reabilitare energetica si termica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v>
          </cell>
        </row>
        <row r="828">
          <cell r="K828">
            <v>321657</v>
          </cell>
          <cell r="L828" t="str">
            <v>Centrul de Studii Brâncovenești consolidarea restaurarea refuncționalizarea cu ateliere de restaurare spații expoziții eficientizarea energetică echiparea amenajarea și punerea in valoare a Hambarului Arhimandritului Ioan amenajări exterioare</v>
          </cell>
          <cell r="M828">
            <v>12</v>
          </cell>
          <cell r="N828" t="str">
            <v>Contract semnat cu modificări</v>
          </cell>
          <cell r="O828" t="str">
            <v>CONTRACTARE</v>
          </cell>
          <cell r="P828" t="str">
            <v>anamaria.iunian@adroltenia.ro</v>
          </cell>
          <cell r="Q828" t="str">
            <v>11.07.2025 10:58:39</v>
          </cell>
          <cell r="R828" t="str">
            <v>ORAŞ HOREZU</v>
          </cell>
          <cell r="S828" t="str">
            <v>2541479</v>
          </cell>
          <cell r="T828" t="str">
            <v>unitate administrativ teritorială nivel local</v>
          </cell>
          <cell r="U828" t="str">
            <v>Oraş Horezu, Vâlcea</v>
          </cell>
          <cell r="V828">
            <v>93</v>
          </cell>
          <cell r="W828" t="str">
            <v>MINASTIREA HUREZI-3567930</v>
          </cell>
          <cell r="X828" t="str">
            <v>VL</v>
          </cell>
          <cell r="Y828" t="str">
            <v>Sud-Vest Oltenia</v>
          </cell>
          <cell r="Z828">
            <v>11739084.24</v>
          </cell>
          <cell r="AA828">
            <v>1861042.05</v>
          </cell>
          <cell r="AB828">
            <v>11504302.560000001</v>
          </cell>
          <cell r="AC828">
            <v>9973511.6705469228</v>
          </cell>
          <cell r="AD828">
            <v>311653.93</v>
          </cell>
          <cell r="AE828">
            <v>49759.87</v>
          </cell>
          <cell r="AF828">
            <v>1530790.8894530777</v>
          </cell>
          <cell r="AG828">
            <v>0</v>
          </cell>
          <cell r="AH828">
            <v>12050738.17</v>
          </cell>
          <cell r="AI828">
            <v>0</v>
          </cell>
          <cell r="AJ828" t="str">
            <v>NU</v>
          </cell>
          <cell r="AK828" t="str">
            <v>01.04.2024 10:22:41</v>
          </cell>
          <cell r="AL828"/>
          <cell r="AM828"/>
          <cell r="AN828" t="str">
            <v>ADMIS_ETF</v>
          </cell>
          <cell r="AO828" t="str">
            <v>10.07.2024 15:57:12</v>
          </cell>
          <cell r="AP828"/>
          <cell r="AQ828">
            <v>93</v>
          </cell>
          <cell r="AR828"/>
          <cell r="AS828">
            <v>2</v>
          </cell>
          <cell r="AT828">
            <v>36</v>
          </cell>
          <cell r="AU828">
            <v>59</v>
          </cell>
          <cell r="AV828"/>
          <cell r="AW828" t="str">
            <v>10.09.2024 14:33:23</v>
          </cell>
          <cell r="AX828" t="str">
            <v>10.09.2024 16:26:56</v>
          </cell>
          <cell r="AY828" t="str">
            <v>170</v>
          </cell>
          <cell r="AZ828" t="str">
            <v>21.10.2024 11:53:00</v>
          </cell>
          <cell r="BA828">
            <v>3</v>
          </cell>
          <cell r="BB828"/>
          <cell r="BC828"/>
          <cell r="BD828"/>
          <cell r="BE828">
            <v>41</v>
          </cell>
          <cell r="BF828"/>
          <cell r="BG828"/>
          <cell r="BH828"/>
          <cell r="BI828" t="str">
            <v>166</v>
          </cell>
          <cell r="BJ828" t="str">
            <v>Proiectul propus are ca obiectiv general valorificarea durabila a mostenirii culturale si  a potentialului turistic si cultural religios prin punerea în valoare a Hambarului Arhimandritului Ioan, parte a ansamblului monastic Hurezi, clasat ca monument UNESCO.</v>
          </cell>
        </row>
        <row r="829">
          <cell r="K829">
            <v>359985</v>
          </cell>
          <cell r="L829" t="str">
            <v>CONSOLIDAREA RESTAURAREA ȘI PUNEREA ÎN VALOARE A SFINTEI MĂNĂSTIRI GOVORA CORPURILE C1 C2 C3 C15 C16 - ETAPA 1 CORP C1 - BISERICA str. Mănăstirii nr. 24 sat Scărișoara comuna Mihăești județ Vâlcea</v>
          </cell>
          <cell r="M829">
            <v>2</v>
          </cell>
          <cell r="N829" t="str">
            <v>Admis ETF</v>
          </cell>
          <cell r="O829" t="str">
            <v>EVALUARE</v>
          </cell>
          <cell r="P829"/>
          <cell r="Q829" t="str">
            <v>03.04.2026 12:00:05</v>
          </cell>
          <cell r="R829" t="str">
            <v>SFÂNTA MĂNĂSTIRE GOVORA</v>
          </cell>
          <cell r="S829" t="str">
            <v>22272030</v>
          </cell>
          <cell r="T829" t="str">
            <v>instituție de cult</v>
          </cell>
          <cell r="U829" t="str">
            <v>Mihăeşti, Vâlcea</v>
          </cell>
          <cell r="V829">
            <v>82</v>
          </cell>
          <cell r="W829"/>
          <cell r="X829" t="str">
            <v>VL</v>
          </cell>
          <cell r="Y829" t="str">
            <v>Sud-Vest Oltenia</v>
          </cell>
          <cell r="Z829">
            <v>17734574.850000001</v>
          </cell>
          <cell r="AA829">
            <v>3055846.04</v>
          </cell>
          <cell r="AB829">
            <v>17379883.359999999</v>
          </cell>
          <cell r="AC829">
            <v>14772900.833110694</v>
          </cell>
          <cell r="AD829">
            <v>0</v>
          </cell>
          <cell r="AE829">
            <v>0</v>
          </cell>
          <cell r="AF829">
            <v>2606982.5268893056</v>
          </cell>
          <cell r="AG829">
            <v>0</v>
          </cell>
          <cell r="AH829">
            <v>17734574.850000001</v>
          </cell>
          <cell r="AI829">
            <v>0</v>
          </cell>
          <cell r="AJ829" t="str">
            <v>NU</v>
          </cell>
          <cell r="AK829" t="str">
            <v>01.12.2025 20:59:07</v>
          </cell>
          <cell r="AL829"/>
          <cell r="AM829"/>
          <cell r="AN829" t="str">
            <v>ADMIS_ETF</v>
          </cell>
          <cell r="AO829" t="str">
            <v>03.04.2026 12:00:05</v>
          </cell>
          <cell r="AP829" t="str">
            <v>03.04.2026 12:00:05</v>
          </cell>
          <cell r="AQ829">
            <v>77</v>
          </cell>
          <cell r="AR829"/>
          <cell r="AS829">
            <v>1</v>
          </cell>
          <cell r="AT829">
            <v>50</v>
          </cell>
          <cell r="AU829">
            <v>53</v>
          </cell>
          <cell r="AV829"/>
          <cell r="AW829"/>
          <cell r="AX829"/>
          <cell r="AY829"/>
          <cell r="AZ829"/>
          <cell r="BA829"/>
          <cell r="BB829"/>
          <cell r="BC829"/>
          <cell r="BD829"/>
          <cell r="BE829"/>
          <cell r="BF829"/>
          <cell r="BG829">
            <v>82</v>
          </cell>
          <cell r="BH829" t="str">
            <v>ADMIS_ETF</v>
          </cell>
          <cell r="BI829" t="str">
            <v>166</v>
          </cell>
          <cell r="BJ829" t="str">
            <v>Obiectivul general al proiectului îl reprezintă conservarea, protejarea și valorificarea patrimoniului cultural și identității culturale pentru impulsionarea dezvoltării comunităților locale. Proiectul are ca scop consolidarea, restaurarea și punerea în valoare a tuturor valențelor culturale și istorice în vederea măririi gradului de importanță a acestui monument în viața culturală a comunității, respectiv valorificarea potențialului istoric al ansamblului Manastirii Govora, monument istoric de importanță și valoare națională, prin promovarea ca obiectiv turistic</v>
          </cell>
        </row>
        <row r="830">
          <cell r="K830">
            <v>324136</v>
          </cell>
          <cell r="L830" t="str">
            <v>EXTINDEREA CAPACITATII DE PRESTARE SERVICII PENTRU SOCIETATEA ADVANCE DESIGN BUILDING COMPANY SRL</v>
          </cell>
          <cell r="M830">
            <v>11</v>
          </cell>
          <cell r="N830" t="str">
            <v>Contract semnat cu modificări</v>
          </cell>
          <cell r="O830" t="str">
            <v>CONTRACTARE</v>
          </cell>
          <cell r="P830" t="str">
            <v>nicolae.nicola@adroltenia.ro</v>
          </cell>
          <cell r="Q830" t="str">
            <v>07.10.2025 16:52:28</v>
          </cell>
          <cell r="R830" t="str">
            <v>ADVANCE DESIGN BUILDING COMPANY SRL</v>
          </cell>
          <cell r="S830" t="str">
            <v>35596004</v>
          </cell>
          <cell r="T830" t="str">
            <v>întreprindere mică</v>
          </cell>
          <cell r="U830" t="str">
            <v>Municipiul Slatina, Olt</v>
          </cell>
          <cell r="V830">
            <v>92</v>
          </cell>
          <cell r="W830"/>
          <cell r="X830" t="str">
            <v>OT</v>
          </cell>
          <cell r="Y830" t="str">
            <v>Sud-Vest Oltenia</v>
          </cell>
          <cell r="Z830">
            <v>1680057.2</v>
          </cell>
          <cell r="AA830">
            <v>0</v>
          </cell>
          <cell r="AB830">
            <v>1299663.7</v>
          </cell>
          <cell r="AC830">
            <v>1104714.145</v>
          </cell>
          <cell r="AD830">
            <v>342279.41</v>
          </cell>
          <cell r="AE830">
            <v>322894.09000000003</v>
          </cell>
          <cell r="AF830">
            <v>194949.55499999993</v>
          </cell>
          <cell r="AG830">
            <v>1299663.7</v>
          </cell>
          <cell r="AH830">
            <v>2022336.61</v>
          </cell>
          <cell r="AI830">
            <v>10</v>
          </cell>
          <cell r="AJ830" t="str">
            <v>DA</v>
          </cell>
          <cell r="AK830" t="str">
            <v>02.05.2024 01:01:00</v>
          </cell>
          <cell r="AL830"/>
          <cell r="AM830"/>
          <cell r="AN830" t="str">
            <v>ADMIS_ETF</v>
          </cell>
          <cell r="AO830" t="str">
            <v>21.08.2024 14:33:06</v>
          </cell>
          <cell r="AP830"/>
          <cell r="AQ830">
            <v>92</v>
          </cell>
          <cell r="AR830"/>
          <cell r="AS830">
            <v>1</v>
          </cell>
          <cell r="AT830">
            <v>24</v>
          </cell>
          <cell r="AU830">
            <v>32</v>
          </cell>
          <cell r="AV830"/>
          <cell r="AW830" t="str">
            <v>13.11.2024 09:47:37</v>
          </cell>
          <cell r="AX830" t="str">
            <v>13.11.2024 15:35:24</v>
          </cell>
          <cell r="AY830" t="str">
            <v>246</v>
          </cell>
          <cell r="AZ830" t="str">
            <v>23.12.2024 14:43:00</v>
          </cell>
          <cell r="BA830">
            <v>4</v>
          </cell>
          <cell r="BB830"/>
          <cell r="BC830"/>
          <cell r="BD830"/>
          <cell r="BE830">
            <v>40</v>
          </cell>
          <cell r="BF830"/>
          <cell r="BG830"/>
          <cell r="BH830"/>
          <cell r="BI830" t="str">
            <v>21</v>
          </cell>
          <cell r="BJ830" t="str">
            <v>Obiectivul general al proiectului „EXTINDEREA ACTIVITĂȚII SOCIETĂȚII SC ADVANCE DESIGN BUILDING COMPANY SRL” îl constituie extinderea capacității companiei prin achiziția de software și echipamente performante de ultimă generație, ce încorporează cele mai noi tehnologii existente la momentul actual pe piața de profil, care sunt mai eficiente energetic, au un consum redus de energie și respectă principiul de „a nu aduce prejudicii semnificative obiectivelor de mediu”, echipamente ce vor susține dezvoltarea companiei și creșterea capacității acesteia de a derula servicii în domeniul proiectării pentru lucrări de construcții.
Suplimentarea activelor firmei cu softuri și echipamente performante de ultimă generație si de înaltă precizie, care nu cauzează nici un prejudiciu semnificativ obiectivelor de mediu, va conduce la creșterea capacității și a eficienței activității și va crea un avantaj competitiv important față de firmele concurente atât din regiune cât și din alte regiuni.
De asemen</v>
          </cell>
        </row>
        <row r="831">
          <cell r="K831">
            <v>324090</v>
          </cell>
          <cell r="L831" t="str">
            <v>EXTINDEREA CAPACITATII DE PRODUCTIE A SOCIETATII PEPI PROFESIONAL PAPER SRL</v>
          </cell>
          <cell r="M831">
            <v>22</v>
          </cell>
          <cell r="N831" t="str">
            <v>Cu act adițional</v>
          </cell>
          <cell r="O831" t="str">
            <v>CONTRACTARE</v>
          </cell>
          <cell r="P831" t="str">
            <v>nicolae.nicola@adroltenia.ro</v>
          </cell>
          <cell r="Q831" t="str">
            <v>06.03.2026 09:00:36</v>
          </cell>
          <cell r="R831" t="str">
            <v>PEPI PROFESIONAL PAPER SRL</v>
          </cell>
          <cell r="S831" t="str">
            <v>27317940</v>
          </cell>
          <cell r="T831" t="str">
            <v>întreprindere mică</v>
          </cell>
          <cell r="U831" t="str">
            <v>Coteana, Olt</v>
          </cell>
          <cell r="V831">
            <v>95</v>
          </cell>
          <cell r="W831"/>
          <cell r="X831" t="str">
            <v>OT</v>
          </cell>
          <cell r="Y831" t="str">
            <v>Sud-Vest Oltenia</v>
          </cell>
          <cell r="Z831">
            <v>8404473.3100000005</v>
          </cell>
          <cell r="AA831">
            <v>0</v>
          </cell>
          <cell r="AB831">
            <v>6414434.3399999999</v>
          </cell>
          <cell r="AC831">
            <v>5452269.1890000002</v>
          </cell>
          <cell r="AD831">
            <v>1600144.64</v>
          </cell>
          <cell r="AE831">
            <v>1597375.97</v>
          </cell>
          <cell r="AF831">
            <v>962165.15099999961</v>
          </cell>
          <cell r="AG831">
            <v>6414434.3399999999</v>
          </cell>
          <cell r="AH831">
            <v>10004617.949999999</v>
          </cell>
          <cell r="AI831">
            <v>10</v>
          </cell>
          <cell r="AJ831" t="str">
            <v>DA</v>
          </cell>
          <cell r="AK831" t="str">
            <v>02.05.2024 11:49:39</v>
          </cell>
          <cell r="AL831"/>
          <cell r="AM831"/>
          <cell r="AN831" t="str">
            <v>ADMIS_ETF</v>
          </cell>
          <cell r="AO831" t="str">
            <v>06.09.2024 14:50:41</v>
          </cell>
          <cell r="AP831"/>
          <cell r="AQ831">
            <v>95</v>
          </cell>
          <cell r="AR831"/>
          <cell r="AS831">
            <v>1</v>
          </cell>
          <cell r="AT831">
            <v>19</v>
          </cell>
          <cell r="AU831">
            <v>28</v>
          </cell>
          <cell r="AV831"/>
          <cell r="AW831" t="str">
            <v>15.10.2024 10:08:13</v>
          </cell>
          <cell r="AX831" t="str">
            <v>15.10.2024 13:47:08</v>
          </cell>
          <cell r="AY831" t="str">
            <v>229</v>
          </cell>
          <cell r="AZ831" t="str">
            <v>12.12.2024 15:06:00</v>
          </cell>
          <cell r="BA831">
            <v>6</v>
          </cell>
          <cell r="BB831"/>
          <cell r="BC831"/>
          <cell r="BD831"/>
          <cell r="BE831">
            <v>59</v>
          </cell>
          <cell r="BF831"/>
          <cell r="BG831"/>
          <cell r="BH831"/>
          <cell r="BI831" t="str">
            <v>21, 23</v>
          </cell>
          <cell r="BJ831" t="str">
            <v>Obiectivul general al proiectului „EXTINDEREA CAPACITATII DE PRODUCTIE A SOCIETATII PEPI PROFESIONAL PAPER SRL” îl constituie extinderea capacității companiei prin achiziția unui utilaj nou ce încorporează cele mai noi tehnologii existente la momentul actual pe piața de profil, precum si a altor echipamente care vin in sprijinul reducerii consumului de resurse și a impactului asupra mediului și respectă principiul de „a nu aduce prejudicii semnificative obiectivelor de mediu”, echipamente ce vor susține dezvoltarea companiei și creșterea capacității acesteia de productie. Suplimentarea activelor firmei cu echipamente si utilaje care nu cauzează nici un prejudiciu semnificativ obiectivelor de mediu, va conduce la creșterea capacității și a eficienței activității și va crea un avantaj competitiv important față de firmele concurente atât din regiune cât și din alte regiuni. De asemenea, prin intermediul proiectului se propune crearea în cadrul societății a unui număr de 4 noi locuri de mu</v>
          </cell>
        </row>
        <row r="832">
          <cell r="K832">
            <v>332558</v>
          </cell>
          <cell r="L832" t="str">
            <v>IMBUNĂTĂȚIREA COMPETITIVITĂȚII S.C. TAMAR S.R.L. PRIN ACHIZIȚIA DE ECHIPAMENTE</v>
          </cell>
          <cell r="M832">
            <v>8</v>
          </cell>
          <cell r="N832" t="str">
            <v>Contract semnat cu modificări</v>
          </cell>
          <cell r="O832" t="str">
            <v>CONTRACTARE</v>
          </cell>
          <cell r="P832" t="str">
            <v>cristian.ionescu@adroltenia.ro</v>
          </cell>
          <cell r="Q832" t="str">
            <v>19.02.2026 10:06:51</v>
          </cell>
          <cell r="R832" t="str">
            <v>TAMAR SRL</v>
          </cell>
          <cell r="S832" t="str">
            <v>5528610</v>
          </cell>
          <cell r="T832" t="str">
            <v>microîntreprindere</v>
          </cell>
          <cell r="U832" t="str">
            <v>Municipiul Târgu Jiu, Gorj</v>
          </cell>
          <cell r="V832">
            <v>87</v>
          </cell>
          <cell r="W832"/>
          <cell r="X832" t="str">
            <v>GJ</v>
          </cell>
          <cell r="Y832" t="str">
            <v>Sud-Vest Oltenia</v>
          </cell>
          <cell r="Z832">
            <v>1006789.01</v>
          </cell>
          <cell r="AA832">
            <v>0</v>
          </cell>
          <cell r="AB832">
            <v>906110.11</v>
          </cell>
          <cell r="AC832">
            <v>770193.59349999996</v>
          </cell>
          <cell r="AD832">
            <v>286379.84000000003</v>
          </cell>
          <cell r="AE832">
            <v>206472.34</v>
          </cell>
          <cell r="AF832">
            <v>135916.51650000003</v>
          </cell>
          <cell r="AG832">
            <v>906110.11</v>
          </cell>
          <cell r="AH832">
            <v>1293168.8500000001</v>
          </cell>
          <cell r="AI832">
            <v>3</v>
          </cell>
          <cell r="AJ832" t="str">
            <v>DA</v>
          </cell>
          <cell r="AK832" t="str">
            <v>09.08.2024 19:14:09</v>
          </cell>
          <cell r="AL832"/>
          <cell r="AM832"/>
          <cell r="AN832" t="str">
            <v>ADMIS_ETF</v>
          </cell>
          <cell r="AO832" t="str">
            <v>06.11.2024 15:34:05</v>
          </cell>
          <cell r="AP832"/>
          <cell r="AQ832">
            <v>87</v>
          </cell>
          <cell r="AR832"/>
          <cell r="AS832">
            <v>1</v>
          </cell>
          <cell r="AT832">
            <v>13</v>
          </cell>
          <cell r="AU832">
            <v>23</v>
          </cell>
          <cell r="AV832"/>
          <cell r="AW832" t="str">
            <v>19.02.2025 16:06:45</v>
          </cell>
          <cell r="AX832" t="str">
            <v>24.02.2025 15:05:57</v>
          </cell>
          <cell r="AY832" t="str">
            <v>449</v>
          </cell>
          <cell r="AZ832" t="str">
            <v>14.05.2025 15:47:00</v>
          </cell>
          <cell r="BA832">
            <v>5</v>
          </cell>
          <cell r="BB832"/>
          <cell r="BC832"/>
          <cell r="BD832"/>
          <cell r="BE832">
            <v>80</v>
          </cell>
          <cell r="BF832"/>
          <cell r="BG832"/>
          <cell r="BH832"/>
          <cell r="BI832" t="str">
            <v>21, 23</v>
          </cell>
          <cell r="BJ832" t="str">
            <v>Obiectivul general al proiectului este creșterea competitivității și sustenabilității întreprinderii prin adoptarea unor tehnologii inovatoare și eficiente energetic, contribuind astfel la transformarea economică inteligentă și la îmbunătățirea conectivității TIC regionale. Prin achiziția a 8 echipamente de întreținere corporală și a unul sistem fotovoltaic, proiectul vizează:
- Îmbunătățirea eficienței operaționale și energetice: Implementarea echipamentelor de întreținere corporală moderne și a unui sistem fotovoltaic va reduce consumul energetic și costurile operaționale, contribuind la o utilizare mai sustenabilă a resurselor.
- Creșterea competitivității întreprinderii: Dotarea cu echipamente de ultimă generație va permite furnizarea unor servicii de calitate superioară, atragerea unui număr mai mare de clienți și, implicit, creșterea veniturilor și a cotei de piață.
- Crearea de locuri de muncă: Extinderea activităților întreprinderii prin noile echipamente va duce la crearea de</v>
          </cell>
        </row>
        <row r="833">
          <cell r="K833">
            <v>330902</v>
          </cell>
          <cell r="L833" t="str">
            <v>MODERNIZARE FIRMA PRIN ACHIZIȚIE DE ECHIPAMENTE</v>
          </cell>
          <cell r="M833">
            <v>15</v>
          </cell>
          <cell r="N833" t="str">
            <v>Contract semnat cu modificări</v>
          </cell>
          <cell r="O833" t="str">
            <v>CONTRACTARE</v>
          </cell>
          <cell r="P833" t="str">
            <v>roxana.murgu@adroltenia.ro</v>
          </cell>
          <cell r="Q833" t="str">
            <v>16.04.2026 15:25:50</v>
          </cell>
          <cell r="R833" t="str">
            <v>MECDANY SERVICE SRL</v>
          </cell>
          <cell r="S833" t="str">
            <v>6934888</v>
          </cell>
          <cell r="T833" t="str">
            <v>microîntreprindere</v>
          </cell>
          <cell r="U833" t="str">
            <v>Municipiul Târgu Jiu, Gorj</v>
          </cell>
          <cell r="V833">
            <v>68</v>
          </cell>
          <cell r="W833"/>
          <cell r="X833" t="str">
            <v>GJ</v>
          </cell>
          <cell r="Y833" t="str">
            <v>Sud-Vest Oltenia</v>
          </cell>
          <cell r="Z833">
            <v>759878.32645083382</v>
          </cell>
          <cell r="AA833">
            <v>131879.70645083382</v>
          </cell>
          <cell r="AB833">
            <v>683890.54</v>
          </cell>
          <cell r="AC833">
            <v>581306.95900000003</v>
          </cell>
          <cell r="AD833">
            <v>18366.093549166173</v>
          </cell>
          <cell r="AE833">
            <v>3187.5035491661747</v>
          </cell>
          <cell r="AF833">
            <v>102583.58100000001</v>
          </cell>
          <cell r="AG833">
            <v>683890.54</v>
          </cell>
          <cell r="AH833">
            <v>778244.42</v>
          </cell>
          <cell r="AI833">
            <v>15</v>
          </cell>
          <cell r="AJ833" t="str">
            <v>DA</v>
          </cell>
          <cell r="AK833" t="str">
            <v>05.08.2024 16:27:06</v>
          </cell>
          <cell r="AL833"/>
          <cell r="AM833"/>
          <cell r="AN833" t="str">
            <v>ADMIS_ETF</v>
          </cell>
          <cell r="AO833" t="str">
            <v>18.11.2024 14:17:03</v>
          </cell>
          <cell r="AP833"/>
          <cell r="AQ833">
            <v>68</v>
          </cell>
          <cell r="AR833"/>
          <cell r="AS833">
            <v>2</v>
          </cell>
          <cell r="AT833">
            <v>24</v>
          </cell>
          <cell r="AU833">
            <v>24</v>
          </cell>
          <cell r="AV833"/>
          <cell r="AW833" t="str">
            <v>23.07.2025 11:33:11</v>
          </cell>
          <cell r="AX833" t="str">
            <v>05.08.2025 13:05:41</v>
          </cell>
          <cell r="AY833" t="str">
            <v>792</v>
          </cell>
          <cell r="AZ833" t="str">
            <v>02.02.2026 16:50:00</v>
          </cell>
          <cell r="BA833">
            <v>14</v>
          </cell>
          <cell r="BB833">
            <v>2</v>
          </cell>
          <cell r="BC833"/>
          <cell r="BD833"/>
          <cell r="BE833">
            <v>182</v>
          </cell>
          <cell r="BF833"/>
          <cell r="BG833"/>
          <cell r="BH833"/>
          <cell r="BI833" t="str">
            <v>21, 23</v>
          </cell>
          <cell r="BJ833" t="str">
            <v>Obiectivul general al proiectului este de a contribui la dezvoltarea competitivității prin inovarea  microintreprinderii și crearea de noi locuri de muncă în cadrul acesteia. In acest sens, in principiu, se utilizează resurselor umane si materiale locale in domeniul serviciilor de intretinere si reparare a autovehiculelor, domeniu competitiv identificat prin politica de coeziune a Uniunii Europene pentru perioada 2021-2027. 
Obiectivul este indeplinit prin modernizarea unei microintreprinderi existente, care isi propune o investitie inovativa și dinamică in utilaje si echipamente performante din punct de vedere tehnologic pentru a-si imbunatati in mod semnificativ atat serviciile prestate cat si pentru a crea alte tipuri de servicii in cadrul service-ului auto si a diversifica serviciile care nu au fost realizate in prezent clientilor in domeniul intreținerea și repararea autovehiculelor, cod CAEN – 4520.</v>
          </cell>
        </row>
        <row r="834">
          <cell r="K834">
            <v>357258</v>
          </cell>
          <cell r="L834" t="str">
            <v>CREȘTEREA EFICIENȚEI ENERGETICE ȘI GESTIONAREA INTELIGENTĂ A ENERGIEI ÎN ȘCOALA GIMNAZIALĂ BURILA MARE JUDEȚUL MEHEDINȚI</v>
          </cell>
          <cell r="M834">
            <v>8</v>
          </cell>
          <cell r="N834" t="str">
            <v>Cu clarificări primite</v>
          </cell>
          <cell r="O834" t="str">
            <v>PRECONTRACTARE</v>
          </cell>
          <cell r="P834" t="str">
            <v>andreea.grigorie@adroltenia.ro</v>
          </cell>
          <cell r="Q834" t="str">
            <v>30.04.2026 10:28:07</v>
          </cell>
          <cell r="R834" t="str">
            <v>COMUNA BURILA MARE</v>
          </cell>
          <cell r="S834" t="str">
            <v>4675469</v>
          </cell>
          <cell r="T834" t="str">
            <v>unitate administrativ teritorială nivel comună</v>
          </cell>
          <cell r="U834" t="str">
            <v>Burila Mare, Mehedinţi</v>
          </cell>
          <cell r="V834">
            <v>75</v>
          </cell>
          <cell r="W834"/>
          <cell r="X834" t="str">
            <v>MH</v>
          </cell>
          <cell r="Y834" t="str">
            <v>Sud-Vest Oltenia</v>
          </cell>
          <cell r="Z834">
            <v>8547592.4399999995</v>
          </cell>
          <cell r="AA834">
            <v>1475116.16</v>
          </cell>
          <cell r="AB834">
            <v>8376640.5899999999</v>
          </cell>
          <cell r="AC834">
            <v>7265453.566349905</v>
          </cell>
          <cell r="AD834">
            <v>0</v>
          </cell>
          <cell r="AE834">
            <v>0</v>
          </cell>
          <cell r="AF834">
            <v>1111187.0236500949</v>
          </cell>
          <cell r="AG834">
            <v>0</v>
          </cell>
          <cell r="AH834">
            <v>8547592.4399999995</v>
          </cell>
          <cell r="AI834">
            <v>0</v>
          </cell>
          <cell r="AJ834" t="str">
            <v>NU</v>
          </cell>
          <cell r="AK834" t="str">
            <v>28.11.2025 12:03:56</v>
          </cell>
          <cell r="AL834"/>
          <cell r="AM834"/>
          <cell r="AN834" t="str">
            <v>ADMIS_ETF</v>
          </cell>
          <cell r="AO834" t="str">
            <v>16.03.2026 13:11:52</v>
          </cell>
          <cell r="AP834"/>
          <cell r="AQ834">
            <v>75</v>
          </cell>
          <cell r="AR834"/>
          <cell r="AS834">
            <v>5</v>
          </cell>
          <cell r="AT834">
            <v>22</v>
          </cell>
          <cell r="AU834">
            <v>43</v>
          </cell>
          <cell r="AV834"/>
          <cell r="AW834" t="str">
            <v>01.04.2026 11:32:37</v>
          </cell>
          <cell r="AX834" t="str">
            <v>01.04.2026 16:24:56</v>
          </cell>
          <cell r="AY834"/>
          <cell r="AZ834"/>
          <cell r="BA834"/>
          <cell r="BB834"/>
          <cell r="BC834"/>
          <cell r="BD834"/>
          <cell r="BE834"/>
          <cell r="BF834"/>
          <cell r="BG834"/>
          <cell r="BH834"/>
          <cell r="BI834" t="str">
            <v>45</v>
          </cell>
          <cell r="BJ834" t="str">
            <v>Obiectivul proiectului este CRESTEREA EFICIENTEI ENERGETICE SI GESTIONAREA INTELIGENTA A ENERGIEI IN SCOALA GIMNAZIALA BURILA MARE, JUDETUL MEHEDINTI concomitent cu reducerea emisiilor de gaze cu efect de sera. Proiectul propus la finantare contribuie la indeplinirea priorității Priorității 3 - Eficienţa energetică și infrastructura verde, Operaţiunea A - Investiții în clădirile publice în vederea asigurării/creșterii eficienței energetice și măsuri pentru utilizarea unor surse regenerabile de energie. Activitățile proiectului vor contribui la atigenrea Obiectivul de politică 2 -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 Obiectivul specific b(i) - Promova</v>
          </cell>
        </row>
        <row r="835">
          <cell r="K835">
            <v>363920</v>
          </cell>
          <cell r="L835" t="str">
            <v>Serviciu de analiză predictivă și ghidare a tratamentului asistate de inteligență artificială explicabilă pentru ureteroscopie și litotripsie cu laser</v>
          </cell>
          <cell r="M835">
            <v>3</v>
          </cell>
          <cell r="N835" t="str">
            <v>Cu clarificări primite</v>
          </cell>
          <cell r="O835" t="str">
            <v>PRECONTRACTARE</v>
          </cell>
          <cell r="P835" t="str">
            <v>roxana.constantinescu@adroltenia.ro</v>
          </cell>
          <cell r="Q835" t="str">
            <v>28.04.2026 16:02:04</v>
          </cell>
          <cell r="R835" t="str">
            <v>UROCLINIC SRL</v>
          </cell>
          <cell r="S835" t="str">
            <v>26177805</v>
          </cell>
          <cell r="T835" t="str">
            <v>microîntreprindere</v>
          </cell>
          <cell r="U835" t="str">
            <v>Municipiul Craiova, Dolj</v>
          </cell>
          <cell r="V835">
            <v>76</v>
          </cell>
          <cell r="W835"/>
          <cell r="X835" t="str">
            <v>DJ</v>
          </cell>
          <cell r="Y835" t="str">
            <v>Sud-Vest Oltenia</v>
          </cell>
          <cell r="Z835">
            <v>1673863.7</v>
          </cell>
          <cell r="AA835">
            <v>276668.7</v>
          </cell>
          <cell r="AB835">
            <v>1506477.33</v>
          </cell>
          <cell r="AC835">
            <v>1280505.7305000001</v>
          </cell>
          <cell r="AD835">
            <v>1739.98</v>
          </cell>
          <cell r="AE835">
            <v>301.98</v>
          </cell>
          <cell r="AF835">
            <v>225971.59950000001</v>
          </cell>
          <cell r="AG835">
            <v>1506477.33</v>
          </cell>
          <cell r="AH835">
            <v>1675603.68</v>
          </cell>
          <cell r="AI835">
            <v>4</v>
          </cell>
          <cell r="AJ835" t="str">
            <v>DA</v>
          </cell>
          <cell r="AK835" t="str">
            <v>25.01.2026 13:31:07</v>
          </cell>
          <cell r="AL835"/>
          <cell r="AM835"/>
          <cell r="AN835" t="str">
            <v>ADMIS_ETF</v>
          </cell>
          <cell r="AO835" t="str">
            <v>11.02.2026 15:06:13</v>
          </cell>
          <cell r="AP835"/>
          <cell r="AQ835">
            <v>76</v>
          </cell>
          <cell r="AR835"/>
          <cell r="AS835"/>
          <cell r="AT835">
            <v>18</v>
          </cell>
          <cell r="AU835">
            <v>24</v>
          </cell>
          <cell r="AV835"/>
          <cell r="AW835" t="str">
            <v>02.04.2026 11:40:03</v>
          </cell>
          <cell r="AX835" t="str">
            <v>02.04.2026 13:03:41</v>
          </cell>
          <cell r="AY835"/>
          <cell r="AZ835"/>
          <cell r="BA835"/>
          <cell r="BB835"/>
          <cell r="BC835"/>
          <cell r="BD835"/>
          <cell r="BE835"/>
          <cell r="BF835"/>
          <cell r="BG835"/>
          <cell r="BH835"/>
          <cell r="BI835" t="str">
            <v>23, 29</v>
          </cell>
          <cell r="BJ835" t="str">
            <v>Obiectivul general al proiectului este creșterea competitivității și capacității de inovare a societății UROCLINIC SRL prin implementarea unui transfer tehnologic structurat care să transforme rezultatele activităților de cercetare, validare și dezvoltare tehnologică în servicii medicale urologice inovatoare, comercializabile și integrate în fluxurile clinice reale, bazate pe utilizarea inteligenței artificiale explicabile pentru suport decizional medical.
Prin realizarea acestui transfer tehnologic, proiectul urmărește diferențierea competitivă a firmei pe piața serviciilor medicale urologice, extinderea portofoliului de servicii cu soluții cu valoare adăugată ridicată, creșterea atractivității pentru pacienți și parteneri medicali, precum și îmbunătățirea eficienței operaționale și a performanței economice a procedurilor urologice minim invazive.
Scopul proiectului este realizarea și implementarea unui Serviciu de analiză predictivă și ghidare a tratamentului asistate de inteligență</v>
          </cell>
        </row>
        <row r="836">
          <cell r="K836">
            <v>318685</v>
          </cell>
          <cell r="L836" t="str">
            <v>Creșterea eficienței energetice a clădirii internat a Liceului Teoretic Ioniță Asan Municipiul Caracal</v>
          </cell>
          <cell r="M836">
            <v>25</v>
          </cell>
          <cell r="N836" t="str">
            <v>Contract semnat cu modificări</v>
          </cell>
          <cell r="O836" t="str">
            <v>CONTRACTARE</v>
          </cell>
          <cell r="P836" t="str">
            <v>sorin.trana@adroltenia.ro</v>
          </cell>
          <cell r="Q836" t="str">
            <v>31.03.2026 08:50:50</v>
          </cell>
          <cell r="R836" t="str">
            <v>MUNICIPIUL CARACAL</v>
          </cell>
          <cell r="S836" t="str">
            <v>4395175</v>
          </cell>
          <cell r="T836" t="str">
            <v>unitate administrativ teritorială nivel local</v>
          </cell>
          <cell r="U836" t="str">
            <v>Municipiul Caracal, Olt</v>
          </cell>
          <cell r="V836">
            <v>72</v>
          </cell>
          <cell r="W836"/>
          <cell r="X836" t="str">
            <v>OT</v>
          </cell>
          <cell r="Y836" t="str">
            <v>Sud-Vest Oltenia</v>
          </cell>
          <cell r="Z836">
            <v>10369423.83991264</v>
          </cell>
          <cell r="AA836">
            <v>1782683.8499126404</v>
          </cell>
          <cell r="AB836">
            <v>10162035.369999999</v>
          </cell>
          <cell r="AC836">
            <v>8814010.2546451092</v>
          </cell>
          <cell r="AD836">
            <v>49368.000087359651</v>
          </cell>
          <cell r="AE836">
            <v>8568.0000873596509</v>
          </cell>
          <cell r="AF836">
            <v>1348025.11535489</v>
          </cell>
          <cell r="AG836">
            <v>0</v>
          </cell>
          <cell r="AH836">
            <v>10418791.84</v>
          </cell>
          <cell r="AI836">
            <v>0</v>
          </cell>
          <cell r="AJ836" t="str">
            <v>NU</v>
          </cell>
          <cell r="AK836" t="str">
            <v>26.01.2024 14:08:30</v>
          </cell>
          <cell r="AL836"/>
          <cell r="AM836"/>
          <cell r="AN836" t="str">
            <v>ADMIS_ETF</v>
          </cell>
          <cell r="AO836" t="str">
            <v>01.04.2024 13:43:33</v>
          </cell>
          <cell r="AP836"/>
          <cell r="AQ836">
            <v>72</v>
          </cell>
          <cell r="AR836"/>
          <cell r="AS836">
            <v>5</v>
          </cell>
          <cell r="AT836">
            <v>31</v>
          </cell>
          <cell r="AU836">
            <v>39</v>
          </cell>
          <cell r="AV836">
            <v>1</v>
          </cell>
          <cell r="AW836" t="str">
            <v>02.04.2024 09:20:59</v>
          </cell>
          <cell r="AX836" t="str">
            <v>04.04.2024 15:48:03</v>
          </cell>
          <cell r="AY836" t="str">
            <v>37</v>
          </cell>
          <cell r="AZ836" t="str">
            <v>07.06.2024 09:00:00</v>
          </cell>
          <cell r="BA836">
            <v>5</v>
          </cell>
          <cell r="BB836"/>
          <cell r="BC836"/>
          <cell r="BD836"/>
          <cell r="BE836">
            <v>64</v>
          </cell>
          <cell r="BF836"/>
          <cell r="BG836"/>
          <cell r="BH836"/>
          <cell r="BI836" t="str">
            <v>45</v>
          </cell>
          <cell r="BJ836" t="str">
            <v>Obiectivul general al proiectului este promovarea măsurilor de eficiență energetică și reducerea emisiilor de gaze cu efect de seră, prin implementarea masurilor tehnice prevazute in cadrul proiectului, astfel incat obiectivul de eficienta energetica propus sa fie atins.</v>
          </cell>
        </row>
        <row r="837">
          <cell r="K837">
            <v>321764</v>
          </cell>
          <cell r="L837" t="str">
            <v>Îmbunătățirea mediului urban în orașul Călimănești prin extinderea și modernizarea trotuarelor fluidizarea circulației pietonale județul Vâlcea</v>
          </cell>
          <cell r="M837">
            <v>10</v>
          </cell>
          <cell r="N837" t="str">
            <v>Contract semnat cu modificări</v>
          </cell>
          <cell r="O837" t="str">
            <v>CONTRACTARE</v>
          </cell>
          <cell r="P837" t="str">
            <v>alexandru.florea@adroltenia.ro</v>
          </cell>
          <cell r="Q837" t="str">
            <v>17.02.2025 16:29:49</v>
          </cell>
          <cell r="R837" t="str">
            <v>ORAŞ CĂLIMĂNEŞTI</v>
          </cell>
          <cell r="S837" t="str">
            <v>2541630</v>
          </cell>
          <cell r="T837" t="str">
            <v>unitate administrativ teritorială nivel local</v>
          </cell>
          <cell r="U837" t="str">
            <v>Oraş Călimăneşti, Vâlcea</v>
          </cell>
          <cell r="V837">
            <v>85</v>
          </cell>
          <cell r="W837"/>
          <cell r="X837" t="str">
            <v>VL</v>
          </cell>
          <cell r="Y837" t="str">
            <v>Sud-Vest Oltenia</v>
          </cell>
          <cell r="Z837">
            <v>24678978.550000001</v>
          </cell>
          <cell r="AA837">
            <v>3913198.92</v>
          </cell>
          <cell r="AB837">
            <v>24185398.98</v>
          </cell>
          <cell r="AC837">
            <v>20977131.734997787</v>
          </cell>
          <cell r="AD837">
            <v>28469.56</v>
          </cell>
          <cell r="AE837">
            <v>4545.5600000000004</v>
          </cell>
          <cell r="AF837">
            <v>3208267.2450022139</v>
          </cell>
          <cell r="AG837">
            <v>0</v>
          </cell>
          <cell r="AH837">
            <v>24707448.109999999</v>
          </cell>
          <cell r="AI837">
            <v>0</v>
          </cell>
          <cell r="AJ837" t="str">
            <v>NU</v>
          </cell>
          <cell r="AK837" t="str">
            <v>28.03.2024 11:01:00</v>
          </cell>
          <cell r="AL837"/>
          <cell r="AM837"/>
          <cell r="AN837" t="str">
            <v>ADMIS_ETF</v>
          </cell>
          <cell r="AO837" t="str">
            <v>09.05.2024 16:09:23</v>
          </cell>
          <cell r="AP837" t="str">
            <v>28.06.2024 13:26:14</v>
          </cell>
          <cell r="AQ837">
            <v>85</v>
          </cell>
          <cell r="AR837"/>
          <cell r="AS837">
            <v>1</v>
          </cell>
          <cell r="AT837">
            <v>47</v>
          </cell>
          <cell r="AU837">
            <v>63</v>
          </cell>
          <cell r="AV837"/>
          <cell r="AW837" t="str">
            <v>10.09.2024 14:33:23</v>
          </cell>
          <cell r="AX837" t="str">
            <v>11.09.2024 16:39:18</v>
          </cell>
          <cell r="AY837" t="str">
            <v>182</v>
          </cell>
          <cell r="AZ837" t="str">
            <v>07.11.2024 11:39:00</v>
          </cell>
          <cell r="BA837">
            <v>6</v>
          </cell>
          <cell r="BB837"/>
          <cell r="BC837"/>
          <cell r="BD837"/>
          <cell r="BE837">
            <v>57</v>
          </cell>
          <cell r="BF837"/>
          <cell r="BG837">
            <v>85</v>
          </cell>
          <cell r="BH837" t="str">
            <v>ADMIS_ETF</v>
          </cell>
          <cell r="BI837" t="str">
            <v>168</v>
          </cell>
          <cell r="BJ837" t="str">
            <v>Obiectivul general al proiectului reprezintă îmbunătățirea mediului urban prin regenerare fizică a spațiilor publice urbane în orașul Călimănești, județul Vâlcea. 
Îmbunătățirea mediului urban se va realiza prin amenajarea trotuarelor adiacente străzii Calea lui Traian, cu schimbarea finisajului stradal, echiparea și dotarea cu mobilier urban, precum și amenajarea de parcări existente și realizarea unui pasaj pietonal subteran.</v>
          </cell>
        </row>
        <row r="838">
          <cell r="K838">
            <v>327291</v>
          </cell>
          <cell r="L838" t="str">
            <v>MODERNIZAREA INFRASTRUCTURII EDUCATIONALE PENTRU INVATAMANTUL PROFESIONAL LA LICEUL TEHNOLOGIC DIMITRIE FILISANU-MODERNIZARE SCOALA PROFESIONALA P1 POR 2014-2020 AXA 10</v>
          </cell>
          <cell r="M838">
            <v>13</v>
          </cell>
          <cell r="N838" t="str">
            <v>Cu act adițional</v>
          </cell>
          <cell r="O838" t="str">
            <v>CONTRACTARE</v>
          </cell>
          <cell r="P838" t="str">
            <v>sorin.trana@adroltenia.ro</v>
          </cell>
          <cell r="Q838" t="str">
            <v>25.11.2025 20:30:21</v>
          </cell>
          <cell r="R838" t="str">
            <v>ORAŞ FILIAŞI</v>
          </cell>
          <cell r="S838" t="str">
            <v>4553372</v>
          </cell>
          <cell r="T838" t="str">
            <v>unitate administrativ teritorială nivel local</v>
          </cell>
          <cell r="U838" t="str">
            <v>Oraş Filiaşi, Dolj</v>
          </cell>
          <cell r="V838">
            <v>0</v>
          </cell>
          <cell r="W838"/>
          <cell r="X838" t="str">
            <v>DJ</v>
          </cell>
          <cell r="Y838" t="str">
            <v>Sud-Vest Oltenia</v>
          </cell>
          <cell r="Z838">
            <v>979323.85</v>
          </cell>
          <cell r="AA838">
            <v>169673.45</v>
          </cell>
          <cell r="AB838">
            <v>959737.36</v>
          </cell>
          <cell r="AC838">
            <v>587594.31000000006</v>
          </cell>
          <cell r="AD838">
            <v>102089.60000000001</v>
          </cell>
          <cell r="AE838">
            <v>13746.77</v>
          </cell>
          <cell r="AF838">
            <v>372143.04999999993</v>
          </cell>
          <cell r="AG838">
            <v>0</v>
          </cell>
          <cell r="AH838">
            <v>1081413.45</v>
          </cell>
          <cell r="AI838">
            <v>0</v>
          </cell>
          <cell r="AJ838" t="str">
            <v>NU</v>
          </cell>
          <cell r="AK838" t="str">
            <v>13.06.2024 14:58:38</v>
          </cell>
          <cell r="AL838"/>
          <cell r="AM838"/>
          <cell r="AN838" t="str">
            <v>ADMIS_ETF</v>
          </cell>
          <cell r="AO838" t="str">
            <v>02.07.2024 16:36:10</v>
          </cell>
          <cell r="AP838"/>
          <cell r="AQ838">
            <v>0</v>
          </cell>
          <cell r="AR838"/>
          <cell r="AS838"/>
          <cell r="AT838">
            <v>22</v>
          </cell>
          <cell r="AU838">
            <v>66</v>
          </cell>
          <cell r="AV838"/>
          <cell r="AW838" t="str">
            <v>09.07.2024 14:12:54</v>
          </cell>
          <cell r="AX838" t="str">
            <v>11.07.2024 16:00:44</v>
          </cell>
          <cell r="AY838" t="str">
            <v>141</v>
          </cell>
          <cell r="AZ838" t="str">
            <v>24.09.2024 15:00:00</v>
          </cell>
          <cell r="BA838">
            <v>6</v>
          </cell>
          <cell r="BB838">
            <v>2</v>
          </cell>
          <cell r="BC838"/>
          <cell r="BD838"/>
          <cell r="BE838">
            <v>75</v>
          </cell>
          <cell r="BF838"/>
          <cell r="BG838"/>
          <cell r="BH838"/>
          <cell r="BI838" t="str">
            <v>122</v>
          </cell>
          <cell r="BJ838" t="str">
            <v>Obiectivul principal al proiectului il constituie - Creşterea gradului de participare la învăţământul profesional şi tehnic şi învăţare pe tot parcursul vieţii la liceul tehnologic DIMITRIE FILISANU prin asigurarea unei infrastructuri corespunzătoare.
Proiectul initiat de orasul Filiasi este in conformitate cu obiectivul specific al Axa prioritară 10 Îmbunătățirea infrastructurii educaționale, Prioritate de investiții 10.1 Investițiile în educație, și  formare, inclusiv în formare profesională, pentru dobândirea de competențe și învățare pe tot parcursul vieții prin dezvoltarea infrastructurilor de educație și formare,  de creștere a gradului de participare la învăţământul profesional şi tehnic şi învăţare pe tot parcursul vieţii.  
Obiectivul principal al proiectului contribuie la construirea de abilități sociale, dezvoltarea competenţelor profesionale și a capacității de integrare socio-profesională, prin asigurarea unei infrastructuri adecvate si corespunzătoare.
Sprijinul POR in ca</v>
          </cell>
        </row>
        <row r="839">
          <cell r="K839">
            <v>343358</v>
          </cell>
          <cell r="L839" t="str">
            <v>CONSTRUIRE GRĂDINIŢĂ CU PROGRAM PRELUNGIT SAT STĂNEŞTI COMUNA STĂNEŞTI JUDEŢUL GORJ</v>
          </cell>
          <cell r="M839">
            <v>12</v>
          </cell>
          <cell r="N839" t="str">
            <v>Contract semnat</v>
          </cell>
          <cell r="O839" t="str">
            <v>CONTRACTARE</v>
          </cell>
          <cell r="P839" t="str">
            <v>camelia.dinu@adroltenia.ro</v>
          </cell>
          <cell r="Q839" t="str">
            <v>02.12.2025 16:44:02</v>
          </cell>
          <cell r="R839" t="str">
            <v>COMUNA STĂNEŞTI</v>
          </cell>
          <cell r="S839" t="str">
            <v>4898762</v>
          </cell>
          <cell r="T839" t="str">
            <v>unitate administrativ teritorială nivel comună</v>
          </cell>
          <cell r="U839" t="str">
            <v>Stăneşti, Gorj</v>
          </cell>
          <cell r="V839">
            <v>79</v>
          </cell>
          <cell r="W839"/>
          <cell r="X839" t="str">
            <v>GJ</v>
          </cell>
          <cell r="Y839" t="str">
            <v>Sud-Vest Oltenia</v>
          </cell>
          <cell r="Z839">
            <v>7462048.5852398919</v>
          </cell>
          <cell r="AA839">
            <v>1291886.8952398922</v>
          </cell>
          <cell r="AB839">
            <v>7312807.7599999998</v>
          </cell>
          <cell r="AC839">
            <v>4477229.1511439355</v>
          </cell>
          <cell r="AD839">
            <v>2653419.044760108</v>
          </cell>
          <cell r="AE839">
            <v>447883.52476010786</v>
          </cell>
          <cell r="AF839">
            <v>2835578.6088560643</v>
          </cell>
          <cell r="AG839">
            <v>0</v>
          </cell>
          <cell r="AH839">
            <v>10115467.630000001</v>
          </cell>
          <cell r="AI839">
            <v>0</v>
          </cell>
          <cell r="AJ839" t="str">
            <v>NU</v>
          </cell>
          <cell r="AK839" t="str">
            <v>21.04.2025 05:05:31</v>
          </cell>
          <cell r="AL839"/>
          <cell r="AM839"/>
          <cell r="AN839" t="str">
            <v>ADMIS_ETF</v>
          </cell>
          <cell r="AO839" t="str">
            <v>21.07.2025 13:48:03</v>
          </cell>
          <cell r="AP839"/>
          <cell r="AQ839">
            <v>79</v>
          </cell>
          <cell r="AR839"/>
          <cell r="AS839">
            <v>3</v>
          </cell>
          <cell r="AT839">
            <v>49</v>
          </cell>
          <cell r="AU839">
            <v>58</v>
          </cell>
          <cell r="AV839"/>
          <cell r="AW839" t="str">
            <v>23.07.2025 16:53:30</v>
          </cell>
          <cell r="AX839" t="str">
            <v>05.08.2025 12:58:19</v>
          </cell>
          <cell r="AY839" t="str">
            <v>786</v>
          </cell>
          <cell r="AZ839" t="str">
            <v>24.11.2025 12:09:00</v>
          </cell>
          <cell r="BA839">
            <v>10</v>
          </cell>
          <cell r="BB839">
            <v>2</v>
          </cell>
          <cell r="BC839"/>
          <cell r="BD839"/>
          <cell r="BE839">
            <v>111</v>
          </cell>
          <cell r="BF839"/>
          <cell r="BG839"/>
          <cell r="BH839"/>
          <cell r="BI839" t="str">
            <v>121</v>
          </cell>
          <cell r="BJ839" t="str">
            <v>Obiectivul general al proiectului este dezvoltarea infrastructurii educaționale pentru învățământul preșcolar în comuna Stănești, județul Gorj, prin construirea unei grădinițe cu program prelungit, în vederea asigurării unui acces echitabil, incluziv și de calitate la educație timpurie pentru toți copiii din comunitate.
Scopul proiectului constă în crearea unei unități moderne, eficiente și durabile, care să răspundă cerințelor actuale privind siguranța, funcționalitatea și incluziunea în educație, contribuind astfel la dezvoltarea armonioasă a copiilor cu vârste între 3 și 6 ani și la creșterea atractivității educației în rândul familiilor din mediul rural. Investiția presupune realizarea unei clădiri cu regim de înălțime P+1E, cu o capacitate de 3 grupe, dotată cu spații pentru activități educaționale, recreative, administrative și igienico-sanitare, precum și amenajarea incintei și a zonelor exterioare (spații verzi, alei, locuri de joacă). Clădirea va fi realizată în conformitate</v>
          </cell>
        </row>
        <row r="840">
          <cell r="K840">
            <v>359108</v>
          </cell>
          <cell r="L840" t="str">
            <v>Eficientizare energetica cladire administrativa</v>
          </cell>
          <cell r="M840">
            <v>1</v>
          </cell>
          <cell r="N840" t="str">
            <v>În clarificări ETF</v>
          </cell>
          <cell r="O840" t="str">
            <v>EVALUARE</v>
          </cell>
          <cell r="P840"/>
          <cell r="Q840" t="str">
            <v>17.04.2026 13:07:49</v>
          </cell>
          <cell r="R840" t="str">
            <v>COMUNA DOBROSLOVENI</v>
          </cell>
          <cell r="S840" t="str">
            <v>4395035</v>
          </cell>
          <cell r="T840" t="str">
            <v>unitate administrativ teritorială nivel comună</v>
          </cell>
          <cell r="U840" t="str">
            <v>Dobrosloveni, Olt</v>
          </cell>
          <cell r="V840"/>
          <cell r="W840"/>
          <cell r="X840" t="str">
            <v>OT</v>
          </cell>
          <cell r="Y840" t="str">
            <v>Sud-Vest Oltenia</v>
          </cell>
          <cell r="Z840">
            <v>3368972.6294188383</v>
          </cell>
          <cell r="AA840">
            <v>581639.1294188383</v>
          </cell>
          <cell r="AB840">
            <v>3301593.1</v>
          </cell>
          <cell r="AC840">
            <v>2863626.7319907821</v>
          </cell>
          <cell r="AD840">
            <v>1410607.8105811616</v>
          </cell>
          <cell r="AE840">
            <v>244449.9405811617</v>
          </cell>
          <cell r="AF840">
            <v>437966.36800921801</v>
          </cell>
          <cell r="AG840">
            <v>0</v>
          </cell>
          <cell r="AH840">
            <v>4779580.4400000004</v>
          </cell>
          <cell r="AI840">
            <v>0</v>
          </cell>
          <cell r="AJ840" t="str">
            <v>NU</v>
          </cell>
          <cell r="AK840" t="str">
            <v>03.12.2025 10:59:24</v>
          </cell>
          <cell r="AL840"/>
          <cell r="AM840"/>
          <cell r="AN840"/>
          <cell r="AO840"/>
          <cell r="AP840"/>
          <cell r="AQ840"/>
          <cell r="AR840"/>
          <cell r="AS840">
            <v>1</v>
          </cell>
          <cell r="AT840">
            <v>24</v>
          </cell>
          <cell r="AU840">
            <v>30</v>
          </cell>
          <cell r="AV840"/>
          <cell r="AW840"/>
          <cell r="AX840"/>
          <cell r="AY840"/>
          <cell r="AZ840"/>
          <cell r="BA840"/>
          <cell r="BB840"/>
          <cell r="BC840"/>
          <cell r="BD840"/>
          <cell r="BE840"/>
          <cell r="BF840"/>
          <cell r="BG840"/>
          <cell r="BH840"/>
          <cell r="BI840" t="str">
            <v>44</v>
          </cell>
          <cell r="BJ840" t="str">
            <v>Obiectivul general al proiectului este creșterea performanței energetice a clădirii administrative cu funcțiune socio-culturală din Comuna Dobrosloveni, prin implementarea unui ansamblu integrat de măsuri de eficiență energetică ce urmăresc reducerea consumului de energie primară, diminuarea emisiilor de gaze cu efect de seră și îmbunătățirea condițiilor de confort interior pentru utilizatorii clădirii.
Intervențiile sunt fundamentate pe concluziile documentației tehnico-economice (DALI) și ale raportului de audit energetic, care evidențiază deficiențe majore ale construcției existente: pereți exteriori și planșee fără termoizolație, tâmplărie neperformantă, punți termice extinse, lipsa totală a ventilației mecanice, un sistem de încălzire depășit moral și tehnic (centrală pe lemne), precum și instalații electrice și de iluminat neperformante. Aceste carențe conduc la pierderi semnificative de energie și la un nivel scăzut de confort interior, afectând calitatea activităților socio-cu</v>
          </cell>
        </row>
        <row r="841">
          <cell r="K841">
            <v>325567</v>
          </cell>
          <cell r="L841" t="str">
            <v>Construire bloc locuinte sociale si amenajare zona aferenta precum si Amenajare zona centrala pietonala oras Rovinari - Etapa II</v>
          </cell>
          <cell r="M841">
            <v>9</v>
          </cell>
          <cell r="N841" t="str">
            <v>Cu act adițional</v>
          </cell>
          <cell r="O841" t="str">
            <v>CONTRACTARE</v>
          </cell>
          <cell r="P841" t="str">
            <v>sorin.buzatu@adroltenia.ro</v>
          </cell>
          <cell r="Q841" t="str">
            <v>24.12.2025 11:02:18</v>
          </cell>
          <cell r="R841" t="str">
            <v>ORAŞ ROVINARI</v>
          </cell>
          <cell r="S841" t="str">
            <v>5057520</v>
          </cell>
          <cell r="T841" t="str">
            <v>unitate administrativ teritorială nivel local</v>
          </cell>
          <cell r="U841" t="str">
            <v>Oraş Rovinari, Gorj</v>
          </cell>
          <cell r="V841">
            <v>0</v>
          </cell>
          <cell r="W841"/>
          <cell r="X841" t="str">
            <v>GJ</v>
          </cell>
          <cell r="Y841" t="str">
            <v>Sud-Vest Oltenia</v>
          </cell>
          <cell r="Z841">
            <v>5017438.4020299641</v>
          </cell>
          <cell r="AA841">
            <v>795845.98202996398</v>
          </cell>
          <cell r="AB841">
            <v>4917089.62</v>
          </cell>
          <cell r="AC841">
            <v>4264822.6417254694</v>
          </cell>
          <cell r="AD841">
            <v>6592112.5779700363</v>
          </cell>
          <cell r="AE841">
            <v>1052522.1879700359</v>
          </cell>
          <cell r="AF841">
            <v>652266.97827453073</v>
          </cell>
          <cell r="AG841">
            <v>0</v>
          </cell>
          <cell r="AH841">
            <v>11609550.98</v>
          </cell>
          <cell r="AI841">
            <v>0</v>
          </cell>
          <cell r="AJ841" t="str">
            <v>NU</v>
          </cell>
          <cell r="AK841" t="str">
            <v>13.06.2024 15:47:43</v>
          </cell>
          <cell r="AL841"/>
          <cell r="AM841"/>
          <cell r="AN841" t="str">
            <v>ADMIS_ETF</v>
          </cell>
          <cell r="AO841" t="str">
            <v>04.07.2024 15:55:57</v>
          </cell>
          <cell r="AP841"/>
          <cell r="AQ841">
            <v>0</v>
          </cell>
          <cell r="AR841"/>
          <cell r="AS841">
            <v>1</v>
          </cell>
          <cell r="AT841">
            <v>20</v>
          </cell>
          <cell r="AU841">
            <v>65</v>
          </cell>
          <cell r="AV841"/>
          <cell r="AW841" t="str">
            <v>09.07.2024 14:05:10</v>
          </cell>
          <cell r="AX841" t="str">
            <v>11.07.2024 12:05:42</v>
          </cell>
          <cell r="AY841" t="str">
            <v>138/20.09.2024</v>
          </cell>
          <cell r="AZ841" t="str">
            <v>20.09.2024 13:27:00</v>
          </cell>
          <cell r="BA841">
            <v>4</v>
          </cell>
          <cell r="BB841"/>
          <cell r="BC841"/>
          <cell r="BD841"/>
          <cell r="BE841">
            <v>72</v>
          </cell>
          <cell r="BF841"/>
          <cell r="BG841"/>
          <cell r="BH841"/>
          <cell r="BI841" t="str">
            <v>127_OP5</v>
          </cell>
          <cell r="BJ841" t="str">
            <v>Obiectivul general al proiectului este compus din construirea unui bloc de locuinte sociale si amenajare a unei zone pietonale, destinata
activitatilor recreeative avand drept scop imbunatatirea calitatii vietii populatiei in orasul Rovinari.
Construirea unui bloc de locuinte si amenajarea unei zone centrale pietonale reprezinta o oportunitate majora pentru modernizarea
durabila a
fondului construit existent, care vor aduce beneficii majorei locuitorilor din orasul Rovinari.
Obiectivul general al proiectului sustine Axa Prioritara 13: Imbunatatirea calitatii vietii a populatiei în orasele mici si mijlocii din România,
iar activitatile propuse prin acest proiect sunt : 1. Construirea bloc- locuinte sociale
-bloc P+4E cu 2 scari de bloc cu acces independent
-bloc de locuinte sociale - 20 de apartamente cu 2 camere
-suprafata utila apartament 66,00 mp
-suprafata construita bloc 318,16 mp
-tamplarie PVC pe toata partea vitrata
-grosimea zidurilor exterioare 30 cm + vata bazaltica de 10 cm</v>
          </cell>
        </row>
        <row r="842">
          <cell r="K842">
            <v>330804</v>
          </cell>
          <cell r="L842" t="str">
            <v>Construire Clinică Stomatologică-Radiologie Dentară</v>
          </cell>
          <cell r="M842">
            <v>7</v>
          </cell>
          <cell r="N842" t="str">
            <v>Revocat FO</v>
          </cell>
          <cell r="O842" t="str">
            <v>PRECONTRACTARE</v>
          </cell>
          <cell r="P842" t="str">
            <v>andreea.grigorie@adroltenia.ro</v>
          </cell>
          <cell r="Q842" t="str">
            <v>20.10.2025 10:45:05</v>
          </cell>
          <cell r="R842" t="str">
            <v>I-DENTALINA S.R.L.</v>
          </cell>
          <cell r="S842" t="str">
            <v>45247869</v>
          </cell>
          <cell r="T842" t="str">
            <v>microîntreprindere</v>
          </cell>
          <cell r="U842" t="str">
            <v>Municipiul Drobeta-Turnu Severin, Mehedinţi</v>
          </cell>
          <cell r="V842">
            <v>81</v>
          </cell>
          <cell r="W842"/>
          <cell r="X842" t="str">
            <v>MH</v>
          </cell>
          <cell r="Y842" t="str">
            <v>Sud-Vest Oltenia</v>
          </cell>
          <cell r="Z842">
            <v>1414297.0870149983</v>
          </cell>
          <cell r="AA842">
            <v>245396.37701499826</v>
          </cell>
          <cell r="AB842">
            <v>1271808.3400000001</v>
          </cell>
          <cell r="AC842">
            <v>1081037.0889999999</v>
          </cell>
          <cell r="AD842">
            <v>451228.8629850017</v>
          </cell>
          <cell r="AE842">
            <v>76964.002985001731</v>
          </cell>
          <cell r="AF842">
            <v>190771.25100000016</v>
          </cell>
          <cell r="AG842">
            <v>1271808.3400000001</v>
          </cell>
          <cell r="AH842">
            <v>1865525.95</v>
          </cell>
          <cell r="AI842">
            <v>33</v>
          </cell>
          <cell r="AJ842" t="str">
            <v>DA</v>
          </cell>
          <cell r="AK842" t="str">
            <v>23.07.2024 11:24:12</v>
          </cell>
          <cell r="AL842"/>
          <cell r="AM842"/>
          <cell r="AN842" t="str">
            <v>ADMIS_ETF</v>
          </cell>
          <cell r="AO842" t="str">
            <v>07.11.2024 15:30:42</v>
          </cell>
          <cell r="AP842" t="str">
            <v>31.12.2024 12:11:50</v>
          </cell>
          <cell r="AQ842">
            <v>80</v>
          </cell>
          <cell r="AR842"/>
          <cell r="AS842">
            <v>1</v>
          </cell>
          <cell r="AT842">
            <v>24</v>
          </cell>
          <cell r="AU842">
            <v>39</v>
          </cell>
          <cell r="AV842"/>
          <cell r="AW842" t="str">
            <v>23.07.2025 11:48:30</v>
          </cell>
          <cell r="AX842" t="str">
            <v>23.07.2025 12:44:28</v>
          </cell>
          <cell r="AY842"/>
          <cell r="AZ842"/>
          <cell r="BA842"/>
          <cell r="BB842"/>
          <cell r="BC842"/>
          <cell r="BD842"/>
          <cell r="BE842"/>
          <cell r="BF842"/>
          <cell r="BG842">
            <v>81</v>
          </cell>
          <cell r="BH842" t="str">
            <v>ADMIS_ETF</v>
          </cell>
          <cell r="BI842" t="str">
            <v>21</v>
          </cell>
          <cell r="BJ842"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”Construire clinică stomatologică-radiologie dentară”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v>
          </cell>
        </row>
        <row r="843">
          <cell r="K843">
            <v>329378</v>
          </cell>
          <cell r="L843" t="str">
            <v>Achizitie echipamente pentru AMC WEBSOFT SRL</v>
          </cell>
          <cell r="M843">
            <v>13</v>
          </cell>
          <cell r="N843" t="str">
            <v>Contract semnat</v>
          </cell>
          <cell r="O843" t="str">
            <v>CONTRACTARE</v>
          </cell>
          <cell r="P843" t="str">
            <v>cristian.ionescu@adroltenia.ro</v>
          </cell>
          <cell r="Q843" t="str">
            <v>02.04.2026 15:59:24</v>
          </cell>
          <cell r="R843" t="str">
            <v>AMC WEBSOFT S.R.L.</v>
          </cell>
          <cell r="S843" t="str">
            <v>37557540</v>
          </cell>
          <cell r="T843" t="str">
            <v>microîntreprindere</v>
          </cell>
          <cell r="U843" t="str">
            <v>Municipiul Craiova, Dolj</v>
          </cell>
          <cell r="V843">
            <v>66</v>
          </cell>
          <cell r="W843"/>
          <cell r="X843" t="str">
            <v>DJ</v>
          </cell>
          <cell r="Y843" t="str">
            <v>Sud-Vest Oltenia</v>
          </cell>
          <cell r="Z843">
            <v>468254.85</v>
          </cell>
          <cell r="AA843">
            <v>0</v>
          </cell>
          <cell r="AB843">
            <v>421429.37</v>
          </cell>
          <cell r="AC843">
            <v>358214.9645</v>
          </cell>
          <cell r="AD843">
            <v>94777.99</v>
          </cell>
          <cell r="AE843">
            <v>92777.99</v>
          </cell>
          <cell r="AF843">
            <v>63214.405499999993</v>
          </cell>
          <cell r="AG843">
            <v>421429.37</v>
          </cell>
          <cell r="AH843">
            <v>563032.84</v>
          </cell>
          <cell r="AI843">
            <v>20</v>
          </cell>
          <cell r="AJ843" t="str">
            <v>DA</v>
          </cell>
          <cell r="AK843" t="str">
            <v>05.08.2024 11:38:28</v>
          </cell>
          <cell r="AL843"/>
          <cell r="AM843"/>
          <cell r="AN843" t="str">
            <v>ADMIS_ETF</v>
          </cell>
          <cell r="AO843" t="str">
            <v>29.10.2024 15:41:12</v>
          </cell>
          <cell r="AP843"/>
          <cell r="AQ843">
            <v>66</v>
          </cell>
          <cell r="AR843"/>
          <cell r="AS843">
            <v>1</v>
          </cell>
          <cell r="AT843">
            <v>24</v>
          </cell>
          <cell r="AU843">
            <v>46</v>
          </cell>
          <cell r="AV843"/>
          <cell r="AW843" t="str">
            <v>23.07.2025 11:33:11</v>
          </cell>
          <cell r="AX843" t="str">
            <v>06.08.2025 13:11:09</v>
          </cell>
          <cell r="AY843" t="str">
            <v>809</v>
          </cell>
          <cell r="AZ843" t="str">
            <v>24.03.2026 15:37:00</v>
          </cell>
          <cell r="BA843">
            <v>15</v>
          </cell>
          <cell r="BB843">
            <v>2</v>
          </cell>
          <cell r="BC843"/>
          <cell r="BD843"/>
          <cell r="BE843">
            <v>231</v>
          </cell>
          <cell r="BF843"/>
          <cell r="BG843"/>
          <cell r="BH843"/>
          <cell r="BI843" t="str">
            <v>21, 23</v>
          </cell>
          <cell r="BJ843" t="str">
            <v>Scopul proiectului este dezvoltarea sustenabila a capacitatii de productie in cadrul societatii  AMC WEBSOFT SRL. Obiectivul principal îl reprezintă îmbunătățirea competitivității și a inovării în microîntreprinderi si sprijinirea microîntreprinderilor care își desfășoară activitatea în regiunea de dezvoltare Sud VEST OLTENIA, prin acordarea de finanțări nerambursabile pentru realizarea de investiții în domeniile de activitate eligibile si anume cod CAEN 6201- Activitati de realizare a soft-ului la comanda (software orientat  client).
Prin implementarea acestui proiect ne dorim sa realizam achizitia urmatoarelor echipamente pentru procesul de realizare soft: statie de lucru cu monitor, MacBook Air, laptop, telefon mobil Apple iPhone, televizor QLED, proiector, distrugator documente, procesor Mikrotik Swich, server PowerEdge R550, diskStation, hardware plus Forti Care Premium. Locul de implemntare proiect este in Craiova, str. ÎMPĂRATUL TRAIAN, Nr.2, Etaj 2, jud.Dolj.
Procesul tehnolog</v>
          </cell>
        </row>
        <row r="844">
          <cell r="K844">
            <v>331421</v>
          </cell>
          <cell r="L844" t="str">
            <v>Inovare si competitivitate prin achizitie de echipamente la DIampDAampDRS SRL</v>
          </cell>
          <cell r="M844">
            <v>7</v>
          </cell>
          <cell r="N844" t="str">
            <v>Cu solicitare notificare</v>
          </cell>
          <cell r="O844" t="str">
            <v>CONTRACTARE</v>
          </cell>
          <cell r="P844" t="str">
            <v>roxana.murgu@adroltenia.ro</v>
          </cell>
          <cell r="Q844" t="str">
            <v>28.04.2026 13:33:03</v>
          </cell>
          <cell r="R844" t="str">
            <v>DI&amp;DA&amp;DRS S.R.L.</v>
          </cell>
          <cell r="S844" t="str">
            <v>40247167</v>
          </cell>
          <cell r="T844" t="str">
            <v>microîntreprindere</v>
          </cell>
          <cell r="U844" t="str">
            <v>Municipiul Craiova, Dolj</v>
          </cell>
          <cell r="V844">
            <v>86</v>
          </cell>
          <cell r="W844"/>
          <cell r="X844" t="str">
            <v>DJ</v>
          </cell>
          <cell r="Y844" t="str">
            <v>Sud-Vest Oltenia</v>
          </cell>
          <cell r="Z844">
            <v>1603976</v>
          </cell>
          <cell r="AA844">
            <v>256097.01</v>
          </cell>
          <cell r="AB844">
            <v>1443578.4</v>
          </cell>
          <cell r="AC844">
            <v>1227041.6399999999</v>
          </cell>
          <cell r="AD844">
            <v>0</v>
          </cell>
          <cell r="AE844">
            <v>0</v>
          </cell>
          <cell r="AF844">
            <v>216536.76</v>
          </cell>
          <cell r="AG844">
            <v>1443578.4</v>
          </cell>
          <cell r="AH844">
            <v>1603976</v>
          </cell>
          <cell r="AI844">
            <v>9</v>
          </cell>
          <cell r="AJ844" t="str">
            <v>DA</v>
          </cell>
          <cell r="AK844" t="str">
            <v>29.07.2024 17:25:21</v>
          </cell>
          <cell r="AL844"/>
          <cell r="AM844"/>
          <cell r="AN844" t="str">
            <v>ADMIS_ETF</v>
          </cell>
          <cell r="AO844" t="str">
            <v>29.10.2024 15:17:13</v>
          </cell>
          <cell r="AP844"/>
          <cell r="AQ844">
            <v>86</v>
          </cell>
          <cell r="AR844"/>
          <cell r="AS844">
            <v>1</v>
          </cell>
          <cell r="AT844">
            <v>24</v>
          </cell>
          <cell r="AU844">
            <v>37</v>
          </cell>
          <cell r="AV844"/>
          <cell r="AW844" t="str">
            <v>24.02.2025 08:57:12</v>
          </cell>
          <cell r="AX844" t="str">
            <v>26.02.2025 11:35:42</v>
          </cell>
          <cell r="AY844" t="str">
            <v>487</v>
          </cell>
          <cell r="AZ844" t="str">
            <v>22.05.2025 15:24:00</v>
          </cell>
          <cell r="BA844">
            <v>5</v>
          </cell>
          <cell r="BB844"/>
          <cell r="BC844"/>
          <cell r="BD844"/>
          <cell r="BE844">
            <v>86</v>
          </cell>
          <cell r="BF844"/>
          <cell r="BG844"/>
          <cell r="BH844"/>
          <cell r="BI844" t="str">
            <v>21, 23</v>
          </cell>
          <cell r="BJ844" t="str">
            <v>Obiectivul general al proiectului de investitie propus de DI&amp;DA&amp;DRS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intretinere corporala concordanta cu standardele prevazute la nivel European, dar si dezvoltarea regiunii SV Oltenia prin aportul pe care il va aduce la contributiile statului</v>
          </cell>
        </row>
        <row r="845">
          <cell r="K845">
            <v>330954</v>
          </cell>
          <cell r="L845" t="str">
            <v>Dezvoltarea activitatii Dan Puiu Medical SRL prin achizitia de echipamente medicale</v>
          </cell>
          <cell r="M845">
            <v>12</v>
          </cell>
          <cell r="N845" t="str">
            <v>Contract semnat cu modificări</v>
          </cell>
          <cell r="O845" t="str">
            <v>CONTRACTARE</v>
          </cell>
          <cell r="P845" t="str">
            <v>cristian.ionescu@adroltenia.ro</v>
          </cell>
          <cell r="Q845" t="str">
            <v>22.04.2026 12:24:20</v>
          </cell>
          <cell r="R845" t="str">
            <v>DAN PUIU MEDICAL S.R.L.</v>
          </cell>
          <cell r="S845" t="str">
            <v>41157739</v>
          </cell>
          <cell r="T845" t="str">
            <v>microîntreprindere</v>
          </cell>
          <cell r="U845" t="str">
            <v>Municipiul Craiova, Dolj</v>
          </cell>
          <cell r="V845">
            <v>82</v>
          </cell>
          <cell r="W845"/>
          <cell r="X845" t="str">
            <v>DJ</v>
          </cell>
          <cell r="Y845" t="str">
            <v>Sud-Vest Oltenia</v>
          </cell>
          <cell r="Z845">
            <v>1082546.7960710742</v>
          </cell>
          <cell r="AA845">
            <v>186772.75607107411</v>
          </cell>
          <cell r="AB845">
            <v>974292.12</v>
          </cell>
          <cell r="AC845">
            <v>828148.30200000003</v>
          </cell>
          <cell r="AD845">
            <v>21497.253928925904</v>
          </cell>
          <cell r="AE845">
            <v>3730.9339289259028</v>
          </cell>
          <cell r="AF845">
            <v>146143.81799999997</v>
          </cell>
          <cell r="AG845">
            <v>974292.12</v>
          </cell>
          <cell r="AH845">
            <v>1104044.05</v>
          </cell>
          <cell r="AI845">
            <v>18</v>
          </cell>
          <cell r="AJ845" t="str">
            <v>DA</v>
          </cell>
          <cell r="AK845" t="str">
            <v>25.07.2024 10:30:19</v>
          </cell>
          <cell r="AL845"/>
          <cell r="AM845"/>
          <cell r="AN845" t="str">
            <v>ADMIS_ETF</v>
          </cell>
          <cell r="AO845" t="str">
            <v>04.11.2024 16:08:02</v>
          </cell>
          <cell r="AP845"/>
          <cell r="AQ845">
            <v>82</v>
          </cell>
          <cell r="AR845"/>
          <cell r="AS845">
            <v>2</v>
          </cell>
          <cell r="AT845">
            <v>24</v>
          </cell>
          <cell r="AU845">
            <v>41</v>
          </cell>
          <cell r="AV845"/>
          <cell r="AW845" t="str">
            <v>23.07.2025 11:33:11</v>
          </cell>
          <cell r="AX845" t="str">
            <v>23.07.2025 14:01:30</v>
          </cell>
          <cell r="AY845" t="str">
            <v>775</v>
          </cell>
          <cell r="AZ845" t="str">
            <v>12.11.2025 11:50:00</v>
          </cell>
          <cell r="BA845">
            <v>8</v>
          </cell>
          <cell r="BB845"/>
          <cell r="BC845"/>
          <cell r="BD845"/>
          <cell r="BE845">
            <v>112</v>
          </cell>
          <cell r="BF845"/>
          <cell r="BG845"/>
          <cell r="BH845"/>
          <cell r="BI845" t="str">
            <v>21, 23</v>
          </cell>
          <cell r="BJ845" t="str">
            <v>Scopul proiectului este realizarea investițiilor necesare în echipamente specifice activității din domeniul SANATATE ȘI WELLNESS, subdomeniul Medicină de prevenție în vederea creșterii competitivității și profitabilității societății Dan Puiu Medical SRL.</v>
          </cell>
        </row>
        <row r="846">
          <cell r="K846">
            <v>333748</v>
          </cell>
          <cell r="L846" t="str">
            <v>DIGITALIZAREA FIRMEI GOIA RITUAL CENTER S.R.L.</v>
          </cell>
          <cell r="M846">
            <v>13</v>
          </cell>
          <cell r="N846" t="str">
            <v>Cu clarificări primite</v>
          </cell>
          <cell r="O846" t="str">
            <v>CONTRACTARE</v>
          </cell>
          <cell r="P846" t="str">
            <v>sorin.ghita@adroltenia.ro</v>
          </cell>
          <cell r="Q846" t="str">
            <v>29.04.2026 17:44:32</v>
          </cell>
          <cell r="R846" t="str">
            <v>GOIA RITUAL CENTER S.R.L.</v>
          </cell>
          <cell r="S846" t="str">
            <v>40320020</v>
          </cell>
          <cell r="T846" t="str">
            <v>microîntreprindere</v>
          </cell>
          <cell r="U846" t="str">
            <v>Municipiul Râmnicu Vâlcea, Vâlcea</v>
          </cell>
          <cell r="V846">
            <v>92</v>
          </cell>
          <cell r="W846"/>
          <cell r="X846" t="str">
            <v>VL</v>
          </cell>
          <cell r="Y846" t="str">
            <v>Sud-Vest Oltenia</v>
          </cell>
          <cell r="Z846">
            <v>436847.92</v>
          </cell>
          <cell r="AA846">
            <v>69748.83</v>
          </cell>
          <cell r="AB846">
            <v>371320.73</v>
          </cell>
          <cell r="AC846">
            <v>315622.62050000002</v>
          </cell>
          <cell r="AD846">
            <v>27370</v>
          </cell>
          <cell r="AE846">
            <v>4370</v>
          </cell>
          <cell r="AF846">
            <v>55698.109499999962</v>
          </cell>
          <cell r="AG846">
            <v>371320.73</v>
          </cell>
          <cell r="AH846">
            <v>464217.92</v>
          </cell>
          <cell r="AI846">
            <v>4</v>
          </cell>
          <cell r="AJ846" t="str">
            <v>DA</v>
          </cell>
          <cell r="AK846" t="str">
            <v>24.08.2024 09:26:12</v>
          </cell>
          <cell r="AL846"/>
          <cell r="AM846"/>
          <cell r="AN846" t="str">
            <v>ADMIS_ETF</v>
          </cell>
          <cell r="AO846" t="str">
            <v>16.10.2024 14:39:23</v>
          </cell>
          <cell r="AP846"/>
          <cell r="AQ846">
            <v>92</v>
          </cell>
          <cell r="AR846"/>
          <cell r="AS846"/>
          <cell r="AT846">
            <v>17</v>
          </cell>
          <cell r="AU846">
            <v>25</v>
          </cell>
          <cell r="AV846"/>
          <cell r="AW846" t="str">
            <v>27.01.2025 11:21:36</v>
          </cell>
          <cell r="AX846" t="str">
            <v>27.01.2025 15:40:12</v>
          </cell>
          <cell r="AY846" t="str">
            <v>304</v>
          </cell>
          <cell r="AZ846" t="str">
            <v>21.03.2025 11:11:00</v>
          </cell>
          <cell r="BA846">
            <v>6</v>
          </cell>
          <cell r="BB846"/>
          <cell r="BC846"/>
          <cell r="BD846"/>
          <cell r="BE846">
            <v>53</v>
          </cell>
          <cell r="BF846"/>
          <cell r="BG846"/>
          <cell r="BH846"/>
          <cell r="BI846"/>
          <cell r="BJ846" t="str">
            <v>Obiectivul general îl constituie dezvoltarea și implementarea tehnologiilor digitale avansate in cadrul companiei GOIA RITUAL CENTER S.R.L, ceea ce va contribui ulterior la cresterea competitivitatii, astfel favorizand inovarea acesteia facilitandu-se noi formule de lucru si modele de afaceri adaptate la realitatile digitale.</v>
          </cell>
        </row>
        <row r="847">
          <cell r="K847">
            <v>323523</v>
          </cell>
          <cell r="L847" t="str">
            <v>Dezvoltarea durabila si cresterea competitivitatii firmei DACOREX COM SRL</v>
          </cell>
          <cell r="M847">
            <v>9</v>
          </cell>
          <cell r="N847" t="str">
            <v>Cu act adițional</v>
          </cell>
          <cell r="O847" t="str">
            <v>CONTRACTARE</v>
          </cell>
          <cell r="P847" t="str">
            <v>sorin.trana@adroltenia.ro</v>
          </cell>
          <cell r="Q847" t="str">
            <v>18.02.2026 12:21:13</v>
          </cell>
          <cell r="R847" t="str">
            <v>DACOREX COM SRL</v>
          </cell>
          <cell r="S847" t="str">
            <v>8161339</v>
          </cell>
          <cell r="T847" t="str">
            <v>întreprindere mijlocie</v>
          </cell>
          <cell r="U847" t="str">
            <v>Municipiul Târgu Jiu, Gorj</v>
          </cell>
          <cell r="V847">
            <v>90</v>
          </cell>
          <cell r="W847"/>
          <cell r="X847" t="str">
            <v>GJ</v>
          </cell>
          <cell r="Y847" t="str">
            <v>Sud-Vest Oltenia</v>
          </cell>
          <cell r="Z847">
            <v>10356901.060000001</v>
          </cell>
          <cell r="AA847">
            <v>0</v>
          </cell>
          <cell r="AB847">
            <v>7400629.7000000002</v>
          </cell>
          <cell r="AC847">
            <v>6290535.2450000001</v>
          </cell>
          <cell r="AD847">
            <v>3436031.01</v>
          </cell>
          <cell r="AE847">
            <v>2202232.85</v>
          </cell>
          <cell r="AF847">
            <v>1110094.4550000001</v>
          </cell>
          <cell r="AG847">
            <v>7400629.7000000002</v>
          </cell>
          <cell r="AH847">
            <v>13792932.07</v>
          </cell>
          <cell r="AI847">
            <v>11</v>
          </cell>
          <cell r="AJ847" t="str">
            <v>DA</v>
          </cell>
          <cell r="AK847" t="str">
            <v>30.04.2024 17:24:58</v>
          </cell>
          <cell r="AL847"/>
          <cell r="AM847"/>
          <cell r="AN847" t="str">
            <v>ADMIS_ETF</v>
          </cell>
          <cell r="AO847" t="str">
            <v>13.08.2024 15:25:08</v>
          </cell>
          <cell r="AP847" t="str">
            <v>01.10.2024 14:00:20</v>
          </cell>
          <cell r="AQ847">
            <v>89</v>
          </cell>
          <cell r="AR847"/>
          <cell r="AS847">
            <v>1</v>
          </cell>
          <cell r="AT847">
            <v>18</v>
          </cell>
          <cell r="AU847">
            <v>30</v>
          </cell>
          <cell r="AV847"/>
          <cell r="AW847" t="str">
            <v>28.01.2025 13:31:39</v>
          </cell>
          <cell r="AX847" t="str">
            <v>28.01.2025 14:59:21</v>
          </cell>
          <cell r="AY847" t="str">
            <v>313</v>
          </cell>
          <cell r="AZ847" t="str">
            <v>25.03.2025 15:18:00</v>
          </cell>
          <cell r="BA847">
            <v>3</v>
          </cell>
          <cell r="BB847"/>
          <cell r="BC847"/>
          <cell r="BD847"/>
          <cell r="BE847">
            <v>57</v>
          </cell>
          <cell r="BF847"/>
          <cell r="BG847">
            <v>90</v>
          </cell>
          <cell r="BH847" t="str">
            <v>ADMIS_ETF</v>
          </cell>
          <cell r="BI847" t="str">
            <v>21, 23</v>
          </cell>
          <cell r="BJ847" t="str">
            <v>Domeniul de activitate in care se va realiza investitia este identificat la nivel national prin Programul Regional Sud-Vest Oltenia 2021-2027.
Proiectul „Dezvoltarea durabila si cresterea competitivitatii firmei DACOREX COM SRL „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DACOREX COM SRL demarează acest proiect pentru a achiziționa utilaje și echipamente moderne esențiale desfășurării activității conform codului CAEN 3832 - Recup</v>
          </cell>
        </row>
        <row r="848">
          <cell r="K848">
            <v>330521</v>
          </cell>
          <cell r="L848" t="str">
            <v>Diversificarea capacitatii de productie a SC AVIZOO PLANT SRL prin achizitia de echipamente</v>
          </cell>
          <cell r="M848">
            <v>9</v>
          </cell>
          <cell r="N848" t="str">
            <v>Cu solicitare act adițional</v>
          </cell>
          <cell r="O848" t="str">
            <v>CONTRACTARE</v>
          </cell>
          <cell r="P848" t="str">
            <v>bogdan.badea@adroltenia.ro</v>
          </cell>
          <cell r="Q848" t="str">
            <v>13.04.2026 10:12:17</v>
          </cell>
          <cell r="R848" t="str">
            <v>AVIZOO PLANT S.R.L.</v>
          </cell>
          <cell r="S848" t="str">
            <v>46329240</v>
          </cell>
          <cell r="T848" t="str">
            <v>microîntreprindere</v>
          </cell>
          <cell r="U848" t="str">
            <v>Pieleşti, Dolj</v>
          </cell>
          <cell r="V848">
            <v>95</v>
          </cell>
          <cell r="W848"/>
          <cell r="X848" t="str">
            <v>DJ</v>
          </cell>
          <cell r="Y848" t="str">
            <v>Sud-Vest Oltenia</v>
          </cell>
          <cell r="Z848">
            <v>1098062.27</v>
          </cell>
          <cell r="AA848">
            <v>0</v>
          </cell>
          <cell r="AB848">
            <v>988256</v>
          </cell>
          <cell r="AC848">
            <v>840017.6</v>
          </cell>
          <cell r="AD848">
            <v>85003.71</v>
          </cell>
          <cell r="AE848">
            <v>31003.71</v>
          </cell>
          <cell r="AF848">
            <v>148238.40000000002</v>
          </cell>
          <cell r="AG848">
            <v>988256</v>
          </cell>
          <cell r="AH848">
            <v>1183065.98</v>
          </cell>
          <cell r="AI848">
            <v>23</v>
          </cell>
          <cell r="AJ848" t="str">
            <v>DA</v>
          </cell>
          <cell r="AK848" t="str">
            <v>07.08.2024 21:18:02</v>
          </cell>
          <cell r="AL848"/>
          <cell r="AM848"/>
          <cell r="AN848" t="str">
            <v>ADMIS_ETF</v>
          </cell>
          <cell r="AO848" t="str">
            <v>21.11.2024 15:08:39</v>
          </cell>
          <cell r="AP848"/>
          <cell r="AQ848">
            <v>95</v>
          </cell>
          <cell r="AR848"/>
          <cell r="AS848">
            <v>1</v>
          </cell>
          <cell r="AT848">
            <v>12</v>
          </cell>
          <cell r="AU848">
            <v>24</v>
          </cell>
          <cell r="AV848"/>
          <cell r="AW848" t="str">
            <v>19.02.2025 14:07:25</v>
          </cell>
          <cell r="AX848" t="str">
            <v>20.02.2025 14:35:31</v>
          </cell>
          <cell r="AY848" t="str">
            <v>619</v>
          </cell>
          <cell r="AZ848" t="str">
            <v>25.06.2025 13:45:00</v>
          </cell>
          <cell r="BA848">
            <v>7</v>
          </cell>
          <cell r="BB848">
            <v>2</v>
          </cell>
          <cell r="BC848"/>
          <cell r="BD848"/>
          <cell r="BE848">
            <v>125</v>
          </cell>
          <cell r="BF848"/>
          <cell r="BG848"/>
          <cell r="BH848"/>
          <cell r="BI848" t="str">
            <v>21, 23</v>
          </cell>
          <cell r="BJ848" t="str">
            <v>Obiectivul general al proiectului propus de AVIZOO PLANT SRL în cadrul Programului Regional Sud-Vest Oltenia 2021-2027 se concentrează pe stabilirea unei noi activitati pentru sacrificarea,  prelucrarea si conservarea carnii de pasare. Acest obiectiv este aliniat la prioritățile strategice stabilite de Fondul European de Dezvoltare Regională (FEDR), reflectând angajamentul societății pentru creștere durabilă, inovație și competitivitate în industria tehnologiei informatiei. Contextul Programului de Finanțare: Programul Regional Sud-Vest Oltenia 2021-2027 pune accent pe promovarea creșterii economice prin susținerea inovației, eficienței energetice și tranziției către o economie verde. Obiectivele programului, cum ar fi „Intensificarea creșterii sustenabile și creșterea competitivității IMM-urilor”, rezonează puternic cu viziunea și strategia AVIZOO PLANT SRL. Detalii ale Obiectivului General: Proiectul își propune să adauge valoare lanțului logistic regional prin achiziția și implement</v>
          </cell>
        </row>
        <row r="849">
          <cell r="K849">
            <v>333503</v>
          </cell>
          <cell r="L849" t="str">
            <v>Digitalizare Volta Electric</v>
          </cell>
          <cell r="M849">
            <v>2</v>
          </cell>
          <cell r="N849" t="str">
            <v>Respins ETF</v>
          </cell>
          <cell r="O849" t="str">
            <v>EVALUARE</v>
          </cell>
          <cell r="P849"/>
          <cell r="Q849" t="str">
            <v>21.01.2025 13:58:27</v>
          </cell>
          <cell r="R849" t="str">
            <v>VOLTA ELECTRIC S.R.L.</v>
          </cell>
          <cell r="S849" t="str">
            <v>18037606</v>
          </cell>
          <cell r="T849" t="str">
            <v>Angajator privat</v>
          </cell>
          <cell r="U849" t="str">
            <v>Municipiul Slatina, Olt</v>
          </cell>
          <cell r="V849">
            <v>40</v>
          </cell>
          <cell r="W849"/>
          <cell r="X849" t="str">
            <v>OT</v>
          </cell>
          <cell r="Y849" t="str">
            <v>Sud-Vest Oltenia</v>
          </cell>
          <cell r="Z849">
            <v>401034.23</v>
          </cell>
          <cell r="AA849">
            <v>0</v>
          </cell>
          <cell r="AB849">
            <v>360930.73</v>
          </cell>
          <cell r="AC849">
            <v>306791.12050000002</v>
          </cell>
          <cell r="AD849">
            <v>76196.5</v>
          </cell>
          <cell r="AE849">
            <v>76196.5</v>
          </cell>
          <cell r="AF849">
            <v>54139.609499999962</v>
          </cell>
          <cell r="AG849">
            <v>360930.73</v>
          </cell>
          <cell r="AH849">
            <v>477230.73</v>
          </cell>
          <cell r="AI849">
            <v>5</v>
          </cell>
          <cell r="AJ849" t="str">
            <v>DA</v>
          </cell>
          <cell r="AK849" t="str">
            <v>23.08.2024 13:52:04</v>
          </cell>
          <cell r="AL849"/>
          <cell r="AM849"/>
          <cell r="AN849" t="str">
            <v>RESPINS_ETF</v>
          </cell>
          <cell r="AO849" t="str">
            <v>09.12.2024 15:47:03</v>
          </cell>
          <cell r="AP849"/>
          <cell r="AQ849">
            <v>40</v>
          </cell>
          <cell r="AR849"/>
          <cell r="AS849">
            <v>1</v>
          </cell>
          <cell r="AT849">
            <v>12</v>
          </cell>
          <cell r="AU849">
            <v>12</v>
          </cell>
          <cell r="AV849"/>
          <cell r="AW849"/>
          <cell r="AX849"/>
          <cell r="AY849"/>
          <cell r="AZ849"/>
          <cell r="BA849"/>
          <cell r="BB849"/>
          <cell r="BC849"/>
          <cell r="BD849"/>
          <cell r="BE849"/>
          <cell r="BF849"/>
          <cell r="BG849">
            <v>40</v>
          </cell>
          <cell r="BH849" t="str">
            <v>RESPINS_ETF</v>
          </cell>
          <cell r="BI849"/>
          <cell r="BJ849" t="str">
            <v>Digitalizarea firmei</v>
          </cell>
        </row>
        <row r="850">
          <cell r="K850">
            <v>330432</v>
          </cell>
          <cell r="L850" t="str">
            <v>Dezvoltarea activitatii FIRST PROFSRL</v>
          </cell>
          <cell r="M850">
            <v>10</v>
          </cell>
          <cell r="N850" t="str">
            <v>Contract semnat cu modificări</v>
          </cell>
          <cell r="O850" t="str">
            <v>CONTRACTARE</v>
          </cell>
          <cell r="P850" t="str">
            <v>cristian.nedeloiu@adroltenia.ro</v>
          </cell>
          <cell r="Q850" t="str">
            <v>25.03.2026 16:57:21</v>
          </cell>
          <cell r="R850" t="str">
            <v>FIRST PROF S.R.L.</v>
          </cell>
          <cell r="S850" t="str">
            <v>31862618</v>
          </cell>
          <cell r="T850" t="str">
            <v>microîntreprindere</v>
          </cell>
          <cell r="U850" t="str">
            <v>Oraş Călimăneşti, Vâlcea</v>
          </cell>
          <cell r="V850">
            <v>77</v>
          </cell>
          <cell r="W850"/>
          <cell r="X850" t="str">
            <v>VL</v>
          </cell>
          <cell r="Y850" t="str">
            <v>Sud-Vest Oltenia</v>
          </cell>
          <cell r="Z850">
            <v>1739160.08</v>
          </cell>
          <cell r="AA850">
            <v>0</v>
          </cell>
          <cell r="AB850">
            <v>1490981.94</v>
          </cell>
          <cell r="AC850">
            <v>1267334.649</v>
          </cell>
          <cell r="AD850">
            <v>401787.25</v>
          </cell>
          <cell r="AE850">
            <v>371569.38</v>
          </cell>
          <cell r="AF850">
            <v>223647.29099999997</v>
          </cell>
          <cell r="AG850">
            <v>1490981.94</v>
          </cell>
          <cell r="AH850">
            <v>2140947.33</v>
          </cell>
          <cell r="AI850">
            <v>7</v>
          </cell>
          <cell r="AJ850" t="str">
            <v>DA</v>
          </cell>
          <cell r="AK850" t="str">
            <v>30.07.2024 10:21:41</v>
          </cell>
          <cell r="AL850"/>
          <cell r="AM850"/>
          <cell r="AN850" t="str">
            <v>ADMIS_ETF</v>
          </cell>
          <cell r="AO850" t="str">
            <v>28.10.2024 14:39:24</v>
          </cell>
          <cell r="AP850"/>
          <cell r="AQ850">
            <v>77</v>
          </cell>
          <cell r="AR850"/>
          <cell r="AS850">
            <v>1</v>
          </cell>
          <cell r="AT850">
            <v>24</v>
          </cell>
          <cell r="AU850">
            <v>45</v>
          </cell>
          <cell r="AV850"/>
          <cell r="AW850" t="str">
            <v>23.07.2025 11:48:30</v>
          </cell>
          <cell r="AX850" t="str">
            <v>31.07.2025 14:45:30</v>
          </cell>
          <cell r="AY850" t="str">
            <v>755</v>
          </cell>
          <cell r="AZ850" t="str">
            <v>23.10.2025 12:15:00</v>
          </cell>
          <cell r="BA850">
            <v>7</v>
          </cell>
          <cell r="BB850"/>
          <cell r="BC850"/>
          <cell r="BD850"/>
          <cell r="BE850">
            <v>84</v>
          </cell>
          <cell r="BF850"/>
          <cell r="BG850">
            <v>77</v>
          </cell>
          <cell r="BH850" t="str">
            <v>ADMIS_ETF</v>
          </cell>
          <cell r="BI850" t="str">
            <v>21, 23</v>
          </cell>
          <cell r="BJ850" t="str">
            <v>Obiectivul general al proiectului il reprezinta 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Obiectivul general este cresterea competitivitatii economice a societatii prin realizarea unei investitii intr-un  domeniu identificat in Strategia de Specializare Inteligenta a Regiunii Sud Vest Oltenia 2021-2027,  cu ajutorul unor echipamente si dotari performante, la cele mai noi standarde europene si romanesti, eficiente energetic. Proiectul are in vedere dezvoltarea si consolidarea pozitiei pe piata in domeniul accesat, prin achizitia de active bazate pe tehnologii avansate de manufacturare, influentand pozitiv cresterea sustenabila a compe</v>
          </cell>
        </row>
        <row r="851">
          <cell r="K851">
            <v>359538</v>
          </cell>
          <cell r="L851" t="str">
            <v>RESTAURARE ȘI PUNERE ÎN VALOARE ANSAMBLUL SCHITULUI CRASNA Strada Schitului Sat Crasna-Ungureni Loc. Crasna Județul Gorj</v>
          </cell>
          <cell r="M851">
            <v>2</v>
          </cell>
          <cell r="N851" t="str">
            <v>Admis ETF</v>
          </cell>
          <cell r="O851" t="str">
            <v>EVALUARE</v>
          </cell>
          <cell r="P851"/>
          <cell r="Q851" t="str">
            <v>02.04.2026 18:12:29</v>
          </cell>
          <cell r="R851" t="str">
            <v>MANASTIREA CRASNA</v>
          </cell>
          <cell r="S851" t="str">
            <v>9227032</v>
          </cell>
          <cell r="T851" t="str">
            <v>instituție de cult</v>
          </cell>
          <cell r="U851" t="str">
            <v>Crasna, Gorj</v>
          </cell>
          <cell r="V851">
            <v>82</v>
          </cell>
          <cell r="W851"/>
          <cell r="X851" t="str">
            <v>GJ</v>
          </cell>
          <cell r="Y851" t="str">
            <v>Sud-Vest Oltenia</v>
          </cell>
          <cell r="Z851">
            <v>17695518.199999999</v>
          </cell>
          <cell r="AA851">
            <v>3051542.89</v>
          </cell>
          <cell r="AB851">
            <v>17341607.829999998</v>
          </cell>
          <cell r="AC851">
            <v>14740366.632661102</v>
          </cell>
          <cell r="AD851">
            <v>0</v>
          </cell>
          <cell r="AE851">
            <v>0</v>
          </cell>
          <cell r="AF851">
            <v>2601241.1973388959</v>
          </cell>
          <cell r="AG851">
            <v>0</v>
          </cell>
          <cell r="AH851">
            <v>17695518.199999999</v>
          </cell>
          <cell r="AI851">
            <v>0</v>
          </cell>
          <cell r="AJ851" t="str">
            <v>NU</v>
          </cell>
          <cell r="AK851" t="str">
            <v>02.12.2025 13:18:49</v>
          </cell>
          <cell r="AL851"/>
          <cell r="AM851"/>
          <cell r="AN851" t="str">
            <v>ADMIS_ETF</v>
          </cell>
          <cell r="AO851" t="str">
            <v>02.04.2026 18:12:29</v>
          </cell>
          <cell r="AP851" t="str">
            <v>02.04.2026 18:12:29</v>
          </cell>
          <cell r="AQ851">
            <v>77</v>
          </cell>
          <cell r="AR851"/>
          <cell r="AS851">
            <v>2</v>
          </cell>
          <cell r="AT851">
            <v>34</v>
          </cell>
          <cell r="AU851">
            <v>38</v>
          </cell>
          <cell r="AV851"/>
          <cell r="AW851"/>
          <cell r="AX851"/>
          <cell r="AY851"/>
          <cell r="AZ851"/>
          <cell r="BA851"/>
          <cell r="BB851"/>
          <cell r="BC851"/>
          <cell r="BD851"/>
          <cell r="BE851"/>
          <cell r="BF851"/>
          <cell r="BG851">
            <v>82</v>
          </cell>
          <cell r="BH851" t="str">
            <v>ADMIS_ETF</v>
          </cell>
          <cell r="BI851" t="str">
            <v>166</v>
          </cell>
          <cell r="BJ851" t="str">
            <v>Obiectivul principal al acestui proiect constă în asigurarea unei stări de conservare optime pentru monumentul istoric de importanță națională prin lucrări de restaurare și punere în valoare a ansamblului Schitului Crasna.</v>
          </cell>
        </row>
        <row r="852">
          <cell r="K852">
            <v>330681</v>
          </cell>
          <cell r="L852" t="str">
            <v>Diversificarea serviciilor în cadrul societății UTILINE BUILDING CONCEPT S.R.L.</v>
          </cell>
          <cell r="M852">
            <v>1</v>
          </cell>
          <cell r="N852" t="str">
            <v>Retras</v>
          </cell>
          <cell r="O852" t="str">
            <v>EVALUARE</v>
          </cell>
          <cell r="P852"/>
          <cell r="Q852" t="str">
            <v>03.08.2024 11:05:04</v>
          </cell>
          <cell r="R852" t="str">
            <v>UTILINE BUILDING CONCEPT S.R.L.</v>
          </cell>
          <cell r="S852" t="str">
            <v>40599210</v>
          </cell>
          <cell r="T852" t="str">
            <v>microîntreprindere</v>
          </cell>
          <cell r="U852" t="str">
            <v>Municipiul Craiova, Dolj</v>
          </cell>
          <cell r="V852"/>
          <cell r="W852"/>
          <cell r="X852" t="str">
            <v>DJ</v>
          </cell>
          <cell r="Y852" t="str">
            <v>Sud-Vest Oltenia</v>
          </cell>
          <cell r="Z852">
            <v>1626786.37</v>
          </cell>
          <cell r="AA852">
            <v>0</v>
          </cell>
          <cell r="AB852">
            <v>1464107.73</v>
          </cell>
          <cell r="AC852">
            <v>1244491.5704999999</v>
          </cell>
          <cell r="AD852">
            <v>308940.68</v>
          </cell>
          <cell r="AE852">
            <v>308047.08</v>
          </cell>
          <cell r="AF852">
            <v>219616.15950000007</v>
          </cell>
          <cell r="AG852">
            <v>1464107.73</v>
          </cell>
          <cell r="AH852">
            <v>1935727.05</v>
          </cell>
          <cell r="AI852">
            <v>26</v>
          </cell>
          <cell r="AJ852" t="str">
            <v>DA</v>
          </cell>
          <cell r="AK852" t="str">
            <v>01.08.2024 19:11:23</v>
          </cell>
          <cell r="AL852"/>
          <cell r="AM852"/>
          <cell r="AN852"/>
          <cell r="AO852"/>
          <cell r="AP852"/>
          <cell r="AQ852"/>
          <cell r="AR852"/>
          <cell r="AS852"/>
          <cell r="AT852">
            <v>24</v>
          </cell>
          <cell r="AU852">
            <v>26</v>
          </cell>
          <cell r="AV852"/>
          <cell r="AW852"/>
          <cell r="AX852"/>
          <cell r="AY852"/>
          <cell r="AZ852"/>
          <cell r="BA852"/>
          <cell r="BB852"/>
          <cell r="BC852"/>
          <cell r="BD852"/>
          <cell r="BE852"/>
          <cell r="BF852"/>
          <cell r="BG852"/>
          <cell r="BH852"/>
          <cell r="BI852" t="str">
            <v>21</v>
          </cell>
          <cell r="BJ852" t="str">
            <v>Obiectivul general al societatii UTILINE BUILDING CONCEPT S.R.L. consta in implementarea unei investitii initiale intr-o noua unitate de prestare servicii, achizitionarea de echipamente tehnologice si angajarea de personal.</v>
          </cell>
        </row>
        <row r="853">
          <cell r="K853">
            <v>350369</v>
          </cell>
          <cell r="L853" t="str">
            <v>CREȘTEREA COMPETITIVITĂȚII FIRMEI GESIMAR SRL PRIN ACHIZIȚIA DE ECHIPAMENTE</v>
          </cell>
          <cell r="M853">
            <v>1</v>
          </cell>
          <cell r="N853" t="str">
            <v>Respins ETF</v>
          </cell>
          <cell r="O853" t="str">
            <v>EVALUARE</v>
          </cell>
          <cell r="P853"/>
          <cell r="Q853" t="str">
            <v>09.09.2025 16:25:32</v>
          </cell>
          <cell r="R853" t="str">
            <v>GESIMAR SRL</v>
          </cell>
          <cell r="S853" t="str">
            <v>23339953</v>
          </cell>
          <cell r="T853" t="str">
            <v>microîntreprindere</v>
          </cell>
          <cell r="U853" t="str">
            <v>Olanu, Vâlcea</v>
          </cell>
          <cell r="V853">
            <v>40</v>
          </cell>
          <cell r="W853"/>
          <cell r="X853" t="str">
            <v>VL</v>
          </cell>
          <cell r="Y853" t="str">
            <v>Sud-Vest Oltenia</v>
          </cell>
          <cell r="Z853">
            <v>1483750</v>
          </cell>
          <cell r="AA853">
            <v>0</v>
          </cell>
          <cell r="AB853">
            <v>1335375</v>
          </cell>
          <cell r="AC853">
            <v>1135068.75</v>
          </cell>
          <cell r="AD853">
            <v>380917.89</v>
          </cell>
          <cell r="AE853">
            <v>297720.09000000003</v>
          </cell>
          <cell r="AF853">
            <v>200306.25</v>
          </cell>
          <cell r="AG853">
            <v>0</v>
          </cell>
          <cell r="AH853">
            <v>1864667.89</v>
          </cell>
          <cell r="AI853">
            <v>0</v>
          </cell>
          <cell r="AJ853" t="str">
            <v>NU</v>
          </cell>
          <cell r="AK853" t="str">
            <v>30.06.2025 10:37:05</v>
          </cell>
          <cell r="AL853"/>
          <cell r="AM853"/>
          <cell r="AN853" t="str">
            <v>RESPINS_ETF</v>
          </cell>
          <cell r="AO853" t="str">
            <v>09.09.2025 16:25:32</v>
          </cell>
          <cell r="AP853"/>
          <cell r="AQ853">
            <v>40</v>
          </cell>
          <cell r="AR853"/>
          <cell r="AS853">
            <v>1</v>
          </cell>
          <cell r="AT853">
            <v>13</v>
          </cell>
          <cell r="AU853">
            <v>17</v>
          </cell>
          <cell r="AV853"/>
          <cell r="AW853"/>
          <cell r="AX853"/>
          <cell r="AY853"/>
          <cell r="AZ853"/>
          <cell r="BA853"/>
          <cell r="BB853"/>
          <cell r="BC853"/>
          <cell r="BD853"/>
          <cell r="BE853"/>
          <cell r="BF853"/>
          <cell r="BG853"/>
          <cell r="BH853"/>
          <cell r="BI853"/>
          <cell r="BJ853" t="str">
            <v>Imbunătățirea poziției firmei pe piață și capacitatea acesteia de a concura mai eficient cu alte firme din domeniu, prin dotarea cu echipamente moderne și performante prin transfer tehnologic</v>
          </cell>
        </row>
        <row r="854">
          <cell r="K854">
            <v>325462</v>
          </cell>
          <cell r="L854" t="str">
            <v>Înființarea parcului de agrement si recreere Constantin Brâncoveanu în orasul Horezu județul Vâlcea</v>
          </cell>
          <cell r="M854">
            <v>12</v>
          </cell>
          <cell r="N854" t="str">
            <v>Cu act adițional</v>
          </cell>
          <cell r="O854" t="str">
            <v>CONTRACTARE</v>
          </cell>
          <cell r="P854" t="str">
            <v>sorin.buzatu@adroltenia.ro</v>
          </cell>
          <cell r="Q854" t="str">
            <v>27.04.2026 14:18:01</v>
          </cell>
          <cell r="R854" t="str">
            <v>ORAŞ HOREZU</v>
          </cell>
          <cell r="S854" t="str">
            <v>2541479</v>
          </cell>
          <cell r="T854" t="str">
            <v>unitate administrativ teritorială nivel local</v>
          </cell>
          <cell r="U854" t="str">
            <v>Oraş Horezu, Vâlcea</v>
          </cell>
          <cell r="V854">
            <v>0</v>
          </cell>
          <cell r="W854"/>
          <cell r="X854" t="str">
            <v>VL</v>
          </cell>
          <cell r="Y854" t="str">
            <v>Sud-Vest Oltenia</v>
          </cell>
          <cell r="Z854">
            <v>3426780.7421267848</v>
          </cell>
          <cell r="AA854">
            <v>539612.36212678486</v>
          </cell>
          <cell r="AB854">
            <v>3358245.15</v>
          </cell>
          <cell r="AC854">
            <v>2912763.6308077672</v>
          </cell>
          <cell r="AD854">
            <v>977797.89787321514</v>
          </cell>
          <cell r="AE854">
            <v>155244.99787321518</v>
          </cell>
          <cell r="AF854">
            <v>445481.51919223275</v>
          </cell>
          <cell r="AG854">
            <v>0</v>
          </cell>
          <cell r="AH854">
            <v>4404578.6399999997</v>
          </cell>
          <cell r="AI854">
            <v>0</v>
          </cell>
          <cell r="AJ854" t="str">
            <v>NU</v>
          </cell>
          <cell r="AK854" t="str">
            <v>13.06.2024 14:55:17</v>
          </cell>
          <cell r="AL854"/>
          <cell r="AM854"/>
          <cell r="AN854" t="str">
            <v>ADMIS_ETF</v>
          </cell>
          <cell r="AO854" t="str">
            <v>05.07.2024 15:18:52</v>
          </cell>
          <cell r="AP854"/>
          <cell r="AQ854">
            <v>0</v>
          </cell>
          <cell r="AR854"/>
          <cell r="AS854">
            <v>1</v>
          </cell>
          <cell r="AT854">
            <v>22</v>
          </cell>
          <cell r="AU854">
            <v>66</v>
          </cell>
          <cell r="AV854"/>
          <cell r="AW854" t="str">
            <v>09.07.2024 14:05:10</v>
          </cell>
          <cell r="AX854" t="str">
            <v>10.07.2024 12:40:03</v>
          </cell>
          <cell r="AY854" t="str">
            <v>109</v>
          </cell>
          <cell r="AZ854" t="str">
            <v>30.08.2024 16:05:00</v>
          </cell>
          <cell r="BA854">
            <v>6</v>
          </cell>
          <cell r="BB854">
            <v>1</v>
          </cell>
          <cell r="BC854"/>
          <cell r="BD854"/>
          <cell r="BE854">
            <v>52</v>
          </cell>
          <cell r="BF854"/>
          <cell r="BG854"/>
          <cell r="BH854"/>
          <cell r="BI854" t="str">
            <v>165</v>
          </cell>
          <cell r="BJ854" t="str">
            <v>Obiectivul general al proiectului îl constituie dezvoltarea infrastructurii de turism a staþiunii Horezu prin realizarea unui Parc de agrement
si recreere în vederea cresterii activitaþii turistice si atragerea unui numar mai mare de turisti si vizitatori.</v>
          </cell>
        </row>
        <row r="855">
          <cell r="K855">
            <v>357682</v>
          </cell>
          <cell r="L855" t="str">
            <v>Cresterea eficientei energetice in cladirile publice - Sediu primarie Osica de Jos</v>
          </cell>
          <cell r="M855">
            <v>2</v>
          </cell>
          <cell r="N855" t="str">
            <v>Admis ETF</v>
          </cell>
          <cell r="O855" t="str">
            <v>EVALUARE</v>
          </cell>
          <cell r="P855"/>
          <cell r="Q855" t="str">
            <v>13.01.2026 15:00:45</v>
          </cell>
          <cell r="R855" t="str">
            <v>COMUNA OSICA DE JOS</v>
          </cell>
          <cell r="S855" t="str">
            <v>16579643</v>
          </cell>
          <cell r="T855" t="str">
            <v>Autoritati publice centrale sau locale</v>
          </cell>
          <cell r="U855" t="str">
            <v>Osica de Jos, Olt</v>
          </cell>
          <cell r="V855">
            <v>59</v>
          </cell>
          <cell r="W855"/>
          <cell r="X855" t="str">
            <v>OT</v>
          </cell>
          <cell r="Y855" t="str">
            <v>Sud-Vest Oltenia</v>
          </cell>
          <cell r="Z855">
            <v>2919831.892957462</v>
          </cell>
          <cell r="AA855">
            <v>504943.8729574618</v>
          </cell>
          <cell r="AB855">
            <v>2861435.25</v>
          </cell>
          <cell r="AC855">
            <v>2481857.1064005932</v>
          </cell>
          <cell r="AD855">
            <v>192401.21704253822</v>
          </cell>
          <cell r="AE855">
            <v>33391.947042538224</v>
          </cell>
          <cell r="AF855">
            <v>379578.14359940682</v>
          </cell>
          <cell r="AG855">
            <v>0</v>
          </cell>
          <cell r="AH855">
            <v>3112233.11</v>
          </cell>
          <cell r="AI855">
            <v>0</v>
          </cell>
          <cell r="AJ855" t="str">
            <v>NU</v>
          </cell>
          <cell r="AK855" t="str">
            <v>22.11.2025 08:50:23</v>
          </cell>
          <cell r="AL855"/>
          <cell r="AM855"/>
          <cell r="AN855" t="str">
            <v>ADMIS_ETF</v>
          </cell>
          <cell r="AO855" t="str">
            <v>13.01.2026 15:00:45</v>
          </cell>
          <cell r="AP855"/>
          <cell r="AQ855">
            <v>59</v>
          </cell>
          <cell r="AR855"/>
          <cell r="AS855">
            <v>1</v>
          </cell>
          <cell r="AT855">
            <v>24</v>
          </cell>
          <cell r="AU855">
            <v>30</v>
          </cell>
          <cell r="AV855"/>
          <cell r="AW855"/>
          <cell r="AX855"/>
          <cell r="AY855"/>
          <cell r="AZ855"/>
          <cell r="BA855"/>
          <cell r="BB855"/>
          <cell r="BC855"/>
          <cell r="BD855"/>
          <cell r="BE855"/>
          <cell r="BF855"/>
          <cell r="BG855"/>
          <cell r="BH855"/>
          <cell r="BI855" t="str">
            <v>44</v>
          </cell>
          <cell r="BJ855" t="str">
            <v>Obiectivul general al proiectului este creșterea eficienței energetice și îmbunătățirea performanței energetice a clădirii publice – Cladirea primariei din Comuna Osica de Jos, județul Olt, prin executarea de lucrări de reabilitare termică, consolidare structurală, modernizare a instalațiilor și implementarea unor sisteme bazate pe surse regenerabile de energie. Proiectul contribuie la reducerea consumului de energie primară, la diminuarea emisiilor de gaze cu efect de seră (CO₂) și la crearea unui mediu sigur, modern și confortabil pentru desfășurarea activităților culturale și educaționale destinate comunității locale.</v>
          </cell>
        </row>
        <row r="856">
          <cell r="K856">
            <v>360557</v>
          </cell>
          <cell r="L856" t="str">
            <v>CRESTEREA ATRACTIVITATII TURISTICE SI DE AGREMENT DIN COMUNA VAIDEENI JUDETUL VALCEA</v>
          </cell>
          <cell r="M856">
            <v>3</v>
          </cell>
          <cell r="N856" t="str">
            <v>În ETF după clarificare</v>
          </cell>
          <cell r="O856" t="str">
            <v>EVALUARE</v>
          </cell>
          <cell r="P856"/>
          <cell r="Q856" t="str">
            <v>17.04.2026 14:10:38</v>
          </cell>
          <cell r="R856" t="str">
            <v>COMUNA VAIDEENI</v>
          </cell>
          <cell r="S856" t="str">
            <v>2541401</v>
          </cell>
          <cell r="T856" t="str">
            <v>unitate administrativ teritorială nivel comună</v>
          </cell>
          <cell r="U856" t="str">
            <v>Vaideeni, Vâlcea</v>
          </cell>
          <cell r="V856"/>
          <cell r="W856"/>
          <cell r="X856" t="str">
            <v>VL</v>
          </cell>
          <cell r="Y856" t="str">
            <v>Sud-Vest Oltenia</v>
          </cell>
          <cell r="Z856">
            <v>19681828.850000001</v>
          </cell>
          <cell r="AA856">
            <v>3390428</v>
          </cell>
          <cell r="AB856">
            <v>19288192.27</v>
          </cell>
          <cell r="AC856">
            <v>16729554.47858984</v>
          </cell>
          <cell r="AD856">
            <v>30250</v>
          </cell>
          <cell r="AE856">
            <v>5250</v>
          </cell>
          <cell r="AF856">
            <v>2558637.7914101593</v>
          </cell>
          <cell r="AG856">
            <v>0</v>
          </cell>
          <cell r="AH856">
            <v>19712078.850000001</v>
          </cell>
          <cell r="AI856">
            <v>0</v>
          </cell>
          <cell r="AJ856" t="str">
            <v>NU</v>
          </cell>
          <cell r="AK856" t="str">
            <v>03.12.2025 11:59:48</v>
          </cell>
          <cell r="AL856"/>
          <cell r="AM856"/>
          <cell r="AN856"/>
          <cell r="AO856"/>
          <cell r="AP856"/>
          <cell r="AQ856"/>
          <cell r="AR856"/>
          <cell r="AS856">
            <v>2</v>
          </cell>
          <cell r="AT856">
            <v>30</v>
          </cell>
          <cell r="AU856">
            <v>35</v>
          </cell>
          <cell r="AV856"/>
          <cell r="AW856"/>
          <cell r="AX856"/>
          <cell r="AY856"/>
          <cell r="AZ856"/>
          <cell r="BA856"/>
          <cell r="BB856"/>
          <cell r="BC856"/>
          <cell r="BD856"/>
          <cell r="BE856"/>
          <cell r="BF856"/>
          <cell r="BG856"/>
          <cell r="BH856"/>
          <cell r="BI856"/>
          <cell r="BJ856" t="str">
            <v>Creșterea atractivității turistice și de agrement a comunei Vaideeni prin dezvoltarea unei infrastructuri publice moderne, integrate și sustenabile, care să valorifice patrimoniul natural și agro-pastoral, să îmbunătățească siguranța activităților montane și să diversifice oferta turistică locală.
Acest obiectiv contribuie la dezvoltarea locală durabilă, la creșterea vizibilității comunei ca destinație turistică rurală și la consolidarea identității sale culturale.</v>
          </cell>
        </row>
        <row r="857">
          <cell r="K857">
            <v>324994</v>
          </cell>
          <cell r="L857" t="str">
            <v>Reabilitare modernizare si extindere sistem de iluminat public in orasul Horezu judetul Valcea</v>
          </cell>
          <cell r="M857">
            <v>8</v>
          </cell>
          <cell r="N857" t="str">
            <v>Contract semnat cu modificări</v>
          </cell>
          <cell r="O857" t="str">
            <v>CONTRACTARE</v>
          </cell>
          <cell r="P857" t="str">
            <v>alexandru.florea@adroltenia.ro</v>
          </cell>
          <cell r="Q857" t="str">
            <v>16.04.2025 09:20:01</v>
          </cell>
          <cell r="R857" t="str">
            <v>ORAŞ HOREZU</v>
          </cell>
          <cell r="S857" t="str">
            <v>2541479</v>
          </cell>
          <cell r="T857" t="str">
            <v>unitate administrativ teritorială nivel local</v>
          </cell>
          <cell r="U857" t="str">
            <v>Oraş Horezu, Vâlcea</v>
          </cell>
          <cell r="V857">
            <v>0</v>
          </cell>
          <cell r="W857"/>
          <cell r="X857" t="str">
            <v>VL</v>
          </cell>
          <cell r="Y857" t="str">
            <v>Sud-Vest Oltenia</v>
          </cell>
          <cell r="Z857">
            <v>1494949.79</v>
          </cell>
          <cell r="AA857">
            <v>224931.43</v>
          </cell>
          <cell r="AB857">
            <v>1465050.8</v>
          </cell>
          <cell r="AC857">
            <v>1270707.3215000001</v>
          </cell>
          <cell r="AD857">
            <v>17850</v>
          </cell>
          <cell r="AE857">
            <v>2850</v>
          </cell>
          <cell r="AF857">
            <v>194343.47849999997</v>
          </cell>
          <cell r="AG857">
            <v>0</v>
          </cell>
          <cell r="AH857">
            <v>1512799.79</v>
          </cell>
          <cell r="AI857">
            <v>0</v>
          </cell>
          <cell r="AJ857" t="str">
            <v>NU</v>
          </cell>
          <cell r="AK857" t="str">
            <v>14.06.2024 17:59:06</v>
          </cell>
          <cell r="AL857"/>
          <cell r="AM857"/>
          <cell r="AN857" t="str">
            <v>ADMIS_ETF</v>
          </cell>
          <cell r="AO857" t="str">
            <v>04.07.2024 16:00:22</v>
          </cell>
          <cell r="AP857"/>
          <cell r="AQ857">
            <v>0</v>
          </cell>
          <cell r="AR857"/>
          <cell r="AS857">
            <v>1</v>
          </cell>
          <cell r="AT857">
            <v>16</v>
          </cell>
          <cell r="AU857">
            <v>60</v>
          </cell>
          <cell r="AV857"/>
          <cell r="AW857" t="str">
            <v>09.07.2024 14:02:41</v>
          </cell>
          <cell r="AX857" t="str">
            <v>09.07.2024 15:38:16</v>
          </cell>
          <cell r="AY857" t="str">
            <v>133</v>
          </cell>
          <cell r="AZ857" t="str">
            <v>19.09.2024 12:04:00</v>
          </cell>
          <cell r="BA857">
            <v>4</v>
          </cell>
          <cell r="BB857"/>
          <cell r="BC857"/>
          <cell r="BD857"/>
          <cell r="BE857">
            <v>72</v>
          </cell>
          <cell r="BF857"/>
          <cell r="BG857"/>
          <cell r="BH857"/>
          <cell r="BI857"/>
          <cell r="BJ857" t="str">
            <v>Cresterea eficienþei energetice, a gestionarii inteligente a energiei si a utilizarii energiei din surse regenerabile pentru iluminatul public in orasul Horezu prin extinderea/ reîntregirea/ modernizarea/ crearea retelei de iluminat si implementarea unui sistem inteligent de management prin telegestiune.</v>
          </cell>
        </row>
        <row r="858">
          <cell r="K858">
            <v>323953</v>
          </cell>
          <cell r="L858" t="str">
            <v>Cresterea competitivitatii prin inovare in cadrul societatii Elle Artists</v>
          </cell>
          <cell r="M858">
            <v>13</v>
          </cell>
          <cell r="N858" t="str">
            <v>Cu solicitare notificare</v>
          </cell>
          <cell r="O858" t="str">
            <v>CONTRACTARE</v>
          </cell>
          <cell r="P858" t="str">
            <v>gineta.balasa@adroltenia.ro</v>
          </cell>
          <cell r="Q858" t="str">
            <v>29.04.2026 21:44:05</v>
          </cell>
          <cell r="R858" t="str">
            <v>ELLE ARTISTS S.R.L.</v>
          </cell>
          <cell r="S858" t="str">
            <v>46376365</v>
          </cell>
          <cell r="T858" t="str">
            <v>Angajator privat</v>
          </cell>
          <cell r="U858" t="str">
            <v>Municipiul Craiova, Dolj</v>
          </cell>
          <cell r="V858">
            <v>69</v>
          </cell>
          <cell r="W858"/>
          <cell r="X858" t="str">
            <v>DJ</v>
          </cell>
          <cell r="Y858" t="str">
            <v>Sud-Vest Oltenia</v>
          </cell>
          <cell r="Z858">
            <v>1329384.52</v>
          </cell>
          <cell r="AA858">
            <v>204122.67</v>
          </cell>
          <cell r="AB858">
            <v>1023991.9</v>
          </cell>
          <cell r="AC858">
            <v>870393.11499999999</v>
          </cell>
          <cell r="AD858">
            <v>0</v>
          </cell>
          <cell r="AE858">
            <v>0</v>
          </cell>
          <cell r="AF858">
            <v>153598.78500000003</v>
          </cell>
          <cell r="AG858">
            <v>1023991.9</v>
          </cell>
          <cell r="AH858">
            <v>1329384.52</v>
          </cell>
          <cell r="AI858">
            <v>14</v>
          </cell>
          <cell r="AJ858" t="str">
            <v>DA</v>
          </cell>
          <cell r="AK858" t="str">
            <v>02.05.2024 10:43:25</v>
          </cell>
          <cell r="AL858"/>
          <cell r="AM858"/>
          <cell r="AN858" t="str">
            <v>ADMIS_ETF</v>
          </cell>
          <cell r="AO858" t="str">
            <v>03.09.2024 16:52:16</v>
          </cell>
          <cell r="AP858"/>
          <cell r="AQ858">
            <v>69</v>
          </cell>
          <cell r="AR858"/>
          <cell r="AS858">
            <v>1</v>
          </cell>
          <cell r="AT858">
            <v>24</v>
          </cell>
          <cell r="AU858">
            <v>38</v>
          </cell>
          <cell r="AV858"/>
          <cell r="AW858" t="str">
            <v>29.01.2025 16:16:39</v>
          </cell>
          <cell r="AX858" t="str">
            <v>03.02.2025 13:36:27</v>
          </cell>
          <cell r="AY858" t="str">
            <v>552</v>
          </cell>
          <cell r="AZ858" t="str">
            <v>05.06.2025 14:43:00</v>
          </cell>
          <cell r="BA858">
            <v>9</v>
          </cell>
          <cell r="BB858"/>
          <cell r="BC858"/>
          <cell r="BD858"/>
          <cell r="BE858">
            <v>123</v>
          </cell>
          <cell r="BF858"/>
          <cell r="BG858"/>
          <cell r="BH858"/>
          <cell r="BI858" t="str">
            <v>21, 23</v>
          </cell>
          <cell r="BJ858" t="str">
            <v>Obiectivul general al proiectului este imbunatatirea competitivitatii si a inovarii in cadrul societatii Elle Artists SRL prin achizitionarea si dotarea societatii cu echipamente in vederea unei transformari economice inovatoare si inteligente, devenind astfel un prestator de servicii competitiv datorita tehnologiilor moderne ale echipamentelor ce se propun fi achizitionate prin proiect. Astfel,prin implementarea pr.propus se va asigura un flux tehnologic ce inglobeaza echipamente care permit o contributie semnificativa la atenuarea schimbarilor climatice fara a prejudicia in mod semnificativ alte obiective de mediu.Prin prezentul pr.se realizeaza achizitia de echip.moderne pentru realizarea activitatii de intretinere corporala,avand drept rezultat consolidarea pozitiei pe piata a societatii Elle Artists si facilitarea exploatarii economice a ideilor noi. Acest obiectiv include crearea de locuri de munca,imbunatatirea eficientei energetice si adoptarea tehnologiilor moderne,precum si c</v>
          </cell>
        </row>
        <row r="859">
          <cell r="K859">
            <v>355799</v>
          </cell>
          <cell r="L859" t="str">
            <v>CREsterea eficientei energetice in cadrul SPitAlulul ClInic de NeuRopsihiatrie Craiova sectia Neuropsihiatrie infantila R.E.P.A.I.R. NEURO INFANTILA Craiova</v>
          </cell>
          <cell r="M859">
            <v>10</v>
          </cell>
          <cell r="N859" t="str">
            <v>Contract semnat cu modificări</v>
          </cell>
          <cell r="O859" t="str">
            <v>CONTRACTARE</v>
          </cell>
          <cell r="P859" t="str">
            <v>anamaria.iunian@adroltenia.ro</v>
          </cell>
          <cell r="Q859" t="str">
            <v>24.03.2026 16:32:37</v>
          </cell>
          <cell r="R859" t="str">
            <v>MUNICIPIUL CRAIOVA</v>
          </cell>
          <cell r="S859" t="str">
            <v>4417214</v>
          </cell>
          <cell r="T859" t="str">
            <v>unitate administrativ teritorială nivel local</v>
          </cell>
          <cell r="U859" t="str">
            <v>Municipiul Craiova, Dolj</v>
          </cell>
          <cell r="V859">
            <v>75</v>
          </cell>
          <cell r="W859"/>
          <cell r="X859" t="str">
            <v>DJ</v>
          </cell>
          <cell r="Y859" t="str">
            <v>Sud-Vest Oltenia</v>
          </cell>
          <cell r="Z859">
            <v>10118833.760525493</v>
          </cell>
          <cell r="AA859">
            <v>1744085.7705254939</v>
          </cell>
          <cell r="AB859">
            <v>9916457.0800000001</v>
          </cell>
          <cell r="AC859">
            <v>8601008.6873903144</v>
          </cell>
          <cell r="AD859">
            <v>1825630.1894745063</v>
          </cell>
          <cell r="AE859">
            <v>316844.90947450622</v>
          </cell>
          <cell r="AF859">
            <v>1315448.3926096857</v>
          </cell>
          <cell r="AG859">
            <v>0</v>
          </cell>
          <cell r="AH859">
            <v>11944463.949999999</v>
          </cell>
          <cell r="AI859">
            <v>0</v>
          </cell>
          <cell r="AJ859" t="str">
            <v>NU</v>
          </cell>
          <cell r="AK859" t="str">
            <v>02.10.2025 12:51:56</v>
          </cell>
          <cell r="AL859"/>
          <cell r="AM859"/>
          <cell r="AN859" t="str">
            <v>ADMIS_ETF</v>
          </cell>
          <cell r="AO859" t="str">
            <v>21.11.2025 11:08:37</v>
          </cell>
          <cell r="AP859"/>
          <cell r="AQ859">
            <v>75</v>
          </cell>
          <cell r="AR859"/>
          <cell r="AS859">
            <v>2</v>
          </cell>
          <cell r="AT859">
            <v>39</v>
          </cell>
          <cell r="AU859">
            <v>68</v>
          </cell>
          <cell r="AV859"/>
          <cell r="AW859" t="str">
            <v>12.12.2025 10:39:54</v>
          </cell>
          <cell r="AX859" t="str">
            <v>12.12.2025 12:39:11</v>
          </cell>
          <cell r="AY859" t="str">
            <v>793</v>
          </cell>
          <cell r="AZ859" t="str">
            <v>10.02.2026 16:15:00</v>
          </cell>
          <cell r="BA859">
            <v>4</v>
          </cell>
          <cell r="BB859"/>
          <cell r="BC859"/>
          <cell r="BD859"/>
          <cell r="BE859">
            <v>61</v>
          </cell>
          <cell r="BF859"/>
          <cell r="BG859"/>
          <cell r="BH859"/>
          <cell r="BI859" t="str">
            <v>45</v>
          </cell>
          <cell r="BJ859" t="str">
            <v>România dispune de politici publice și de un cadru legislativ bine dezvoltat de reglementare a problematicii în domeniul eficienței energetice  a clădirilor, în mare parte bazat pe directivele relevante europene: Directiva 2010/31/UE privind performanţa energetică a clădirilor, Directiva 2012/27/UE privind eficienţă energetică, Directiva 2009/125/CE de instituire a unui cadru pentru stabilirea cerințelor în materie de proiectare ecologică și etichetare energetică. Acest cadru este susținut de o serie de strategii și planuri naționale, de alocarea instituțională a responsabilităților și de programe de sprijin. Totuși, în ciuda acestui cadru consolidat, România a reușit să realizeze doar progrese modeste în ultimul deceniu în ceea ce privește reducerea consumului total de energie. Deși consumul de energie primară a scăzut cu 8,9% între 2010 și 2016, consumul de energie finală a scăzut doar cu aproximativ 1,4%. Sectoarele comercial, public și rezidențial au obținut în această perioadă o s</v>
          </cell>
        </row>
        <row r="860">
          <cell r="K860">
            <v>324285</v>
          </cell>
          <cell r="L860" t="str">
            <v>Dezvoltarea societatii ABM CONSTRUCT SRL prin achizitia de mijloace fixe</v>
          </cell>
          <cell r="M860">
            <v>7</v>
          </cell>
          <cell r="N860" t="str">
            <v>Cu solicitare notificare</v>
          </cell>
          <cell r="O860" t="str">
            <v>CONTRACTARE</v>
          </cell>
          <cell r="P860" t="str">
            <v>bogdan.barbulescu@adroltenia.ro</v>
          </cell>
          <cell r="Q860" t="str">
            <v>04.05.2026 22:05:17</v>
          </cell>
          <cell r="R860" t="str">
            <v>ABM CONSTRUCT SRL</v>
          </cell>
          <cell r="S860" t="str">
            <v>21852560</v>
          </cell>
          <cell r="T860" t="str">
            <v>întreprindere mică</v>
          </cell>
          <cell r="U860" t="str">
            <v>Municipiul Târgu Jiu, Gorj</v>
          </cell>
          <cell r="V860">
            <v>81</v>
          </cell>
          <cell r="W860"/>
          <cell r="X860" t="str">
            <v>GJ</v>
          </cell>
          <cell r="Y860" t="str">
            <v>Sud-Vest Oltenia</v>
          </cell>
          <cell r="Z860">
            <v>9316403.75</v>
          </cell>
          <cell r="AA860">
            <v>0</v>
          </cell>
          <cell r="AB860">
            <v>7105995.25</v>
          </cell>
          <cell r="AC860">
            <v>6040095.9625000004</v>
          </cell>
          <cell r="AD860">
            <v>1772558.15</v>
          </cell>
          <cell r="AE860">
            <v>1770506.53</v>
          </cell>
          <cell r="AF860">
            <v>1065899.2874999996</v>
          </cell>
          <cell r="AG860">
            <v>7105995.25</v>
          </cell>
          <cell r="AH860">
            <v>11088961.9</v>
          </cell>
          <cell r="AI860">
            <v>16</v>
          </cell>
          <cell r="AJ860" t="str">
            <v>DA</v>
          </cell>
          <cell r="AK860" t="str">
            <v>02.05.2024 10:05:26</v>
          </cell>
          <cell r="AL860"/>
          <cell r="AM860"/>
          <cell r="AN860" t="str">
            <v>ADMIS_ETF</v>
          </cell>
          <cell r="AO860" t="str">
            <v>30.08.2024 14:35:03</v>
          </cell>
          <cell r="AP860" t="str">
            <v>21.10.2024 13:44:14</v>
          </cell>
          <cell r="AQ860">
            <v>81</v>
          </cell>
          <cell r="AR860"/>
          <cell r="AS860">
            <v>1</v>
          </cell>
          <cell r="AT860">
            <v>18</v>
          </cell>
          <cell r="AU860">
            <v>33</v>
          </cell>
          <cell r="AV860"/>
          <cell r="AW860" t="str">
            <v>29.01.2025 16:16:39</v>
          </cell>
          <cell r="AX860" t="str">
            <v>30.01.2025 09:59:51</v>
          </cell>
          <cell r="AY860" t="str">
            <v>573</v>
          </cell>
          <cell r="AZ860" t="str">
            <v>12.06.2025 17:30:00</v>
          </cell>
          <cell r="BA860">
            <v>5</v>
          </cell>
          <cell r="BB860">
            <v>2</v>
          </cell>
          <cell r="BC860"/>
          <cell r="BD860"/>
          <cell r="BE860">
            <v>134</v>
          </cell>
          <cell r="BF860"/>
          <cell r="BG860">
            <v>81</v>
          </cell>
          <cell r="BH860" t="str">
            <v>ADMIS_ETF</v>
          </cell>
          <cell r="BI860" t="str">
            <v>21</v>
          </cell>
          <cell r="BJ860"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„Extinderea capacitatii de productie a societatii ABM CONSTRUCT SRL”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v>
          </cell>
        </row>
        <row r="861">
          <cell r="K861">
            <v>324286</v>
          </cell>
          <cell r="L861" t="str">
            <v>DEZVOLTAREA SUSTENABILA SI DIVERSIFICAREA ACTIVITATII PRODUCTIVE A SC MECATECH SERV SRL</v>
          </cell>
          <cell r="M861">
            <v>18</v>
          </cell>
          <cell r="N861" t="str">
            <v>Contract semnat cu modificări</v>
          </cell>
          <cell r="O861" t="str">
            <v>CONTRACTARE</v>
          </cell>
          <cell r="P861" t="str">
            <v>elena.sirbu@adroltenia.ro</v>
          </cell>
          <cell r="Q861" t="str">
            <v>16.03.2026 13:05:38</v>
          </cell>
          <cell r="R861" t="str">
            <v>MECATECH SERV SRL</v>
          </cell>
          <cell r="S861" t="str">
            <v>21434657</v>
          </cell>
          <cell r="T861" t="str">
            <v>întreprindere mică</v>
          </cell>
          <cell r="U861" t="str">
            <v>Municipiul Târgu Jiu, Gorj</v>
          </cell>
          <cell r="V861">
            <v>90.5</v>
          </cell>
          <cell r="W861"/>
          <cell r="X861" t="str">
            <v>GJ</v>
          </cell>
          <cell r="Y861" t="str">
            <v>Sud-Vest Oltenia</v>
          </cell>
          <cell r="Z861">
            <v>1473095.79</v>
          </cell>
          <cell r="AA861">
            <v>0</v>
          </cell>
          <cell r="AB861">
            <v>1133101.8999999999</v>
          </cell>
          <cell r="AC861">
            <v>963136.61499999999</v>
          </cell>
          <cell r="AD861">
            <v>282453.84000000003</v>
          </cell>
          <cell r="AE861">
            <v>280297.84000000003</v>
          </cell>
          <cell r="AF861">
            <v>169965.28499999992</v>
          </cell>
          <cell r="AG861">
            <v>1133101.8999999999</v>
          </cell>
          <cell r="AH861">
            <v>1755549.63</v>
          </cell>
          <cell r="AI861">
            <v>7</v>
          </cell>
          <cell r="AJ861" t="str">
            <v>DA</v>
          </cell>
          <cell r="AK861" t="str">
            <v>02.05.2024 11:21:40</v>
          </cell>
          <cell r="AL861"/>
          <cell r="AM861"/>
          <cell r="AN861" t="str">
            <v>ADMIS_ETF</v>
          </cell>
          <cell r="AO861" t="str">
            <v>30.08.2024 14:38:15</v>
          </cell>
          <cell r="AP861"/>
          <cell r="AQ861">
            <v>90.5</v>
          </cell>
          <cell r="AR861"/>
          <cell r="AS861">
            <v>1</v>
          </cell>
          <cell r="AT861">
            <v>12</v>
          </cell>
          <cell r="AU861">
            <v>23</v>
          </cell>
          <cell r="AV861"/>
          <cell r="AW861" t="str">
            <v>14.11.2024 09:00:39</v>
          </cell>
          <cell r="AX861" t="str">
            <v>14.11.2024 14:35:13</v>
          </cell>
          <cell r="AY861" t="str">
            <v>253</v>
          </cell>
          <cell r="AZ861" t="str">
            <v>30.01.2025 15:33:00</v>
          </cell>
          <cell r="BA861">
            <v>9</v>
          </cell>
          <cell r="BB861">
            <v>1</v>
          </cell>
          <cell r="BC861"/>
          <cell r="BD861"/>
          <cell r="BE861">
            <v>78</v>
          </cell>
          <cell r="BF861"/>
          <cell r="BG861"/>
          <cell r="BH861"/>
          <cell r="BI861" t="str">
            <v>21, 23</v>
          </cell>
          <cell r="BJ861" t="str">
            <v>Creșterea competitivității si productivității întreprinderii prin specializare inteligenta și internaționalizare, pe principiile dezvoltării durabile, in scopul diversificarea activității si crearea de noi locuri de muncă sustenabile, pentru a reduce decalajele de productivitate existente fata de întreprinderile similare din cadrul Uniunii Europene</v>
          </cell>
        </row>
        <row r="862">
          <cell r="K862">
            <v>327732</v>
          </cell>
          <cell r="L862" t="str">
            <v>Digitalizarea proceselor de asistență socială la nivelul Municipiului Slatina</v>
          </cell>
          <cell r="M862">
            <v>12</v>
          </cell>
          <cell r="N862" t="str">
            <v>Cu cerere de clarificări</v>
          </cell>
          <cell r="O862" t="str">
            <v>CONTRACTARE</v>
          </cell>
          <cell r="P862" t="str">
            <v>sorin.ghita@adroltenia.ro</v>
          </cell>
          <cell r="Q862" t="str">
            <v>30.04.2026 14:30:47</v>
          </cell>
          <cell r="R862" t="str">
            <v>MUNICIPIUL SLATINA</v>
          </cell>
          <cell r="S862" t="str">
            <v>4394811</v>
          </cell>
          <cell r="T862" t="str">
            <v>unitate administrativ teritorială nivel local</v>
          </cell>
          <cell r="U862" t="str">
            <v>Municipiul Slatina, Olt</v>
          </cell>
          <cell r="V862">
            <v>68</v>
          </cell>
          <cell r="W862" t="str">
            <v>DIRECTIA DE ASISTENTA SOCIALA SLATINA-19836326</v>
          </cell>
          <cell r="X862" t="str">
            <v>OT</v>
          </cell>
          <cell r="Y862" t="str">
            <v>Sud-Vest Oltenia</v>
          </cell>
          <cell r="Z862">
            <v>2960303.5</v>
          </cell>
          <cell r="AA862">
            <v>513771.68</v>
          </cell>
          <cell r="AB862">
            <v>2901097.42</v>
          </cell>
          <cell r="AC862">
            <v>2516257.9234966398</v>
          </cell>
          <cell r="AD862">
            <v>0</v>
          </cell>
          <cell r="AE862">
            <v>0</v>
          </cell>
          <cell r="AF862">
            <v>384839.4965033601</v>
          </cell>
          <cell r="AG862">
            <v>0</v>
          </cell>
          <cell r="AH862">
            <v>2960303.5</v>
          </cell>
          <cell r="AI862">
            <v>0</v>
          </cell>
          <cell r="AJ862" t="str">
            <v>NU</v>
          </cell>
          <cell r="AK862" t="str">
            <v>22.06.2024 03:11:51</v>
          </cell>
          <cell r="AL862"/>
          <cell r="AM862"/>
          <cell r="AN862" t="str">
            <v>ADMIS_ETF</v>
          </cell>
          <cell r="AO862" t="str">
            <v>06.11.2024 15:55:22</v>
          </cell>
          <cell r="AP862"/>
          <cell r="AQ862">
            <v>68</v>
          </cell>
          <cell r="AR862"/>
          <cell r="AS862">
            <v>3</v>
          </cell>
          <cell r="AT862">
            <v>19</v>
          </cell>
          <cell r="AU862">
            <v>30</v>
          </cell>
          <cell r="AV862"/>
          <cell r="AW862" t="str">
            <v>13.01.2025 09:42:58</v>
          </cell>
          <cell r="AX862" t="str">
            <v>13.01.2025 10:14:33</v>
          </cell>
          <cell r="AY862" t="str">
            <v>296</v>
          </cell>
          <cell r="AZ862" t="str">
            <v>20.03.2025 11:37:00</v>
          </cell>
          <cell r="BA862">
            <v>3</v>
          </cell>
          <cell r="BB862"/>
          <cell r="BC862"/>
          <cell r="BD862"/>
          <cell r="BE862">
            <v>67</v>
          </cell>
          <cell r="BF862"/>
          <cell r="BG862"/>
          <cell r="BH862"/>
          <cell r="BI862" t="str">
            <v>17</v>
          </cell>
          <cell r="BJ862" t="str">
            <v>„Valorificarea avantajelor digitalizării, în beneficiul cetățenilor, al companiilor, al organizațiilor de cercetare și al autorităților publice”, cod RSO1.2 - FEDR - RSO1.2 reprezintă obiectivul general al proiectului cu titlul „Digitalizarea proceselor de asistență socială la nivelul Municipiului Slatina” pe care Municipiul Slatina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 soluții integra</v>
          </cell>
        </row>
        <row r="863">
          <cell r="K863">
            <v>324220</v>
          </cell>
          <cell r="L863" t="str">
            <v>DIGITALIZAREA SOCIETATII SI REALIZAREA UNOR PRODUSE INOVATIVE - CONSTRUIREA UNEI UNITATI NOI HALA PRODUCTIE SI ECHIPAMENTE ECOLOGICE</v>
          </cell>
          <cell r="M863">
            <v>12</v>
          </cell>
          <cell r="N863" t="str">
            <v>Contract semnat</v>
          </cell>
          <cell r="O863" t="str">
            <v>CONTRACTARE</v>
          </cell>
          <cell r="P863" t="str">
            <v>daniel.nicolescu@adroltenia.ro</v>
          </cell>
          <cell r="Q863" t="str">
            <v>16.07.2025 10:33:21</v>
          </cell>
          <cell r="R863" t="str">
            <v>STELMIT EXIM SRL</v>
          </cell>
          <cell r="S863" t="str">
            <v>16079915</v>
          </cell>
          <cell r="T863" t="str">
            <v>întreprindere mică</v>
          </cell>
          <cell r="U863" t="str">
            <v>Municipiul Drăgăşani, Vâlcea</v>
          </cell>
          <cell r="V863">
            <v>87</v>
          </cell>
          <cell r="W863"/>
          <cell r="X863" t="str">
            <v>VL</v>
          </cell>
          <cell r="Y863" t="str">
            <v>Sud-Vest Oltenia</v>
          </cell>
          <cell r="Z863">
            <v>9467249.8499999996</v>
          </cell>
          <cell r="AA863">
            <v>0</v>
          </cell>
          <cell r="AB863">
            <v>7175150</v>
          </cell>
          <cell r="AC863">
            <v>6098877.5</v>
          </cell>
          <cell r="AD863">
            <v>2192706.94</v>
          </cell>
          <cell r="AE863">
            <v>1854943.94</v>
          </cell>
          <cell r="AF863">
            <v>1076272.5</v>
          </cell>
          <cell r="AG863">
            <v>7175150</v>
          </cell>
          <cell r="AH863">
            <v>11659956.789999999</v>
          </cell>
          <cell r="AI863">
            <v>16</v>
          </cell>
          <cell r="AJ863" t="str">
            <v>DA</v>
          </cell>
          <cell r="AK863" t="str">
            <v>02.05.2024 09:02:16</v>
          </cell>
          <cell r="AL863"/>
          <cell r="AM863"/>
          <cell r="AN863" t="str">
            <v>ADMIS_ETF</v>
          </cell>
          <cell r="AO863" t="str">
            <v>03.09.2024 16:49:13</v>
          </cell>
          <cell r="AP863" t="str">
            <v>01.11.2024 13:52:16</v>
          </cell>
          <cell r="AQ863">
            <v>85</v>
          </cell>
          <cell r="AR863"/>
          <cell r="AS863">
            <v>2</v>
          </cell>
          <cell r="AT863">
            <v>24</v>
          </cell>
          <cell r="AU863">
            <v>41</v>
          </cell>
          <cell r="AV863"/>
          <cell r="AW863" t="str">
            <v>29.01.2025 11:56:58</v>
          </cell>
          <cell r="AX863" t="str">
            <v>29.01.2025 14:02:20</v>
          </cell>
          <cell r="AY863" t="str">
            <v>652</v>
          </cell>
          <cell r="AZ863" t="str">
            <v>14.07.2025 10:43:00</v>
          </cell>
          <cell r="BA863">
            <v>11</v>
          </cell>
          <cell r="BB863">
            <v>2</v>
          </cell>
          <cell r="BC863"/>
          <cell r="BD863"/>
          <cell r="BE863">
            <v>166</v>
          </cell>
          <cell r="BF863"/>
          <cell r="BG863">
            <v>87</v>
          </cell>
          <cell r="BH863" t="str">
            <v>ADMIS_ETF</v>
          </cell>
          <cell r="BI863" t="str">
            <v>21</v>
          </cell>
          <cell r="BJ863" t="str">
            <v>Obiectivele prezentului proiect propus spre finantare: dezvoltarea afacerilor societatii prin crearea unei noi unitati de productie a societatii in realizarii de structuri metalice (cod CAEN 2511), realizand investitii inovative in echipamente moderne si ecologice, in eficientizarea energetica a activitatii societatii (prin achzitionarea unor panouri solare fotovoltaice, sisteme de iluminat eficient spatiu productie si spatii exterioare de depozitare materie prima si produs finit, prin digitalizarea societatii (activitatii, productiei, proceselor etc), prin patrunderea pe piete noi (internationalizare), prin certificarea si standardizarea activitatilor, proceselor de productie si a produsului rezultat; crearea de oportunitati de crestere economica; consolidarea identitatii proprii; imbunatatirea avantajelor competitive in sectoare cu valoare adaugata mare; cresterea cifrei de afaceri; crearea de noi locuri de munca, promovarea egalitatii de sanse si a nediscriminarii, a incluziunii soc</v>
          </cell>
        </row>
        <row r="864">
          <cell r="K864">
            <v>343088</v>
          </cell>
          <cell r="L864" t="str">
            <v>DEZVOLTAREA INFRASTRUCTURII EDUCATIONALE PENTRU NIVELUL PRESCOLAR IN COMUNA MALU MARE SAT PREAJBA JUDETUL DOLJ</v>
          </cell>
          <cell r="M864">
            <v>8</v>
          </cell>
          <cell r="N864" t="str">
            <v>Contract semnat</v>
          </cell>
          <cell r="O864" t="str">
            <v>CONTRACTARE</v>
          </cell>
          <cell r="P864" t="str">
            <v>mario.josceanu@adroltenia.ro</v>
          </cell>
          <cell r="Q864" t="str">
            <v>02.12.2025 16:19:18</v>
          </cell>
          <cell r="R864" t="str">
            <v>COMUNA MALU MARE</v>
          </cell>
          <cell r="S864" t="str">
            <v>5002053</v>
          </cell>
          <cell r="T864" t="str">
            <v>unitate administrativ teritorială nivel comună</v>
          </cell>
          <cell r="U864" t="str">
            <v>Malu Mare, Dolj</v>
          </cell>
          <cell r="V864">
            <v>78</v>
          </cell>
          <cell r="W864"/>
          <cell r="X864" t="str">
            <v>DJ</v>
          </cell>
          <cell r="Y864" t="str">
            <v>Sud-Vest Oltenia</v>
          </cell>
          <cell r="Z864">
            <v>7458010</v>
          </cell>
          <cell r="AA864">
            <v>52395</v>
          </cell>
          <cell r="AB864">
            <v>7308849.7999999998</v>
          </cell>
          <cell r="AC864">
            <v>4474806</v>
          </cell>
          <cell r="AD864">
            <v>3725192.42</v>
          </cell>
          <cell r="AE864">
            <v>1874676.81</v>
          </cell>
          <cell r="AF864">
            <v>2834043.8</v>
          </cell>
          <cell r="AG864">
            <v>0</v>
          </cell>
          <cell r="AH864">
            <v>11183202.42</v>
          </cell>
          <cell r="AI864">
            <v>0</v>
          </cell>
          <cell r="AJ864" t="str">
            <v>NU</v>
          </cell>
          <cell r="AK864" t="str">
            <v>18.04.2025 00:53:49</v>
          </cell>
          <cell r="AL864"/>
          <cell r="AM864"/>
          <cell r="AN864" t="str">
            <v>ADMIS_ETF</v>
          </cell>
          <cell r="AO864" t="str">
            <v>16.07.2025 16:31:59</v>
          </cell>
          <cell r="AP864"/>
          <cell r="AQ864">
            <v>78</v>
          </cell>
          <cell r="AR864"/>
          <cell r="AS864">
            <v>2</v>
          </cell>
          <cell r="AT864">
            <v>28</v>
          </cell>
          <cell r="AU864">
            <v>35</v>
          </cell>
          <cell r="AV864"/>
          <cell r="AW864" t="str">
            <v>21.07.2025 08:52:52</v>
          </cell>
          <cell r="AX864" t="str">
            <v>21.07.2025 15:02:49</v>
          </cell>
          <cell r="AY864" t="str">
            <v>685</v>
          </cell>
          <cell r="AZ864" t="str">
            <v>12.09.2025 13:30:00</v>
          </cell>
          <cell r="BA864">
            <v>5</v>
          </cell>
          <cell r="BB864"/>
          <cell r="BC864"/>
          <cell r="BD864"/>
          <cell r="BE864">
            <v>53</v>
          </cell>
          <cell r="BF864"/>
          <cell r="BG864"/>
          <cell r="BH864"/>
          <cell r="BI864" t="str">
            <v>121</v>
          </cell>
          <cell r="BJ864" t="str">
            <v>Obiectivul general al proiectului vizeaza dezvoltarea infrastructurii educaționale pentru educația preșcolară (grădinița) din Comuna Malu Mare, sat Preajba, prin construirea unei gradinite cu regim de inaltime P+1 in Comuna Malu Mare, judetul Dolj, pe terenul cu nr. cad. 44309.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865">
          <cell r="K865">
            <v>323671</v>
          </cell>
          <cell r="L865" t="str">
            <v>Dezvoltarea societății ELIXIR ANAID BEAUTY MED S.R.L. prin achiziție de active corporale</v>
          </cell>
          <cell r="M865">
            <v>2</v>
          </cell>
          <cell r="N865" t="str">
            <v>Respins ETF</v>
          </cell>
          <cell r="O865" t="str">
            <v>EVALUARE</v>
          </cell>
          <cell r="P865"/>
          <cell r="Q865" t="str">
            <v>31.07.2024 17:13:52</v>
          </cell>
          <cell r="R865" t="str">
            <v>ELIXIR &amp; ANAID BEAUTY MED S.R.L.</v>
          </cell>
          <cell r="S865" t="str">
            <v>41783651</v>
          </cell>
          <cell r="T865" t="str">
            <v>microîntreprindere</v>
          </cell>
          <cell r="U865" t="str">
            <v>Municipiul Drobeta-Turnu Severin, Mehedinţi</v>
          </cell>
          <cell r="V865">
            <v>85</v>
          </cell>
          <cell r="W865"/>
          <cell r="X865" t="str">
            <v>MH</v>
          </cell>
          <cell r="Y865" t="str">
            <v>Sud-Vest Oltenia</v>
          </cell>
          <cell r="Z865">
            <v>9770746.5700000003</v>
          </cell>
          <cell r="AA865">
            <v>1560035.17</v>
          </cell>
          <cell r="AB865">
            <v>7460255.5199999996</v>
          </cell>
          <cell r="AC865">
            <v>6341217.1919999998</v>
          </cell>
          <cell r="AD865">
            <v>43423.73</v>
          </cell>
          <cell r="AE865">
            <v>6933.21</v>
          </cell>
          <cell r="AF865">
            <v>1119038.3279999997</v>
          </cell>
          <cell r="AG865">
            <v>7460255.5199999996</v>
          </cell>
          <cell r="AH865">
            <v>9814170.3000000007</v>
          </cell>
          <cell r="AI865">
            <v>29</v>
          </cell>
          <cell r="AJ865" t="str">
            <v>DA</v>
          </cell>
          <cell r="AK865" t="str">
            <v>30.04.2024 15:37:45</v>
          </cell>
          <cell r="AL865"/>
          <cell r="AM865"/>
          <cell r="AN865" t="str">
            <v>RESPINS_ETF</v>
          </cell>
          <cell r="AO865" t="str">
            <v>01.07.2024 16:39:31</v>
          </cell>
          <cell r="AP865"/>
          <cell r="AQ865">
            <v>85</v>
          </cell>
          <cell r="AR865"/>
          <cell r="AS865">
            <v>1</v>
          </cell>
          <cell r="AT865">
            <v>12</v>
          </cell>
          <cell r="AU865">
            <v>19</v>
          </cell>
          <cell r="AV865"/>
          <cell r="AW865"/>
          <cell r="AX865"/>
          <cell r="AY865"/>
          <cell r="AZ865"/>
          <cell r="BA865"/>
          <cell r="BB865"/>
          <cell r="BC865"/>
          <cell r="BD865"/>
          <cell r="BE865"/>
          <cell r="BF865"/>
          <cell r="BG865">
            <v>85</v>
          </cell>
          <cell r="BH865" t="str">
            <v>RESPINS_ETF</v>
          </cell>
          <cell r="BI865" t="str">
            <v>21</v>
          </cell>
          <cell r="BJ865" t="str">
            <v>Obiectivele pe termen scurt ale ELIXIR &amp; ANAID BEAUTY MED S.R.L. sunt centrate pe de‐o parte pe dotarea cu echipamente ultra‐performant, iar pe de altă parte pe dezvoltarea capitalului uman al companiei. Prezentul proiect de finanțare targetează îmbunătățirea considerabilă a ratei de productivitate a companiei ELIXIR &amp; ANAID BEAUTY MED S.R.L.. Prin cadrul proiectului societatea ELIXIR &amp; ANAID BEAUTY MED S.R.L. va oferi prin intermediul personalului angajat servicii medicale .
O altă direcție vizată de companie este o mai bună raliere la respectarea principiilor privind dezvoltarea durabilă, egalitatea de șanse, de gen, și nediscriminarea.
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ELIXIR &amp; ANAID BE</v>
          </cell>
        </row>
        <row r="866">
          <cell r="K866">
            <v>322357</v>
          </cell>
          <cell r="L866" t="str">
            <v>CREȘTEREA COMPETITIVITATII SOCIETATII M.A. 3R COLECT SRL PRIN ACHIZITIA DE ECHIPAMENTE</v>
          </cell>
          <cell r="M866">
            <v>12</v>
          </cell>
          <cell r="N866" t="str">
            <v>Cu act adițional</v>
          </cell>
          <cell r="O866" t="str">
            <v>CONTRACTARE</v>
          </cell>
          <cell r="P866" t="str">
            <v>alexandru.florea@adroltenia.ro</v>
          </cell>
          <cell r="Q866" t="str">
            <v>26.01.2026 11:57:50</v>
          </cell>
          <cell r="R866" t="str">
            <v>M.A. 3R COLECT SRL</v>
          </cell>
          <cell r="S866" t="str">
            <v>18412322</v>
          </cell>
          <cell r="T866" t="str">
            <v>întreprindere mică</v>
          </cell>
          <cell r="U866" t="str">
            <v>Municipiul Slatina, Olt</v>
          </cell>
          <cell r="V866">
            <v>79</v>
          </cell>
          <cell r="W866"/>
          <cell r="X866" t="str">
            <v>OT</v>
          </cell>
          <cell r="Y866" t="str">
            <v>Sud-Vest Oltenia</v>
          </cell>
          <cell r="Z866">
            <v>8007604.2599999998</v>
          </cell>
          <cell r="AA866">
            <v>0</v>
          </cell>
          <cell r="AB866">
            <v>6047444.7000000002</v>
          </cell>
          <cell r="AC866">
            <v>5140327.9950000001</v>
          </cell>
          <cell r="AD866">
            <v>1472650.81</v>
          </cell>
          <cell r="AE866">
            <v>1469650.81</v>
          </cell>
          <cell r="AF866">
            <v>907116.70500000007</v>
          </cell>
          <cell r="AG866">
            <v>6047444.7000000002</v>
          </cell>
          <cell r="AH866">
            <v>9480255.0700000003</v>
          </cell>
          <cell r="AI866">
            <v>9</v>
          </cell>
          <cell r="AJ866" t="str">
            <v>DA</v>
          </cell>
          <cell r="AK866" t="str">
            <v>11.04.2024 15:41:41</v>
          </cell>
          <cell r="AL866"/>
          <cell r="AM866"/>
          <cell r="AN866" t="str">
            <v>ADMIS_ETF</v>
          </cell>
          <cell r="AO866" t="str">
            <v>13.05.2024 16:13:40</v>
          </cell>
          <cell r="AP866" t="str">
            <v>03.07.2024 12:10:01</v>
          </cell>
          <cell r="AQ866">
            <v>79</v>
          </cell>
          <cell r="AR866"/>
          <cell r="AS866">
            <v>2</v>
          </cell>
          <cell r="AT866">
            <v>13</v>
          </cell>
          <cell r="AU866">
            <v>27</v>
          </cell>
          <cell r="AV866"/>
          <cell r="AW866" t="str">
            <v>29.01.2025 16:16:39</v>
          </cell>
          <cell r="AX866" t="str">
            <v>30.01.2025 09:52:11</v>
          </cell>
          <cell r="AY866" t="str">
            <v>338</v>
          </cell>
          <cell r="AZ866" t="str">
            <v>01.04.2025 13:50:00</v>
          </cell>
          <cell r="BA866">
            <v>4</v>
          </cell>
          <cell r="BB866"/>
          <cell r="BC866"/>
          <cell r="BD866"/>
          <cell r="BE866">
            <v>62</v>
          </cell>
          <cell r="BF866"/>
          <cell r="BG866">
            <v>79</v>
          </cell>
          <cell r="BH866" t="str">
            <v>ADMIS_ETF</v>
          </cell>
          <cell r="BI866" t="str">
            <v>21, 23</v>
          </cell>
          <cell r="BJ866" t="str">
            <v>Crestera competitivitatii societatii printr-o investitie initiala, prin achizitia de echipemante specifice domeneiului nostru de activitate, precum si echipamente de protectia mediului</v>
          </cell>
        </row>
        <row r="867">
          <cell r="K867">
            <v>322355</v>
          </cell>
          <cell r="L867" t="str">
            <v>Dezvoltarea unui hotel wellness în comuna Voineasa județul Vâlcea-Îmbunătățirea competitivității întreprinderii Lenory SRL prin inovare</v>
          </cell>
          <cell r="M867">
            <v>12</v>
          </cell>
          <cell r="N867" t="str">
            <v>Cu act adițional</v>
          </cell>
          <cell r="O867" t="str">
            <v>CONTRACTARE</v>
          </cell>
          <cell r="P867" t="str">
            <v>sorin.ghita@adroltenia.ro</v>
          </cell>
          <cell r="Q867" t="str">
            <v>02.04.2026 17:10:31</v>
          </cell>
          <cell r="R867" t="str">
            <v>LENORY SRL</v>
          </cell>
          <cell r="S867" t="str">
            <v>7833288</v>
          </cell>
          <cell r="T867" t="str">
            <v>întreprindere mică</v>
          </cell>
          <cell r="U867" t="str">
            <v>Voineasa, Vâlcea</v>
          </cell>
          <cell r="V867">
            <v>98</v>
          </cell>
          <cell r="W867"/>
          <cell r="X867" t="str">
            <v>VL</v>
          </cell>
          <cell r="Y867" t="str">
            <v>Sud-Vest Oltenia</v>
          </cell>
          <cell r="Z867">
            <v>9865137.5</v>
          </cell>
          <cell r="AA867">
            <v>0</v>
          </cell>
          <cell r="AB867">
            <v>7398853.1299999999</v>
          </cell>
          <cell r="AC867">
            <v>6289025.1605000002</v>
          </cell>
          <cell r="AD867">
            <v>5321601.79</v>
          </cell>
          <cell r="AE867">
            <v>2409199.63</v>
          </cell>
          <cell r="AF867">
            <v>1109827.9694999997</v>
          </cell>
          <cell r="AG867">
            <v>7398853.1299999999</v>
          </cell>
          <cell r="AH867">
            <v>15186739.289999999</v>
          </cell>
          <cell r="AI867">
            <v>28</v>
          </cell>
          <cell r="AJ867" t="str">
            <v>DA</v>
          </cell>
          <cell r="AK867" t="str">
            <v>02.04.2024 16:34:06</v>
          </cell>
          <cell r="AL867"/>
          <cell r="AM867"/>
          <cell r="AN867" t="str">
            <v>ADMIS_ETF</v>
          </cell>
          <cell r="AO867" t="str">
            <v>10.06.2024 16:19:02</v>
          </cell>
          <cell r="AP867"/>
          <cell r="AQ867">
            <v>98</v>
          </cell>
          <cell r="AR867"/>
          <cell r="AS867">
            <v>3</v>
          </cell>
          <cell r="AT867">
            <v>36</v>
          </cell>
          <cell r="AU867">
            <v>45</v>
          </cell>
          <cell r="AV867"/>
          <cell r="AW867" t="str">
            <v>11.10.2024 11:41:27</v>
          </cell>
          <cell r="AX867" t="str">
            <v>11.10.2024 13:32:17</v>
          </cell>
          <cell r="AY867" t="str">
            <v>222</v>
          </cell>
          <cell r="AZ867" t="str">
            <v>06.12.2024 12:00:00</v>
          </cell>
          <cell r="BA867">
            <v>5</v>
          </cell>
          <cell r="BB867"/>
          <cell r="BC867"/>
          <cell r="BD867"/>
          <cell r="BE867">
            <v>56</v>
          </cell>
          <cell r="BF867"/>
          <cell r="BG867"/>
          <cell r="BH867"/>
          <cell r="BI867" t="str">
            <v>21, 27</v>
          </cell>
          <cell r="BJ867" t="str">
            <v>Obiectivul general: Edificarea unei structuri de cazare, alimentatie si agrement in statiunea Voineasa pentru o creste sustenabila a Regiunii Sud Vest Oltenia prin creearea de noi locuri de munca si investii productive.
Proiectul contribuie la îndeplinirea Prioritatii 1: Competitivitate prin inovare și întreprinderi dinamice. Proiectul se încadreaza în activitatile specifice eligibile propuse a fi finantate prin POR 2021 – 2027.</v>
          </cell>
        </row>
        <row r="868">
          <cell r="K868">
            <v>343207</v>
          </cell>
          <cell r="L868" t="str">
            <v>DESFIINȚARE CORP C1 ȘI C2 CONSTRUIRE GRĂDINIȚĂ. AMENAJARE ȘI ÎMPREJMUIRE TEREN</v>
          </cell>
          <cell r="M868">
            <v>6</v>
          </cell>
          <cell r="N868" t="str">
            <v>Contract semnat</v>
          </cell>
          <cell r="O868" t="str">
            <v>CONTRACTARE</v>
          </cell>
          <cell r="P868" t="str">
            <v>mario.josceanu@adroltenia.ro</v>
          </cell>
          <cell r="Q868" t="str">
            <v>02.12.2025 16:21:14</v>
          </cell>
          <cell r="R868" t="str">
            <v>COMUNA MAGLAVIT</v>
          </cell>
          <cell r="S868" t="str">
            <v>4553585</v>
          </cell>
          <cell r="T868" t="str">
            <v>unitate administrativ teritorială nivel comună</v>
          </cell>
          <cell r="U868" t="str">
            <v>Maglavit, Dolj</v>
          </cell>
          <cell r="V868">
            <v>64</v>
          </cell>
          <cell r="W868"/>
          <cell r="X868" t="str">
            <v>DJ</v>
          </cell>
          <cell r="Y868" t="str">
            <v>Sud-Vest Oltenia</v>
          </cell>
          <cell r="Z868">
            <v>5739964.1200000001</v>
          </cell>
          <cell r="AA868">
            <v>996192.12</v>
          </cell>
          <cell r="AB868">
            <v>5625164.8300000001</v>
          </cell>
          <cell r="AC868">
            <v>3443978.4720000001</v>
          </cell>
          <cell r="AD868">
            <v>341748.09</v>
          </cell>
          <cell r="AE868">
            <v>52500</v>
          </cell>
          <cell r="AF868">
            <v>2181186.358</v>
          </cell>
          <cell r="AG868">
            <v>0</v>
          </cell>
          <cell r="AH868">
            <v>6081712.21</v>
          </cell>
          <cell r="AI868">
            <v>0</v>
          </cell>
          <cell r="AJ868" t="str">
            <v>NU</v>
          </cell>
          <cell r="AK868" t="str">
            <v>17.04.2025 14:12:50</v>
          </cell>
          <cell r="AL868"/>
          <cell r="AM868"/>
          <cell r="AN868" t="str">
            <v>ADMIS_ETF</v>
          </cell>
          <cell r="AO868" t="str">
            <v>07.07.2025 15:09:05</v>
          </cell>
          <cell r="AP868"/>
          <cell r="AQ868">
            <v>64</v>
          </cell>
          <cell r="AR868"/>
          <cell r="AS868">
            <v>1</v>
          </cell>
          <cell r="AT868">
            <v>32</v>
          </cell>
          <cell r="AU868">
            <v>38</v>
          </cell>
          <cell r="AV868"/>
          <cell r="AW868" t="str">
            <v>14.07.2025 09:53:03</v>
          </cell>
          <cell r="AX868" t="str">
            <v>14.07.2025 13:01:13</v>
          </cell>
          <cell r="AY868" t="str">
            <v>699</v>
          </cell>
          <cell r="AZ868" t="str">
            <v>24.09.2025 17:00:00</v>
          </cell>
          <cell r="BA868">
            <v>5</v>
          </cell>
          <cell r="BB868">
            <v>1</v>
          </cell>
          <cell r="BC868"/>
          <cell r="BD868"/>
          <cell r="BE868">
            <v>73</v>
          </cell>
          <cell r="BF868"/>
          <cell r="BG868"/>
          <cell r="BH868"/>
          <cell r="BI868" t="str">
            <v>121</v>
          </cell>
          <cell r="BJ868" t="str">
            <v>Obiectiv general.
Construirea unei cladiri moderne care sa reprezinte baza dezvoltarii infrastructurii educationale locale, oferind acces la servicii educationale incluzive si de calitate, promovand formarea continua si invatarea pe tot parcursul vierii. Prin aceasta investitie, proiectul urmareste imbunatatirea calitatii serviciilor educationale si alinierea acestora la standardele europene. 
Proiectul vizeaza dezvoltarea infrastructurii educationale pentru gradinitele din comuna, avand ca obiectiv principal facilitarea accesului la servicii educationale timpurii de calitate, incluzive si accesibile pentru toti copiii. In cadrul Prioritatii 6- Educatie moderna si incluziva, initativa contribuie la atingerea Obiectivului Specific RS04.2 printr-o strategie integrata ce sprijina dezvoltarea rezillientei in educatia prescolara, inclusiv prin adoptarea solutiilor moderne pentru invatamantul la distanta si online. 
De asemenea, acesta respecta Cartea drepturilor fundamentale a Uniunii Europ</v>
          </cell>
        </row>
        <row r="869">
          <cell r="K869">
            <v>321947</v>
          </cell>
          <cell r="L869" t="str">
            <v>Sistematizare blocuri Zona Monument Orașul Bals Județul Olt</v>
          </cell>
          <cell r="M869">
            <v>2</v>
          </cell>
          <cell r="N869" t="str">
            <v>Respins ETF</v>
          </cell>
          <cell r="O869" t="str">
            <v>EVALUARE</v>
          </cell>
          <cell r="P869"/>
          <cell r="Q869" t="str">
            <v>01.07.2024 16:16:24</v>
          </cell>
          <cell r="R869" t="str">
            <v>ORASUL BALS</v>
          </cell>
          <cell r="S869" t="str">
            <v>4286437</v>
          </cell>
          <cell r="T869" t="str">
            <v>unitate administrativ teritorială nivel oraș</v>
          </cell>
          <cell r="U869" t="str">
            <v>Oraş Balş, Olt</v>
          </cell>
          <cell r="V869">
            <v>62</v>
          </cell>
          <cell r="W869"/>
          <cell r="X869" t="str">
            <v>OT</v>
          </cell>
          <cell r="Y869" t="str">
            <v>Sud-Vest Oltenia</v>
          </cell>
          <cell r="Z869">
            <v>5882851.800019078</v>
          </cell>
          <cell r="AA869">
            <v>934960.23001907766</v>
          </cell>
          <cell r="AB869">
            <v>5765194.7599999998</v>
          </cell>
          <cell r="AC869">
            <v>5000424.0222685002</v>
          </cell>
          <cell r="AD869">
            <v>143841.24998092238</v>
          </cell>
          <cell r="AE869">
            <v>22966.249980922381</v>
          </cell>
          <cell r="AF869">
            <v>764770.7377314996</v>
          </cell>
          <cell r="AG869">
            <v>0</v>
          </cell>
          <cell r="AH869">
            <v>6026693.0499999998</v>
          </cell>
          <cell r="AI869">
            <v>0</v>
          </cell>
          <cell r="AJ869" t="str">
            <v>NU</v>
          </cell>
          <cell r="AK869" t="str">
            <v>31.03.2024 21:17:43</v>
          </cell>
          <cell r="AL869"/>
          <cell r="AM869"/>
          <cell r="AN869" t="str">
            <v>RESPINS_ETF</v>
          </cell>
          <cell r="AO869" t="str">
            <v>01.07.2024 16:16:24</v>
          </cell>
          <cell r="AP869"/>
          <cell r="AQ869">
            <v>62</v>
          </cell>
          <cell r="AR869"/>
          <cell r="AS869">
            <v>2</v>
          </cell>
          <cell r="AT869">
            <v>24</v>
          </cell>
          <cell r="AU869">
            <v>29</v>
          </cell>
          <cell r="AV869"/>
          <cell r="AW869"/>
          <cell r="AX869"/>
          <cell r="AY869"/>
          <cell r="AZ869"/>
          <cell r="BA869"/>
          <cell r="BB869"/>
          <cell r="BC869"/>
          <cell r="BD869"/>
          <cell r="BE869"/>
          <cell r="BF869"/>
          <cell r="BG869"/>
          <cell r="BH869"/>
          <cell r="BI869" t="str">
            <v>167</v>
          </cell>
          <cell r="BJ869" t="str">
            <v>Obiectivul general al proiectului îl reprezintă îmbunătățirea infrastructurii verzi, reducerea poluării și asigurarea unui mediu urban sigur, curat și funcțional pentru locuitorii comunității, prin sistematizarea blocurilor din Zona Monument, Orașul Balș, Județul Olt.
Proiectul are ca scop sistematizarea blocurilor din Zona Monument, Orașul Balș, Județul Olt pentru îmbunătățirea calității vieții, a creșterii atractivității si a interesului pentru aceasta zona.
Conform celor prevăzute în cererea de finanțare și în anexele la aceasta, proiectul “Sistematizare blocuri Zona Monument, Orașul Balș, Județul Olt” este un proiect integrat întrucât: este complementar cu alte proiecte cuprinse în cadrul SIDU Balș 2021-2030 (a se vedea ultima parte a secțiunii "Justificare context" din prezenta cerere de finanțare) și au fost implicate mai multe părți interesate în fazele de dezvoltare și implementare pentru dezvoltarea comunității. Proiectul propus pentru finanțare implică abordarea integrată a d</v>
          </cell>
        </row>
        <row r="870">
          <cell r="K870">
            <v>325141</v>
          </cell>
          <cell r="L870" t="str">
            <v>Reabilitare termică și energetică clădire administrativă 48-94-01-detașamentul de pompieri Drobeta Turnu Severin</v>
          </cell>
          <cell r="M870">
            <v>8</v>
          </cell>
          <cell r="N870" t="str">
            <v>Contract semnat cu modificări</v>
          </cell>
          <cell r="O870" t="str">
            <v>CONTRACTARE</v>
          </cell>
          <cell r="P870" t="str">
            <v>cosmina.urdes@adroltenia.ro</v>
          </cell>
          <cell r="Q870" t="str">
            <v>18.09.2025 16:46:45</v>
          </cell>
          <cell r="R870" t="str">
            <v>INSPECTORATUL PENTRU. SITUAŢII DE URGENŢĂ DROBETA AL JUDETULUI MEHEDINTI</v>
          </cell>
          <cell r="S870" t="str">
            <v>4222190</v>
          </cell>
          <cell r="T870" t="str">
            <v>alte organe de specialitate care se organizează în subordinea sau în coordonarea Guvernului ori a ministerelor</v>
          </cell>
          <cell r="U870" t="str">
            <v>Municipiul Drobeta-Turnu Severin, Mehedinţi</v>
          </cell>
          <cell r="V870">
            <v>0</v>
          </cell>
          <cell r="W870"/>
          <cell r="X870" t="str">
            <v>MH</v>
          </cell>
          <cell r="Y870" t="str">
            <v>Sud-Vest Oltenia</v>
          </cell>
          <cell r="Z870">
            <v>2431268.06</v>
          </cell>
          <cell r="AA870">
            <v>385749.97</v>
          </cell>
          <cell r="AB870">
            <v>2066577.851</v>
          </cell>
          <cell r="AC870">
            <v>2066577.851</v>
          </cell>
          <cell r="AD870">
            <v>541731.93999999994</v>
          </cell>
          <cell r="AE870">
            <v>86008.53</v>
          </cell>
          <cell r="AF870">
            <v>0</v>
          </cell>
          <cell r="AG870">
            <v>0</v>
          </cell>
          <cell r="AH870">
            <v>2973000</v>
          </cell>
          <cell r="AI870">
            <v>0</v>
          </cell>
          <cell r="AJ870" t="str">
            <v>NU</v>
          </cell>
          <cell r="AK870" t="str">
            <v>13.06.2024 09:11:16</v>
          </cell>
          <cell r="AL870"/>
          <cell r="AM870"/>
          <cell r="AN870" t="str">
            <v>ADMIS_ETF</v>
          </cell>
          <cell r="AO870" t="str">
            <v>05.07.2024 15:18:45</v>
          </cell>
          <cell r="AP870"/>
          <cell r="AQ870">
            <v>0</v>
          </cell>
          <cell r="AR870"/>
          <cell r="AS870">
            <v>1</v>
          </cell>
          <cell r="AT870">
            <v>16</v>
          </cell>
          <cell r="AU870">
            <v>24</v>
          </cell>
          <cell r="AV870"/>
          <cell r="AW870" t="str">
            <v>09.07.2024 14:02:41</v>
          </cell>
          <cell r="AX870" t="str">
            <v>09.07.2024 16:34:13</v>
          </cell>
          <cell r="AY870" t="str">
            <v>148</v>
          </cell>
          <cell r="AZ870" t="str">
            <v>25.09.2024 14:50:00</v>
          </cell>
          <cell r="BA870">
            <v>6</v>
          </cell>
          <cell r="BB870">
            <v>1</v>
          </cell>
          <cell r="BC870"/>
          <cell r="BD870"/>
          <cell r="BE870">
            <v>78</v>
          </cell>
          <cell r="BF870"/>
          <cell r="BG870"/>
          <cell r="BH870"/>
          <cell r="BI870" t="str">
            <v>45</v>
          </cell>
          <cell r="BJ870" t="str">
            <v>Obiectivul general al proiectului „Reabilitare termică și energetică Clădire administrativă 48-94-01- Detașamentul de Pompieri Drobeta Turnu Severin" îl constituie creșterea eficienței energetice a clădirii publice, prin reabilitare termică și modernizarea instalațiilor aferente obiectivului.</v>
          </cell>
        </row>
        <row r="871">
          <cell r="K871">
            <v>358587</v>
          </cell>
          <cell r="L871" t="str">
            <v>RENOVARE ENERGETICA LICEUL TEHNOLOGIC HENRI COANDA - CORP C1</v>
          </cell>
          <cell r="M871">
            <v>3</v>
          </cell>
          <cell r="N871" t="str">
            <v>În ETF după clarificare</v>
          </cell>
          <cell r="O871" t="str">
            <v>EVALUARE</v>
          </cell>
          <cell r="P871"/>
          <cell r="Q871" t="str">
            <v>23.04.2026 16:55:05</v>
          </cell>
          <cell r="R871" t="str">
            <v>MUNICIPIUL TG - JIU</v>
          </cell>
          <cell r="S871" t="str">
            <v>4956065</v>
          </cell>
          <cell r="T871" t="str">
            <v>unitate administrativ teritorială nivel municipiu reședință de județ</v>
          </cell>
          <cell r="U871" t="str">
            <v>Municipiul Târgu Jiu, Gorj</v>
          </cell>
          <cell r="V871"/>
          <cell r="W871"/>
          <cell r="X871" t="str">
            <v>GJ</v>
          </cell>
          <cell r="Y871" t="str">
            <v>Sud-Vest Oltenia</v>
          </cell>
          <cell r="Z871">
            <v>41691853.740000002</v>
          </cell>
          <cell r="AA871">
            <v>7187893.5499999998</v>
          </cell>
          <cell r="AB871">
            <v>40858016.670000002</v>
          </cell>
          <cell r="AC871">
            <v>35438075.641685791</v>
          </cell>
          <cell r="AD871">
            <v>22620.2</v>
          </cell>
          <cell r="AE871">
            <v>3925.82</v>
          </cell>
          <cell r="AF871">
            <v>5419941.0283142105</v>
          </cell>
          <cell r="AG871">
            <v>0</v>
          </cell>
          <cell r="AH871">
            <v>41714473.939999998</v>
          </cell>
          <cell r="AI871">
            <v>0</v>
          </cell>
          <cell r="AJ871" t="str">
            <v>NU</v>
          </cell>
          <cell r="AK871" t="str">
            <v>03.12.2025 10:27:07</v>
          </cell>
          <cell r="AL871"/>
          <cell r="AM871"/>
          <cell r="AN871"/>
          <cell r="AO871"/>
          <cell r="AP871"/>
          <cell r="AQ871"/>
          <cell r="AR871"/>
          <cell r="AS871">
            <v>2</v>
          </cell>
          <cell r="AT871">
            <v>25</v>
          </cell>
          <cell r="AU871">
            <v>29</v>
          </cell>
          <cell r="AV871"/>
          <cell r="AW871"/>
          <cell r="AX871"/>
          <cell r="AY871"/>
          <cell r="AZ871"/>
          <cell r="BA871"/>
          <cell r="BB871"/>
          <cell r="BC871"/>
          <cell r="BD871"/>
          <cell r="BE871"/>
          <cell r="BF871"/>
          <cell r="BG871"/>
          <cell r="BH871"/>
          <cell r="BI871" t="str">
            <v>45</v>
          </cell>
          <cell r="BJ871" t="str">
            <v>Promovarea măsurilor de eficiență energetică și reducerea emisiilor de gaze cu efect de seră prin renovarea energetică a corpului C1 din cadrul Liceului Tehnologic Henri Coandă din Municipiul Târgu Jiu.</v>
          </cell>
        </row>
        <row r="872">
          <cell r="K872">
            <v>329997</v>
          </cell>
          <cell r="L872" t="str">
            <v>ÎMBUNĂTĂȚIREA COMPETITIVITĂȚII ȘI A INOVĂRII ÎN MICROÎNTREPRINDERI ÎN CADRUL SOCIETĂŢII ALERO HYLT SRL</v>
          </cell>
          <cell r="M872">
            <v>11</v>
          </cell>
          <cell r="N872" t="str">
            <v>Contract semnat cu modificări</v>
          </cell>
          <cell r="O872" t="str">
            <v>CONTRACTARE</v>
          </cell>
          <cell r="P872" t="str">
            <v>bogdan.badea@adroltenia.ro</v>
          </cell>
          <cell r="Q872" t="str">
            <v>22.04.2026 12:27:59</v>
          </cell>
          <cell r="R872" t="str">
            <v>ALERO HYLT S.R.L.</v>
          </cell>
          <cell r="S872" t="str">
            <v>39040710</v>
          </cell>
          <cell r="T872" t="str">
            <v>microîntreprindere</v>
          </cell>
          <cell r="U872" t="str">
            <v>Municipiul Craiova, Dolj</v>
          </cell>
          <cell r="V872">
            <v>84</v>
          </cell>
          <cell r="W872"/>
          <cell r="X872" t="str">
            <v>DJ</v>
          </cell>
          <cell r="Y872" t="str">
            <v>Sud-Vest Oltenia</v>
          </cell>
          <cell r="Z872">
            <v>1193081.58</v>
          </cell>
          <cell r="AA872">
            <v>179965.05</v>
          </cell>
          <cell r="AB872">
            <v>954465.26</v>
          </cell>
          <cell r="AC872">
            <v>811295.47100000002</v>
          </cell>
          <cell r="AD872">
            <v>2484.1</v>
          </cell>
          <cell r="AE872">
            <v>396.62</v>
          </cell>
          <cell r="AF872">
            <v>143169.78899999999</v>
          </cell>
          <cell r="AG872">
            <v>954465.26</v>
          </cell>
          <cell r="AH872">
            <v>1195565.68</v>
          </cell>
          <cell r="AI872">
            <v>30</v>
          </cell>
          <cell r="AJ872" t="str">
            <v>DA</v>
          </cell>
          <cell r="AK872" t="str">
            <v>31.07.2024 16:36:11</v>
          </cell>
          <cell r="AL872"/>
          <cell r="AM872"/>
          <cell r="AN872" t="str">
            <v>ADMIS_ETF</v>
          </cell>
          <cell r="AO872" t="str">
            <v>27.11.2024 14:13:28</v>
          </cell>
          <cell r="AP872"/>
          <cell r="AQ872">
            <v>84</v>
          </cell>
          <cell r="AR872"/>
          <cell r="AS872">
            <v>1</v>
          </cell>
          <cell r="AT872">
            <v>12</v>
          </cell>
          <cell r="AU872">
            <v>12</v>
          </cell>
          <cell r="AV872"/>
          <cell r="AW872" t="str">
            <v>21.02.2025 10:05:00</v>
          </cell>
          <cell r="AX872" t="str">
            <v>27.02.2025 11:17:02</v>
          </cell>
          <cell r="AY872" t="str">
            <v>596</v>
          </cell>
          <cell r="AZ872" t="str">
            <v>19.06.2025 09:00:00</v>
          </cell>
          <cell r="BA872">
            <v>9</v>
          </cell>
          <cell r="BB872">
            <v>2</v>
          </cell>
          <cell r="BC872"/>
          <cell r="BD872"/>
          <cell r="BE872">
            <v>112</v>
          </cell>
          <cell r="BF872"/>
          <cell r="BG872"/>
          <cell r="BH872"/>
          <cell r="BI872" t="str">
            <v>21, 23</v>
          </cell>
          <cell r="BJ872" t="str">
            <v>Obiectivul general al firmei noastre care prestează servicii medicale este să asigure furnizarea de îngrijiri medicale de înaltă calitate, sigure și eficiente, pentru a îmbunătăți starea de sănătate și calitatea vieții pacienților. Aceasta implică menținerea unor standarde ridicate de calitate în toate serviciile oferite, utilizarea celor mai bune practici și a tehnologiilor medicale de vârf pentru a oferi tratamente eficiente și sigure.</v>
          </cell>
        </row>
        <row r="873">
          <cell r="K873">
            <v>329744</v>
          </cell>
          <cell r="L873" t="str">
            <v>Centru Regional de Frezare si Printare 3D</v>
          </cell>
          <cell r="M873">
            <v>2</v>
          </cell>
          <cell r="N873" t="str">
            <v>Revocat FO</v>
          </cell>
          <cell r="O873" t="str">
            <v>PRECONTRACTARE</v>
          </cell>
          <cell r="P873" t="str">
            <v>mihaela.cusma@adroltenia.ro</v>
          </cell>
          <cell r="Q873" t="str">
            <v>01.04.2025 09:11:04</v>
          </cell>
          <cell r="R873" t="str">
            <v>LTH CONSULTING S.R.L.</v>
          </cell>
          <cell r="S873" t="str">
            <v>35660735</v>
          </cell>
          <cell r="T873" t="str">
            <v>microîntreprindere</v>
          </cell>
          <cell r="U873" t="str">
            <v>Municipiul Craiova, Dolj</v>
          </cell>
          <cell r="V873">
            <v>88</v>
          </cell>
          <cell r="W873"/>
          <cell r="X873" t="str">
            <v>DJ</v>
          </cell>
          <cell r="Y873" t="str">
            <v>Sud-Vest Oltenia</v>
          </cell>
          <cell r="Z873">
            <v>1579003.73</v>
          </cell>
          <cell r="AA873">
            <v>239048.6</v>
          </cell>
          <cell r="AB873">
            <v>1411194.65</v>
          </cell>
          <cell r="AC873">
            <v>1199515.4524999999</v>
          </cell>
          <cell r="AD873">
            <v>0</v>
          </cell>
          <cell r="AE873">
            <v>0</v>
          </cell>
          <cell r="AF873">
            <v>211679.19750000001</v>
          </cell>
          <cell r="AG873">
            <v>1411194.65</v>
          </cell>
          <cell r="AH873">
            <v>1579003.73</v>
          </cell>
          <cell r="AI873">
            <v>27</v>
          </cell>
          <cell r="AJ873" t="str">
            <v>DA</v>
          </cell>
          <cell r="AK873" t="str">
            <v>18.07.2024 18:22:57</v>
          </cell>
          <cell r="AL873"/>
          <cell r="AM873"/>
          <cell r="AN873" t="str">
            <v>ADMIS_ETF</v>
          </cell>
          <cell r="AO873" t="str">
            <v>16.09.2024 14:52:17</v>
          </cell>
          <cell r="AP873"/>
          <cell r="AQ873">
            <v>88</v>
          </cell>
          <cell r="AR873"/>
          <cell r="AS873">
            <v>1</v>
          </cell>
          <cell r="AT873">
            <v>13</v>
          </cell>
          <cell r="AU873">
            <v>18</v>
          </cell>
          <cell r="AV873"/>
          <cell r="AW873" t="str">
            <v>19.02.2025 15:42:09</v>
          </cell>
          <cell r="AX873" t="str">
            <v>25.02.2025 13:58:43</v>
          </cell>
          <cell r="AY873"/>
          <cell r="AZ873"/>
          <cell r="BA873"/>
          <cell r="BB873"/>
          <cell r="BC873"/>
          <cell r="BD873"/>
          <cell r="BE873"/>
          <cell r="BF873"/>
          <cell r="BG873"/>
          <cell r="BH873"/>
          <cell r="BI873" t="str">
            <v>21, 23, 5</v>
          </cell>
          <cell r="BJ873" t="str">
            <v>Obiectivul general al infiintarii centrului regional de frezare si printare 3D este reprezentat de  dezvoltarea infrastructurii tehnologice și de producție pentru a sprijini inovația, competitivitatea și eficiența  prin oferirea de servicii avansate de frezare și printare 3D. Acest centru poate deveni un hub de excelență tehnologică, sprijinind atât dezvoltarea economică regională, cât și progresul tehnologic în industria stomatologica.
Întreprinderea solicitantă aderă la principiul eficienţei economice prin calitate dorind să crească standardul de calitate  al servicilor oferite, concomitent cu minimizarea costurilor.
Implementarea prezentului proiect de investiţii va induce o creştere a cifrei de afaceri a întreprinderii însoţită de o creştere a profitului, generând beneficii în acelaşi timp comunităţii prin crearea de noi locuri de muncă, cât şi a statului român prin perceperea unui impozit pe profit mai însemnat. În acelaşi timp investiţia va contribui la dezvoltarea sustenabilă a</v>
          </cell>
        </row>
        <row r="874">
          <cell r="K874">
            <v>359182</v>
          </cell>
          <cell r="L874" t="str">
            <v>Restaurarea dotarea și punerea în valoare a Ansamblului Culei Duca - etapa 1</v>
          </cell>
          <cell r="M874">
            <v>4</v>
          </cell>
          <cell r="N874" t="str">
            <v>Admis ETF</v>
          </cell>
          <cell r="O874" t="str">
            <v>EVALUARE</v>
          </cell>
          <cell r="P874"/>
          <cell r="Q874" t="str">
            <v>10.03.2026 15:02:25</v>
          </cell>
          <cell r="R874" t="str">
            <v>JUDEŢUL VÂLCEA</v>
          </cell>
          <cell r="S874" t="str">
            <v>2540929</v>
          </cell>
          <cell r="T874" t="str">
            <v>unitate administrativ teritorială nivel județean</v>
          </cell>
          <cell r="U874" t="str">
            <v>Municipiul Râmnicu Vâlcea, Vâlcea</v>
          </cell>
          <cell r="V874">
            <v>58</v>
          </cell>
          <cell r="W874"/>
          <cell r="X874" t="str">
            <v>VL</v>
          </cell>
          <cell r="Y874" t="str">
            <v>Sud-Vest Oltenia</v>
          </cell>
          <cell r="Z874">
            <v>17738469.225793183</v>
          </cell>
          <cell r="AA874">
            <v>3057980.8557931813</v>
          </cell>
          <cell r="AB874">
            <v>17383699.850000001</v>
          </cell>
          <cell r="AC874">
            <v>15077698.81856264</v>
          </cell>
          <cell r="AD874">
            <v>1009999.9942068189</v>
          </cell>
          <cell r="AE874">
            <v>175289.25420681882</v>
          </cell>
          <cell r="AF874">
            <v>2306001.0314373616</v>
          </cell>
          <cell r="AG874">
            <v>0</v>
          </cell>
          <cell r="AH874">
            <v>18748469.219999999</v>
          </cell>
          <cell r="AI874">
            <v>0</v>
          </cell>
          <cell r="AJ874" t="str">
            <v>NU</v>
          </cell>
          <cell r="AK874" t="str">
            <v>03.12.2025 10:09:50</v>
          </cell>
          <cell r="AL874"/>
          <cell r="AM874"/>
          <cell r="AN874" t="str">
            <v>ADMIS_ETF</v>
          </cell>
          <cell r="AO874" t="str">
            <v>10.03.2026 15:02:25</v>
          </cell>
          <cell r="AP874"/>
          <cell r="AQ874">
            <v>58</v>
          </cell>
          <cell r="AR874"/>
          <cell r="AS874">
            <v>3</v>
          </cell>
          <cell r="AT874">
            <v>43</v>
          </cell>
          <cell r="AU874">
            <v>43</v>
          </cell>
          <cell r="AV874"/>
          <cell r="AW874"/>
          <cell r="AX874"/>
          <cell r="AY874"/>
          <cell r="AZ874"/>
          <cell r="BA874"/>
          <cell r="BB874"/>
          <cell r="BC874"/>
          <cell r="BD874"/>
          <cell r="BE874"/>
          <cell r="BF874"/>
          <cell r="BG874"/>
          <cell r="BH874"/>
          <cell r="BI874" t="str">
            <v>166</v>
          </cell>
          <cell r="BJ874" t="str">
            <v>Reabilitarea și punerea în valoare a Ansamblului Culei Duca prin lucrări de conservare, restaurare și modernizare a infrastructurii culturale, în vederea promovării dezvoltării integrate și incluzive în domeniul social, economic și al mediului, precum și a culturii, patrimoniului natural și turismului sustenabil în Depresiunea Horezu</v>
          </cell>
        </row>
        <row r="875">
          <cell r="K875">
            <v>357345</v>
          </cell>
          <cell r="L875" t="str">
            <v>CRESTEREA EFICIENTEI ENERGETICE A INFRASTRUCTURII DE SANATATE SECTIA EXTERIOARA PNEUMOLOGIE TBC POIANA MARE COMUNA POIANA MARE JUDETUL DOLJ</v>
          </cell>
          <cell r="M875">
            <v>1</v>
          </cell>
          <cell r="N875" t="str">
            <v>În ETF</v>
          </cell>
          <cell r="O875" t="str">
            <v>EVALUARE</v>
          </cell>
          <cell r="P875"/>
          <cell r="Q875" t="str">
            <v>30.04.2026 12:23:42</v>
          </cell>
          <cell r="R875" t="str">
            <v>COMUNA POIANA MARE</v>
          </cell>
          <cell r="S875" t="str">
            <v>4711618</v>
          </cell>
          <cell r="T875" t="str">
            <v>unitate administrativ teritorială nivel comună</v>
          </cell>
          <cell r="U875" t="str">
            <v>Poiana Mare, Dolj</v>
          </cell>
          <cell r="V875"/>
          <cell r="W875"/>
          <cell r="X875" t="str">
            <v>DJ</v>
          </cell>
          <cell r="Y875" t="str">
            <v>Sud-Vest Oltenia</v>
          </cell>
          <cell r="Z875">
            <v>18696166.170000002</v>
          </cell>
          <cell r="AA875">
            <v>3209548.23</v>
          </cell>
          <cell r="AB875">
            <v>18322243.829999998</v>
          </cell>
          <cell r="AC875">
            <v>15891741.227766931</v>
          </cell>
          <cell r="AD875">
            <v>109148.5</v>
          </cell>
          <cell r="AE875">
            <v>36298.5</v>
          </cell>
          <cell r="AF875">
            <v>2430502.6022330672</v>
          </cell>
          <cell r="AG875">
            <v>0</v>
          </cell>
          <cell r="AH875">
            <v>18805314.670000002</v>
          </cell>
          <cell r="AI875">
            <v>0</v>
          </cell>
          <cell r="AJ875" t="str">
            <v>NU</v>
          </cell>
          <cell r="AK875" t="str">
            <v>03.12.2025 11:47:53</v>
          </cell>
          <cell r="AL875"/>
          <cell r="AM875"/>
          <cell r="AN875"/>
          <cell r="AO875"/>
          <cell r="AP875"/>
          <cell r="AQ875"/>
          <cell r="AR875"/>
          <cell r="AS875"/>
          <cell r="AT875">
            <v>43</v>
          </cell>
          <cell r="AU875">
            <v>50</v>
          </cell>
          <cell r="AV875"/>
          <cell r="AW875"/>
          <cell r="AX875"/>
          <cell r="AY875"/>
          <cell r="AZ875"/>
          <cell r="BA875"/>
          <cell r="BB875"/>
          <cell r="BC875"/>
          <cell r="BD875"/>
          <cell r="BE875"/>
          <cell r="BF875"/>
          <cell r="BG875"/>
          <cell r="BH875"/>
          <cell r="BI875"/>
          <cell r="BJ875" t="str">
            <v>Obiectivul general al proiectului vizeaza cresterea eficientei energetice a cladirilor publice din comuna POIANA MARE apartinand sectorului Sanatate, prin derularea de lucrari de interventie specifice, pentru imbunatatirea performantelor energetice a apartinand Sectiei exterioare Pneumologie TBC Poiana Mare, com. Poiana Mare, jud. Dolj.
Obiectivul general sustine Prioritatea 3 Eficienta energetica si infrastructura verde, Obiectivul Specific 2.1/b(i) - promovarea măsurilor de eficiență energetică și reducerea emisiilor de gaze cu efect de seră.</v>
          </cell>
        </row>
        <row r="876">
          <cell r="K876">
            <v>340968</v>
          </cell>
          <cell r="L876" t="str">
            <v>Construire Grădiniță cu program normal sat Ulmetu comuna Copăceni județul Vâlcea</v>
          </cell>
          <cell r="M876">
            <v>9</v>
          </cell>
          <cell r="N876" t="str">
            <v>Contract semnat</v>
          </cell>
          <cell r="O876" t="str">
            <v>CONTRACTARE</v>
          </cell>
          <cell r="P876" t="str">
            <v>irina.predan@adroltenia.ro</v>
          </cell>
          <cell r="Q876" t="str">
            <v>02.12.2025 16:21:46</v>
          </cell>
          <cell r="R876" t="str">
            <v>COMUNA COPĂCENI</v>
          </cell>
          <cell r="S876" t="str">
            <v>2541452</v>
          </cell>
          <cell r="T876" t="str">
            <v>unitate administrativ teritorială nivel comună</v>
          </cell>
          <cell r="U876" t="str">
            <v>Copăceni, Vâlcea</v>
          </cell>
          <cell r="V876">
            <v>71</v>
          </cell>
          <cell r="W876"/>
          <cell r="X876" t="str">
            <v>VL</v>
          </cell>
          <cell r="Y876" t="str">
            <v>Sud-Vest Oltenia</v>
          </cell>
          <cell r="Z876">
            <v>7459359.1145696789</v>
          </cell>
          <cell r="AA876">
            <v>1293029.2645696793</v>
          </cell>
          <cell r="AB876">
            <v>7310171.9199999999</v>
          </cell>
          <cell r="AC876">
            <v>4475615.4687418072</v>
          </cell>
          <cell r="AD876">
            <v>3817414.2854303205</v>
          </cell>
          <cell r="AE876">
            <v>648963.96543032082</v>
          </cell>
          <cell r="AF876">
            <v>2834556.4512581928</v>
          </cell>
          <cell r="AG876">
            <v>0</v>
          </cell>
          <cell r="AH876">
            <v>11276773.4</v>
          </cell>
          <cell r="AI876">
            <v>0</v>
          </cell>
          <cell r="AJ876" t="str">
            <v>NU</v>
          </cell>
          <cell r="AK876" t="str">
            <v>09.04.2025 14:58:24</v>
          </cell>
          <cell r="AL876"/>
          <cell r="AM876"/>
          <cell r="AN876" t="str">
            <v>ADMIS_ETF</v>
          </cell>
          <cell r="AO876" t="str">
            <v>06.06.2025 13:09:36</v>
          </cell>
          <cell r="AP876"/>
          <cell r="AQ876">
            <v>71</v>
          </cell>
          <cell r="AR876"/>
          <cell r="AS876">
            <v>2</v>
          </cell>
          <cell r="AT876">
            <v>36</v>
          </cell>
          <cell r="AU876">
            <v>44</v>
          </cell>
          <cell r="AV876"/>
          <cell r="AW876" t="str">
            <v>04.07.2025 10:14:39</v>
          </cell>
          <cell r="AX876" t="str">
            <v>04.07.2025 12:11:30</v>
          </cell>
          <cell r="AY876" t="str">
            <v>700</v>
          </cell>
          <cell r="AZ876" t="str">
            <v>24.09.2025 16:26:00</v>
          </cell>
          <cell r="BA876">
            <v>6</v>
          </cell>
          <cell r="BB876"/>
          <cell r="BC876"/>
          <cell r="BD876"/>
          <cell r="BE876">
            <v>83</v>
          </cell>
          <cell r="BF876"/>
          <cell r="BG876"/>
          <cell r="BH876"/>
          <cell r="BI876" t="str">
            <v>121</v>
          </cell>
          <cell r="BJ876" t="str">
            <v>Creșterea accesului la educație de calitate, inclusiv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v>
          </cell>
        </row>
        <row r="877">
          <cell r="K877">
            <v>360518</v>
          </cell>
          <cell r="L877" t="str">
            <v>REALIZARE INFRASTRUCTURII TURISTICE SI DE SIGURANTA MONTANA DIN COMUNA VAIDEENI JUDETUL VALCEA</v>
          </cell>
          <cell r="M877">
            <v>3</v>
          </cell>
          <cell r="N877" t="str">
            <v>În ETF după clarificare</v>
          </cell>
          <cell r="O877" t="str">
            <v>EVALUARE</v>
          </cell>
          <cell r="P877"/>
          <cell r="Q877" t="str">
            <v>27.04.2026 17:49:13</v>
          </cell>
          <cell r="R877" t="str">
            <v>COMUNA VAIDEENI</v>
          </cell>
          <cell r="S877" t="str">
            <v>2541401</v>
          </cell>
          <cell r="T877" t="str">
            <v>unitate administrativ teritorială nivel comună</v>
          </cell>
          <cell r="U877" t="str">
            <v>Vaideeni, Vâlcea</v>
          </cell>
          <cell r="V877"/>
          <cell r="W877"/>
          <cell r="X877" t="str">
            <v>VL</v>
          </cell>
          <cell r="Y877" t="str">
            <v>Sud-Vest Oltenia</v>
          </cell>
          <cell r="Z877">
            <v>19075015.309999999</v>
          </cell>
          <cell r="AA877">
            <v>3287049.97</v>
          </cell>
          <cell r="AB877">
            <v>18693515</v>
          </cell>
          <cell r="AC877">
            <v>16213762.970943641</v>
          </cell>
          <cell r="AD877">
            <v>757451.53</v>
          </cell>
          <cell r="AE877">
            <v>131458.53</v>
          </cell>
          <cell r="AF877">
            <v>2479752.0290563591</v>
          </cell>
          <cell r="AG877">
            <v>0</v>
          </cell>
          <cell r="AH877">
            <v>19832466.84</v>
          </cell>
          <cell r="AI877">
            <v>0</v>
          </cell>
          <cell r="AJ877" t="str">
            <v>NU</v>
          </cell>
          <cell r="AK877" t="str">
            <v>03.12.2025 11:58:13</v>
          </cell>
          <cell r="AL877"/>
          <cell r="AM877"/>
          <cell r="AN877"/>
          <cell r="AO877"/>
          <cell r="AP877"/>
          <cell r="AQ877"/>
          <cell r="AR877"/>
          <cell r="AS877">
            <v>2</v>
          </cell>
          <cell r="AT877">
            <v>30</v>
          </cell>
          <cell r="AU877">
            <v>35</v>
          </cell>
          <cell r="AV877"/>
          <cell r="AW877"/>
          <cell r="AX877"/>
          <cell r="AY877"/>
          <cell r="AZ877"/>
          <cell r="BA877"/>
          <cell r="BB877"/>
          <cell r="BC877"/>
          <cell r="BD877"/>
          <cell r="BE877"/>
          <cell r="BF877"/>
          <cell r="BG877"/>
          <cell r="BH877"/>
          <cell r="BI877"/>
          <cell r="BJ877" t="str">
            <v>Obiectivul general al proiectului constă în dezvoltarea durabilă a turismului în comuna Vaideeni, județul Vâlcea, prin modernizarea, extinderea și diversificarea infrastructurii turistice și de agrement de utilitate publică, în vederea creșterii atractivității turistice a localității, stimulării economiei locale și îmbunătățirii calității vieții populației.</v>
          </cell>
        </row>
        <row r="878">
          <cell r="K878">
            <v>323891</v>
          </cell>
          <cell r="L878" t="str">
            <v>Centru de intretinere corporala si reducerea greutatii OLTCARN CONSTRUCT SA</v>
          </cell>
          <cell r="M878">
            <v>13</v>
          </cell>
          <cell r="N878" t="str">
            <v>Reziliat</v>
          </cell>
          <cell r="O878" t="str">
            <v>CONTRACTARE</v>
          </cell>
          <cell r="P878" t="str">
            <v>corina.amza@adroltenia.ro</v>
          </cell>
          <cell r="Q878" t="str">
            <v>24.03.2026 11:45:08</v>
          </cell>
          <cell r="R878" t="str">
            <v>OLTCARN CONSTRUCT SA</v>
          </cell>
          <cell r="S878" t="str">
            <v>9873556</v>
          </cell>
          <cell r="T878" t="str">
            <v>întreprindere mijlocie</v>
          </cell>
          <cell r="U878" t="str">
            <v>Municipiul Râmnicu Vâlcea, Vâlcea</v>
          </cell>
          <cell r="V878">
            <v>97</v>
          </cell>
          <cell r="W878"/>
          <cell r="X878" t="str">
            <v>VL</v>
          </cell>
          <cell r="Y878" t="str">
            <v>Sud-Vest Oltenia</v>
          </cell>
          <cell r="Z878">
            <v>3292124.34</v>
          </cell>
          <cell r="AA878">
            <v>0</v>
          </cell>
          <cell r="AB878">
            <v>2347453.17</v>
          </cell>
          <cell r="AC878">
            <v>1995335.1945</v>
          </cell>
          <cell r="AD878">
            <v>625503.6</v>
          </cell>
          <cell r="AE878">
            <v>625503.6</v>
          </cell>
          <cell r="AF878">
            <v>352117.97549999994</v>
          </cell>
          <cell r="AG878">
            <v>2347453.17</v>
          </cell>
          <cell r="AH878">
            <v>3917627.94</v>
          </cell>
          <cell r="AI878">
            <v>25</v>
          </cell>
          <cell r="AJ878" t="str">
            <v>DA</v>
          </cell>
          <cell r="AK878" t="str">
            <v>01.05.2024 15:03:01</v>
          </cell>
          <cell r="AL878"/>
          <cell r="AM878"/>
          <cell r="AN878" t="str">
            <v>ADMIS_ETF</v>
          </cell>
          <cell r="AO878" t="str">
            <v>15.07.2024 15:23:13</v>
          </cell>
          <cell r="AP878"/>
          <cell r="AQ878">
            <v>97</v>
          </cell>
          <cell r="AR878"/>
          <cell r="AS878">
            <v>1</v>
          </cell>
          <cell r="AT878">
            <v>24</v>
          </cell>
          <cell r="AU878">
            <v>36</v>
          </cell>
          <cell r="AV878"/>
          <cell r="AW878" t="str">
            <v>14.10.2024 10:26:16</v>
          </cell>
          <cell r="AX878" t="str">
            <v>14.10.2024 15:31:41</v>
          </cell>
          <cell r="AY878" t="str">
            <v>292</v>
          </cell>
          <cell r="AZ878" t="str">
            <v>12.03.2025 16:54:00</v>
          </cell>
          <cell r="BA878">
            <v>13</v>
          </cell>
          <cell r="BB878">
            <v>2</v>
          </cell>
          <cell r="BC878"/>
          <cell r="BD878"/>
          <cell r="BE878">
            <v>150</v>
          </cell>
          <cell r="BF878"/>
          <cell r="BG878"/>
          <cell r="BH878"/>
          <cell r="BI878" t="str">
            <v>21</v>
          </cell>
          <cell r="BJ878" t="str">
            <v>Obiectivul general al proiectului este îmbunătățirea competitivității și a inovării în compania OLTCARN CONSTRUCT, ca urmare a achizitionarii de tehnologii avansate, dezvoltarea
de competențe profesionale în ceea ce privește adoptarea tehnologiilor avansate în domeniul întreținerii corporale pentru Centru de întreținere corporală și reducere a greutății, localizat în Municipiul Râmnicu Vâlcea, Strada Știrbei Vodă nr.7, județul Vâlcea, în regiunea Sud Vest Oltenia</v>
          </cell>
        </row>
        <row r="879">
          <cell r="K879">
            <v>333600</v>
          </cell>
          <cell r="L879" t="str">
            <v>DIGITALIZAREA SOCIETĂȚII FINAL STEP SRL</v>
          </cell>
          <cell r="M879">
            <v>6</v>
          </cell>
          <cell r="N879" t="str">
            <v>Cu act adițional</v>
          </cell>
          <cell r="O879" t="str">
            <v>CONTRACTARE</v>
          </cell>
          <cell r="P879" t="str">
            <v>sorin.ghita@adroltenia.ro</v>
          </cell>
          <cell r="Q879" t="str">
            <v>23.03.2026 10:45:05</v>
          </cell>
          <cell r="R879" t="str">
            <v>FINAL STEP S.R.L.</v>
          </cell>
          <cell r="S879" t="str">
            <v>32162019</v>
          </cell>
          <cell r="T879" t="str">
            <v>microîntreprindere</v>
          </cell>
          <cell r="U879" t="str">
            <v>Municipiul Bucureşti, Bucureşti</v>
          </cell>
          <cell r="V879">
            <v>100</v>
          </cell>
          <cell r="W879"/>
          <cell r="X879" t="str">
            <v>DJ</v>
          </cell>
          <cell r="Y879" t="str">
            <v>Sud-Vest Oltenia</v>
          </cell>
          <cell r="Z879">
            <v>392100</v>
          </cell>
          <cell r="AA879">
            <v>0</v>
          </cell>
          <cell r="AB879">
            <v>352890</v>
          </cell>
          <cell r="AC879">
            <v>299956.5</v>
          </cell>
          <cell r="AD879">
            <v>74499</v>
          </cell>
          <cell r="AE879">
            <v>74499</v>
          </cell>
          <cell r="AF879">
            <v>52933.5</v>
          </cell>
          <cell r="AG879">
            <v>352890</v>
          </cell>
          <cell r="AH879">
            <v>466599</v>
          </cell>
          <cell r="AI879">
            <v>11</v>
          </cell>
          <cell r="AJ879" t="str">
            <v>DA</v>
          </cell>
          <cell r="AK879" t="str">
            <v>24.08.2024 10:44:12</v>
          </cell>
          <cell r="AL879"/>
          <cell r="AM879"/>
          <cell r="AN879" t="str">
            <v>ADMIS_ETF</v>
          </cell>
          <cell r="AO879" t="str">
            <v>07.11.2024 15:33:39</v>
          </cell>
          <cell r="AP879"/>
          <cell r="AQ879">
            <v>100</v>
          </cell>
          <cell r="AR879"/>
          <cell r="AS879">
            <v>1</v>
          </cell>
          <cell r="AT879">
            <v>16</v>
          </cell>
          <cell r="AU879">
            <v>16</v>
          </cell>
          <cell r="AV879"/>
          <cell r="AW879" t="str">
            <v>23.01.2025 10:50:56</v>
          </cell>
          <cell r="AX879" t="str">
            <v>23.01.2025 14:35:16</v>
          </cell>
          <cell r="AY879" t="str">
            <v>329</v>
          </cell>
          <cell r="AZ879" t="str">
            <v>28.03.2025 13:36:00</v>
          </cell>
          <cell r="BA879">
            <v>5</v>
          </cell>
          <cell r="BB879">
            <v>2</v>
          </cell>
          <cell r="BC879"/>
          <cell r="BD879"/>
          <cell r="BE879">
            <v>64</v>
          </cell>
          <cell r="BF879"/>
          <cell r="BG879"/>
          <cell r="BH879"/>
          <cell r="BI879" t="str">
            <v>13</v>
          </cell>
          <cell r="BJ879" t="str">
            <v>Obiectivul general îl constituie creșterea competitivității economice a societății.</v>
          </cell>
        </row>
        <row r="880">
          <cell r="K880">
            <v>331224</v>
          </cell>
          <cell r="L880" t="str">
            <v>DEZVOLTAREA ACTIVITATII SOCIETATII DR CIOANA SRL PRIN ACHIZITIA DE ACTIVE</v>
          </cell>
          <cell r="M880">
            <v>12</v>
          </cell>
          <cell r="N880" t="str">
            <v>Cu solicitare act adițional</v>
          </cell>
          <cell r="O880" t="str">
            <v>CONTRACTARE</v>
          </cell>
          <cell r="P880" t="str">
            <v>ionut.mircea@adroltenia.ro</v>
          </cell>
          <cell r="Q880" t="str">
            <v>30.04.2026 11:25:05</v>
          </cell>
          <cell r="R880" t="str">
            <v>DR. CIOANĂ S.R.L.</v>
          </cell>
          <cell r="S880" t="str">
            <v>30439084</v>
          </cell>
          <cell r="T880" t="str">
            <v>microîntreprindere</v>
          </cell>
          <cell r="U880" t="str">
            <v>Municipiul Craiova, Dolj</v>
          </cell>
          <cell r="V880">
            <v>88</v>
          </cell>
          <cell r="W880"/>
          <cell r="X880" t="str">
            <v>DJ</v>
          </cell>
          <cell r="Y880" t="str">
            <v>Sud-Vest Oltenia</v>
          </cell>
          <cell r="Z880">
            <v>1569622.508099973</v>
          </cell>
          <cell r="AA880">
            <v>250612.00809997288</v>
          </cell>
          <cell r="AB880">
            <v>1412660.26</v>
          </cell>
          <cell r="AC880">
            <v>1200761.2209999999</v>
          </cell>
          <cell r="AD880">
            <v>36032.621900027108</v>
          </cell>
          <cell r="AE880">
            <v>5753.1119000271055</v>
          </cell>
          <cell r="AF880">
            <v>211899.03900000011</v>
          </cell>
          <cell r="AG880">
            <v>1412660.26</v>
          </cell>
          <cell r="AH880">
            <v>1605655.13</v>
          </cell>
          <cell r="AI880">
            <v>51</v>
          </cell>
          <cell r="AJ880" t="str">
            <v>DA</v>
          </cell>
          <cell r="AK880" t="str">
            <v>31.07.2024 08:56:18</v>
          </cell>
          <cell r="AL880"/>
          <cell r="AM880"/>
          <cell r="AN880" t="str">
            <v>ADMIS_ETF</v>
          </cell>
          <cell r="AO880" t="str">
            <v>20.11.2024 15:00:11</v>
          </cell>
          <cell r="AP880" t="str">
            <v>17.01.2025 17:05:34</v>
          </cell>
          <cell r="AQ880">
            <v>88</v>
          </cell>
          <cell r="AR880"/>
          <cell r="AS880">
            <v>1</v>
          </cell>
          <cell r="AT880">
            <v>12</v>
          </cell>
          <cell r="AU880">
            <v>24</v>
          </cell>
          <cell r="AV880"/>
          <cell r="AW880" t="str">
            <v>19.02.2025 15:44:45</v>
          </cell>
          <cell r="AX880" t="str">
            <v>25.02.2025 11:13:46</v>
          </cell>
          <cell r="AY880" t="str">
            <v>466</v>
          </cell>
          <cell r="AZ880" t="str">
            <v>19.05.2025 15:55:00</v>
          </cell>
          <cell r="BA880">
            <v>6</v>
          </cell>
          <cell r="BB880"/>
          <cell r="BC880"/>
          <cell r="BD880"/>
          <cell r="BE880">
            <v>84</v>
          </cell>
          <cell r="BF880"/>
          <cell r="BG880">
            <v>88</v>
          </cell>
          <cell r="BH880" t="str">
            <v>ADMIS_ETF</v>
          </cell>
          <cell r="BI880" t="str">
            <v>21, 23</v>
          </cell>
          <cell r="BJ880"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ACTIVITATII SOCIETATII DR. CIOANĂ SRL PRIN ACHIZITIA DE ACTIVE”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v>
          </cell>
        </row>
        <row r="881">
          <cell r="K881">
            <v>331797</v>
          </cell>
          <cell r="L881" t="str">
            <v>Îmbunătățirea performanței operaționale a SC ZORINNOVA ARH SRL prin investiții în soluții tehnologiceinovatoare</v>
          </cell>
          <cell r="M881">
            <v>10</v>
          </cell>
          <cell r="N881" t="str">
            <v>Cu clarificări primite</v>
          </cell>
          <cell r="O881" t="str">
            <v>CONTRACTARE</v>
          </cell>
          <cell r="P881" t="str">
            <v>cristian.nedeloiu@adroltenia.ro</v>
          </cell>
          <cell r="Q881" t="str">
            <v>28.04.2026 12:16:05</v>
          </cell>
          <cell r="R881" t="str">
            <v>ZORINNOVA ARH SRL</v>
          </cell>
          <cell r="S881" t="str">
            <v>31846051</v>
          </cell>
          <cell r="T881" t="str">
            <v>microîntreprindere</v>
          </cell>
          <cell r="U881" t="str">
            <v>Municipiul Reşiţa, Caraş-Severin</v>
          </cell>
          <cell r="V881">
            <v>86</v>
          </cell>
          <cell r="W881"/>
          <cell r="X881" t="str">
            <v>MH</v>
          </cell>
          <cell r="Y881" t="str">
            <v>Sud-Vest Oltenia</v>
          </cell>
          <cell r="Z881">
            <v>1626092.01</v>
          </cell>
          <cell r="AA881">
            <v>0</v>
          </cell>
          <cell r="AB881">
            <v>1463482.81</v>
          </cell>
          <cell r="AC881">
            <v>1243960.3884999999</v>
          </cell>
          <cell r="AD881">
            <v>327604.46999999997</v>
          </cell>
          <cell r="AE881">
            <v>311104.46999999997</v>
          </cell>
          <cell r="AF881">
            <v>219522.42150000017</v>
          </cell>
          <cell r="AG881">
            <v>1463482.81</v>
          </cell>
          <cell r="AH881">
            <v>1953696.48</v>
          </cell>
          <cell r="AI881">
            <v>7</v>
          </cell>
          <cell r="AJ881" t="str">
            <v>DA</v>
          </cell>
          <cell r="AK881" t="str">
            <v>08.08.2024 20:24:18</v>
          </cell>
          <cell r="AL881"/>
          <cell r="AM881"/>
          <cell r="AN881" t="str">
            <v>ADMIS_ETF</v>
          </cell>
          <cell r="AO881" t="str">
            <v>26.09.2024 15:52:18</v>
          </cell>
          <cell r="AP881"/>
          <cell r="AQ881">
            <v>86</v>
          </cell>
          <cell r="AR881"/>
          <cell r="AS881"/>
          <cell r="AT881">
            <v>18</v>
          </cell>
          <cell r="AU881">
            <v>18</v>
          </cell>
          <cell r="AV881"/>
          <cell r="AW881" t="str">
            <v>21.02.2025 09:38:49</v>
          </cell>
          <cell r="AX881" t="str">
            <v>26.02.2025 09:51:43</v>
          </cell>
          <cell r="AY881" t="str">
            <v>433</v>
          </cell>
          <cell r="AZ881" t="str">
            <v>12.05.2025 13:49:00</v>
          </cell>
          <cell r="BA881">
            <v>4</v>
          </cell>
          <cell r="BB881"/>
          <cell r="BC881"/>
          <cell r="BD881"/>
          <cell r="BE881">
            <v>76</v>
          </cell>
          <cell r="BF881"/>
          <cell r="BG881"/>
          <cell r="BH881"/>
          <cell r="BI881" t="str">
            <v>21, 23</v>
          </cell>
          <cell r="BJ881" t="str">
            <v>Obiectivul principal al acestui proiect este extinderea capacității de prestare a serviciilor companiei prin înființarea unui sediu secundar în ORSOVA,  Mehedinti,  și dotarea acestuia cu echipamente performante necesare desfășurării activitatii capacității de instalare a izolațiilor termice, fonice și antivibrații în clădiri, contribuind astfel la creșterea competitivității economice a zonei și a regiunii de dezvoltare Sud-Vest Oltenia.</v>
          </cell>
        </row>
        <row r="882">
          <cell r="K882">
            <v>360481</v>
          </cell>
          <cell r="L882" t="str">
            <v>Creșterea eficienței energetice a clădirii Primăriei Fârtățești județul Vâlcea</v>
          </cell>
          <cell r="M882">
            <v>1</v>
          </cell>
          <cell r="N882" t="str">
            <v>În ETF</v>
          </cell>
          <cell r="O882" t="str">
            <v>EVALUARE</v>
          </cell>
          <cell r="P882"/>
          <cell r="Q882" t="str">
            <v>30.04.2026 12:23:40</v>
          </cell>
          <cell r="R882" t="str">
            <v>COMUNA FĂRTĂŢEŞTI</v>
          </cell>
          <cell r="S882" t="str">
            <v>2541592</v>
          </cell>
          <cell r="T882" t="str">
            <v>unitate administrativ teritorială nivel comună</v>
          </cell>
          <cell r="U882" t="str">
            <v>Fârtăţeşti, Vâlcea</v>
          </cell>
          <cell r="V882"/>
          <cell r="W882"/>
          <cell r="X882" t="str">
            <v>VL</v>
          </cell>
          <cell r="Y882" t="str">
            <v>Sud-Vest Oltenia</v>
          </cell>
          <cell r="Z882">
            <v>2605688.3483518367</v>
          </cell>
          <cell r="AA882">
            <v>449819.53835183661</v>
          </cell>
          <cell r="AB882">
            <v>2553574.5699999998</v>
          </cell>
          <cell r="AC882">
            <v>2214835.0937669701</v>
          </cell>
          <cell r="AD882">
            <v>896698.30164816335</v>
          </cell>
          <cell r="AE882">
            <v>155026.2216481634</v>
          </cell>
          <cell r="AF882">
            <v>338739.47623302974</v>
          </cell>
          <cell r="AG882">
            <v>0</v>
          </cell>
          <cell r="AH882">
            <v>3502386.65</v>
          </cell>
          <cell r="AI882">
            <v>0</v>
          </cell>
          <cell r="AJ882" t="str">
            <v>NU</v>
          </cell>
          <cell r="AK882" t="str">
            <v>03.12.2025 11:50:25</v>
          </cell>
          <cell r="AL882"/>
          <cell r="AM882"/>
          <cell r="AN882"/>
          <cell r="AO882"/>
          <cell r="AP882"/>
          <cell r="AQ882"/>
          <cell r="AR882"/>
          <cell r="AS882"/>
          <cell r="AT882">
            <v>36</v>
          </cell>
          <cell r="AU882">
            <v>38</v>
          </cell>
          <cell r="AV882"/>
          <cell r="AW882"/>
          <cell r="AX882"/>
          <cell r="AY882"/>
          <cell r="AZ882"/>
          <cell r="BA882"/>
          <cell r="BB882"/>
          <cell r="BC882"/>
          <cell r="BD882"/>
          <cell r="BE882"/>
          <cell r="BF882"/>
          <cell r="BG882"/>
          <cell r="BH882"/>
          <cell r="BI882" t="str">
            <v>45</v>
          </cell>
          <cell r="BJ882" t="str">
            <v>Obiectivul general al proiectului „Creșterea eficienței energetice a clădirii Primăriei Fârtățești, județul Vâlcea” constă în reducerea consumului de energie primară și a emisiilor de gaze cu efect de seră prin lucrări integrate de renovare și modernizare a unei clădiri publice de interes comunitar, contribuind la atingerea obiectivului specific 2.1 al Programului Regional Sud-Vest Oltenia 2021–2027 – „Promovarea eficienței energetice și reducerea emisiilor de gaze cu efect de seră”.
Prin implementarea investiției se urmărește îmbunătățirea performanței energetice a clădirii Primăriei Fârtățești, creșterea confortului interior și reducerea costurilor de exploatare, concomitent cu asigurarea conformității construcției cu cerințele actuale privind siguranța, accesibilitatea și protecția mediului.
Lucrările propuse vizează modernizarea elementelor constructive și a instalațiilor aferente, consolidarea acoperișului și refacerea sistemului de colectare a apelor pluviale, refacerea trotuarel</v>
          </cell>
        </row>
        <row r="883">
          <cell r="K883">
            <v>343343</v>
          </cell>
          <cell r="L883" t="str">
            <v>CONSTRUIRE GRADINITA CU PROGRAM PRELUNGIT REGIM DE INALTIME P1</v>
          </cell>
          <cell r="M883">
            <v>8</v>
          </cell>
          <cell r="N883" t="str">
            <v>Contract semnat cu modificări</v>
          </cell>
          <cell r="O883" t="str">
            <v>CONTRACTARE</v>
          </cell>
          <cell r="P883" t="str">
            <v>sorin.georcotina@adroltenia.ro</v>
          </cell>
          <cell r="Q883" t="str">
            <v>16.03.2026 16:29:24</v>
          </cell>
          <cell r="R883" t="str">
            <v>COMUNA BRĂDEŞTI</v>
          </cell>
          <cell r="S883" t="str">
            <v>4553747</v>
          </cell>
          <cell r="T883" t="str">
            <v>Autoritati publice centrale sau locale</v>
          </cell>
          <cell r="U883" t="str">
            <v>Brădeşti, Dolj</v>
          </cell>
          <cell r="V883">
            <v>72</v>
          </cell>
          <cell r="W883"/>
          <cell r="X883" t="str">
            <v>DJ</v>
          </cell>
          <cell r="Y883" t="str">
            <v>Sud-Vest Oltenia</v>
          </cell>
          <cell r="Z883">
            <v>7462003.5151210828</v>
          </cell>
          <cell r="AA883">
            <v>1295058.4651210825</v>
          </cell>
          <cell r="AB883">
            <v>7312763.4400000004</v>
          </cell>
          <cell r="AC883">
            <v>4477202.1090726499</v>
          </cell>
          <cell r="AD883">
            <v>342791.60487891745</v>
          </cell>
          <cell r="AE883">
            <v>49551.344878917444</v>
          </cell>
          <cell r="AF883">
            <v>2835561.3309273506</v>
          </cell>
          <cell r="AG883">
            <v>0</v>
          </cell>
          <cell r="AH883">
            <v>7804795.1200000001</v>
          </cell>
          <cell r="AI883">
            <v>0</v>
          </cell>
          <cell r="AJ883" t="str">
            <v>NU</v>
          </cell>
          <cell r="AK883" t="str">
            <v>17.04.2025 18:19:45</v>
          </cell>
          <cell r="AL883"/>
          <cell r="AM883"/>
          <cell r="AN883" t="str">
            <v>ADMIS_ETF</v>
          </cell>
          <cell r="AO883" t="str">
            <v>16.07.2025 14:11:41</v>
          </cell>
          <cell r="AP883"/>
          <cell r="AQ883">
            <v>72</v>
          </cell>
          <cell r="AR883"/>
          <cell r="AS883">
            <v>2</v>
          </cell>
          <cell r="AT883">
            <v>24</v>
          </cell>
          <cell r="AU883">
            <v>31</v>
          </cell>
          <cell r="AV883"/>
          <cell r="AW883" t="str">
            <v>21.07.2025 08:52:52</v>
          </cell>
          <cell r="AX883" t="str">
            <v>21.07.2025 14:46:00</v>
          </cell>
          <cell r="AY883" t="str">
            <v>670</v>
          </cell>
          <cell r="AZ883" t="str">
            <v>04.09.2025 12:00:00</v>
          </cell>
          <cell r="BA883">
            <v>4</v>
          </cell>
          <cell r="BB883"/>
          <cell r="BC883"/>
          <cell r="BD883"/>
          <cell r="BE883">
            <v>45</v>
          </cell>
          <cell r="BF883"/>
          <cell r="BG883"/>
          <cell r="BH883"/>
          <cell r="BI883" t="str">
            <v>121</v>
          </cell>
          <cell r="BJ883" t="str">
            <v>Obiectivul general al proiectului constă în facilitarea accesului, calităţii şi atractivității educaţiei preşcolare din comuna Bradesti,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Bradesti există o astfel de comunitate.</v>
          </cell>
        </row>
        <row r="884">
          <cell r="K884">
            <v>332376</v>
          </cell>
          <cell r="L884" t="str">
            <v>CRESTEREA COMPETIVITATII FIRMEI BIGREEN ENGINEERING INFRASTRUCTURE SRL PRIN ACHIZITIA DE ECHIPAMENTE IN VEDEREA DIVERSIFICARII ACTIVITATII</v>
          </cell>
          <cell r="M884">
            <v>2</v>
          </cell>
          <cell r="N884" t="str">
            <v>Revocat BO</v>
          </cell>
          <cell r="O884" t="str">
            <v>PRECONTRACTARE</v>
          </cell>
          <cell r="P884" t="str">
            <v>laura.beculescu@adroltenia.ro</v>
          </cell>
          <cell r="Q884" t="str">
            <v>20.03.2025 16:54:54</v>
          </cell>
          <cell r="R884" t="str">
            <v>BIGREEN ENGINEERING INFRASTRUCTURE S.R.L.</v>
          </cell>
          <cell r="S884" t="str">
            <v>29428812</v>
          </cell>
          <cell r="T884" t="str">
            <v>microîntreprindere</v>
          </cell>
          <cell r="U884" t="str">
            <v>Orleşti, Vâlcea</v>
          </cell>
          <cell r="V884">
            <v>87</v>
          </cell>
          <cell r="W884"/>
          <cell r="X884" t="str">
            <v>VL</v>
          </cell>
          <cell r="Y884" t="str">
            <v>Sud-Vest Oltenia</v>
          </cell>
          <cell r="Z884">
            <v>1366896.5</v>
          </cell>
          <cell r="AA884">
            <v>0</v>
          </cell>
          <cell r="AB884">
            <v>1230206.8500000001</v>
          </cell>
          <cell r="AC884">
            <v>1045675.8225</v>
          </cell>
          <cell r="AD884">
            <v>359432.34</v>
          </cell>
          <cell r="AE884">
            <v>275632.34000000003</v>
          </cell>
          <cell r="AF884">
            <v>184531.02750000008</v>
          </cell>
          <cell r="AG884">
            <v>1230206.8500000001</v>
          </cell>
          <cell r="AH884">
            <v>1726328.84</v>
          </cell>
          <cell r="AI884">
            <v>11</v>
          </cell>
          <cell r="AJ884" t="str">
            <v>DA</v>
          </cell>
          <cell r="AK884" t="str">
            <v>09.08.2024 19:39:25</v>
          </cell>
          <cell r="AL884"/>
          <cell r="AM884"/>
          <cell r="AN884" t="str">
            <v>ADMIS_ETF</v>
          </cell>
          <cell r="AO884" t="str">
            <v>29.10.2024 15:26:53</v>
          </cell>
          <cell r="AP884"/>
          <cell r="AQ884">
            <v>87</v>
          </cell>
          <cell r="AR884"/>
          <cell r="AS884">
            <v>1</v>
          </cell>
          <cell r="AT884">
            <v>12</v>
          </cell>
          <cell r="AU884">
            <v>17</v>
          </cell>
          <cell r="AV884"/>
          <cell r="AW884" t="str">
            <v>19.02.2025 16:07:35</v>
          </cell>
          <cell r="AX884" t="str">
            <v>24.02.2025 15:05:57</v>
          </cell>
          <cell r="AY884"/>
          <cell r="AZ884"/>
          <cell r="BA884"/>
          <cell r="BB884"/>
          <cell r="BC884"/>
          <cell r="BD884"/>
          <cell r="BE884"/>
          <cell r="BF884"/>
          <cell r="BG884"/>
          <cell r="BH884"/>
          <cell r="BI884" t="str">
            <v>21</v>
          </cell>
          <cell r="BJ884" t="str">
            <v>Obiectivul general al proiectului este cresterea competitivitatii si a inovarii a societatii comerciale BIGREEN ENGINEERING INFRASTRUCTURE S.R.L. datorită dezvoltării nivelului tehnologic si a dotarilor de ultima generatie.</v>
          </cell>
        </row>
        <row r="885">
          <cell r="K885">
            <v>331984</v>
          </cell>
          <cell r="L885" t="str">
            <v>CRESTEREA COMPETIVITATII FIRMEI MONVIADY SRL</v>
          </cell>
          <cell r="M885">
            <v>10</v>
          </cell>
          <cell r="N885" t="str">
            <v>Cu act adițional</v>
          </cell>
          <cell r="O885" t="str">
            <v>CONTRACTARE</v>
          </cell>
          <cell r="P885" t="str">
            <v>bogdan.badea@adroltenia.ro</v>
          </cell>
          <cell r="Q885" t="str">
            <v>28.04.2026 11:50:14</v>
          </cell>
          <cell r="R885" t="str">
            <v>MONVIADY S.R.L.</v>
          </cell>
          <cell r="S885" t="str">
            <v>7103470</v>
          </cell>
          <cell r="T885" t="str">
            <v>microîntreprindere</v>
          </cell>
          <cell r="U885" t="str">
            <v>Vlădeşti, Vâlcea</v>
          </cell>
          <cell r="V885">
            <v>95</v>
          </cell>
          <cell r="W885"/>
          <cell r="X885" t="str">
            <v>VL</v>
          </cell>
          <cell r="Y885" t="str">
            <v>Sud-Vest Oltenia</v>
          </cell>
          <cell r="Z885">
            <v>874839.44</v>
          </cell>
          <cell r="AA885">
            <v>0</v>
          </cell>
          <cell r="AB885">
            <v>787355.5</v>
          </cell>
          <cell r="AC885">
            <v>669252.17500000005</v>
          </cell>
          <cell r="AD885">
            <v>246544.49</v>
          </cell>
          <cell r="AE885">
            <v>179044.49</v>
          </cell>
          <cell r="AF885">
            <v>118103.32499999995</v>
          </cell>
          <cell r="AG885">
            <v>787355.5</v>
          </cell>
          <cell r="AH885">
            <v>1121383.93</v>
          </cell>
          <cell r="AI885">
            <v>11</v>
          </cell>
          <cell r="AJ885" t="str">
            <v>DA</v>
          </cell>
          <cell r="AK885" t="str">
            <v>09.08.2024 12:25:44</v>
          </cell>
          <cell r="AL885"/>
          <cell r="AM885"/>
          <cell r="AN885" t="str">
            <v>ADMIS_ETF</v>
          </cell>
          <cell r="AO885" t="str">
            <v>16.10.2024 14:39:51</v>
          </cell>
          <cell r="AP885" t="str">
            <v>10.12.2024 20:13:30</v>
          </cell>
          <cell r="AQ885">
            <v>91</v>
          </cell>
          <cell r="AR885"/>
          <cell r="AS885">
            <v>1</v>
          </cell>
          <cell r="AT885">
            <v>19</v>
          </cell>
          <cell r="AU885">
            <v>29</v>
          </cell>
          <cell r="AV885"/>
          <cell r="AW885" t="str">
            <v>19.02.2025 14:10:01</v>
          </cell>
          <cell r="AX885" t="str">
            <v>20.02.2025 14:25:56</v>
          </cell>
          <cell r="AY885" t="str">
            <v>404</v>
          </cell>
          <cell r="AZ885" t="str">
            <v>29.04.2025 16:41:00</v>
          </cell>
          <cell r="BA885">
            <v>5</v>
          </cell>
          <cell r="BB885">
            <v>1</v>
          </cell>
          <cell r="BC885"/>
          <cell r="BD885"/>
          <cell r="BE885">
            <v>69</v>
          </cell>
          <cell r="BF885"/>
          <cell r="BG885">
            <v>95</v>
          </cell>
          <cell r="BH885" t="str">
            <v>ADMIS_ETF</v>
          </cell>
          <cell r="BI885" t="str">
            <v>21, 23</v>
          </cell>
          <cell r="BJ885" t="str">
            <v>Obiectivul general al proiectului este cresterea competitivitatii si a inovarii a societatii comerciale MONVIADY SRL prin dezvoltarea și îmbunătățirea calității serviciilor de cazare, datorită dezvoltării nivelului tehnologic si a dotarilor de ultima generatie.</v>
          </cell>
        </row>
        <row r="886">
          <cell r="K886">
            <v>331901</v>
          </cell>
          <cell r="L886" t="str">
            <v>CONSTRUIRE CLADIRE PENTRU DEPOZITARE PRODUSE AGROALIMENTARE</v>
          </cell>
          <cell r="M886">
            <v>4</v>
          </cell>
          <cell r="N886" t="str">
            <v>Respins ETF</v>
          </cell>
          <cell r="O886" t="str">
            <v>EVALUARE</v>
          </cell>
          <cell r="P886"/>
          <cell r="Q886" t="str">
            <v>30.10.2024 15:07:02</v>
          </cell>
          <cell r="R886" t="str">
            <v>MARDINU WASH S.R.L.</v>
          </cell>
          <cell r="S886" t="str">
            <v>41066991</v>
          </cell>
          <cell r="T886" t="str">
            <v>Angajator privat</v>
          </cell>
          <cell r="U886" t="str">
            <v>Oraş Filiaşi, Dolj</v>
          </cell>
          <cell r="V886">
            <v>57</v>
          </cell>
          <cell r="W886"/>
          <cell r="X886" t="str">
            <v>DJ</v>
          </cell>
          <cell r="Y886" t="str">
            <v>Sud-Vest Oltenia</v>
          </cell>
          <cell r="Z886">
            <v>1560129.29</v>
          </cell>
          <cell r="AA886">
            <v>249096.27</v>
          </cell>
          <cell r="AB886">
            <v>1326109.57</v>
          </cell>
          <cell r="AC886">
            <v>1127193.1344999999</v>
          </cell>
          <cell r="AD886">
            <v>0</v>
          </cell>
          <cell r="AE886">
            <v>0</v>
          </cell>
          <cell r="AF886">
            <v>198916.43550000014</v>
          </cell>
          <cell r="AG886">
            <v>1326109.57</v>
          </cell>
          <cell r="AH886">
            <v>1560129.29</v>
          </cell>
          <cell r="AI886">
            <v>12</v>
          </cell>
          <cell r="AJ886" t="str">
            <v>DA</v>
          </cell>
          <cell r="AK886" t="str">
            <v>09.08.2024 18:30:42</v>
          </cell>
          <cell r="AL886"/>
          <cell r="AM886"/>
          <cell r="AN886" t="str">
            <v>RESPINS_ETF</v>
          </cell>
          <cell r="AO886" t="str">
            <v>30.10.2024 15:07:02</v>
          </cell>
          <cell r="AP886"/>
          <cell r="AQ886">
            <v>57</v>
          </cell>
          <cell r="AR886"/>
          <cell r="AS886">
            <v>3</v>
          </cell>
          <cell r="AT886">
            <v>12</v>
          </cell>
          <cell r="AU886">
            <v>12</v>
          </cell>
          <cell r="AV886"/>
          <cell r="AW886"/>
          <cell r="AX886"/>
          <cell r="AY886"/>
          <cell r="AZ886"/>
          <cell r="BA886"/>
          <cell r="BB886"/>
          <cell r="BC886"/>
          <cell r="BD886"/>
          <cell r="BE886"/>
          <cell r="BF886"/>
          <cell r="BG886"/>
          <cell r="BH886"/>
          <cell r="BI886" t="str">
            <v>10, 21</v>
          </cell>
          <cell r="BJ886" t="str">
            <v>Activitatile proiectului CONSTRUIRE CLADIRE PENTRU DEPOZITARE PRODUSE AGROALIMENTARE realizat de MARDINU WASH SRL in orasul Filiasi sunt in conformitate cu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 Intervenția - „Îmbunătațirea competitivității și a inovării în microîntreprinderi, prin operațiuni dedicate” și conduc la realizarea indicatorilor de program. 
Obiectivul gneral al proiectului CONSTRUIRE CLADIRE PENTRU DEPOZITARE PRODUSE AGROALIMENTARE este reprezentat de intensificarea cresterii sustenabile si cresterea competitivitatii societatii MARDINU WASH SRL si crearea de locuri de munca in cadrul societatii, inclusiv prin investitii productive, de asemenea, proiectul urmarete dezvol</v>
          </cell>
        </row>
        <row r="887">
          <cell r="K887">
            <v>322394</v>
          </cell>
          <cell r="L887" t="str">
            <v>Diversificarea productiei POP INDUSTRY S.R.L prin dotarea cu utilaje si echipamente necesare operationalizarii unei linii de fabricare insule ecologice digitalizate</v>
          </cell>
          <cell r="M887">
            <v>12</v>
          </cell>
          <cell r="N887" t="str">
            <v>Contract semnat cu modificări</v>
          </cell>
          <cell r="O887" t="str">
            <v>CONTRACTARE</v>
          </cell>
          <cell r="P887" t="str">
            <v>anamaria.iunian@adroltenia.ro</v>
          </cell>
          <cell r="Q887" t="str">
            <v>27.10.2025 09:20:34</v>
          </cell>
          <cell r="R887" t="str">
            <v>POP INDUSTRY SRL</v>
          </cell>
          <cell r="S887" t="str">
            <v>6759221</v>
          </cell>
          <cell r="T887" t="str">
            <v>întreprindere mijlocie</v>
          </cell>
          <cell r="U887" t="str">
            <v>Municipiul Slatina, Olt</v>
          </cell>
          <cell r="V887">
            <v>92</v>
          </cell>
          <cell r="W887"/>
          <cell r="X887" t="str">
            <v>OT</v>
          </cell>
          <cell r="Y887" t="str">
            <v>Sud-Vest Oltenia</v>
          </cell>
          <cell r="Z887">
            <v>8432668.3300000001</v>
          </cell>
          <cell r="AA887">
            <v>0</v>
          </cell>
          <cell r="AB887">
            <v>6042931.3899999997</v>
          </cell>
          <cell r="AC887">
            <v>5136491.6814999999</v>
          </cell>
          <cell r="AD887">
            <v>1603027.38</v>
          </cell>
          <cell r="AE887">
            <v>1602337.98</v>
          </cell>
          <cell r="AF887">
            <v>906439.70849999972</v>
          </cell>
          <cell r="AG887">
            <v>6042931.3899999997</v>
          </cell>
          <cell r="AH887">
            <v>10035695.710000001</v>
          </cell>
          <cell r="AI887">
            <v>10</v>
          </cell>
          <cell r="AJ887" t="str">
            <v>DA</v>
          </cell>
          <cell r="AK887" t="str">
            <v>01.05.2024 22:41:51</v>
          </cell>
          <cell r="AL887"/>
          <cell r="AM887"/>
          <cell r="AN887" t="str">
            <v>ADMIS_ETF</v>
          </cell>
          <cell r="AO887" t="str">
            <v>29.08.2024 15:29:57</v>
          </cell>
          <cell r="AP887"/>
          <cell r="AQ887">
            <v>92</v>
          </cell>
          <cell r="AR887"/>
          <cell r="AS887">
            <v>1</v>
          </cell>
          <cell r="AT887">
            <v>24</v>
          </cell>
          <cell r="AU887">
            <v>36</v>
          </cell>
          <cell r="AV887"/>
          <cell r="AW887" t="str">
            <v>13.11.2024 09:45:27</v>
          </cell>
          <cell r="AX887" t="str">
            <v>13.11.2024 15:34:31</v>
          </cell>
          <cell r="AY887" t="str">
            <v>275</v>
          </cell>
          <cell r="AZ887" t="str">
            <v>26.02.2025 17:00:00</v>
          </cell>
          <cell r="BA887">
            <v>8</v>
          </cell>
          <cell r="BB887"/>
          <cell r="BC887"/>
          <cell r="BD887"/>
          <cell r="BE887">
            <v>106</v>
          </cell>
          <cell r="BF887"/>
          <cell r="BG887"/>
          <cell r="BH887"/>
          <cell r="BI887" t="str">
            <v>21, 23</v>
          </cell>
          <cell r="BJ887" t="str">
            <v>Diversificarea productiei POP INDUSTRY S.R.L prin dotarea cu utilaje si echipamente necesare operationalizarii unei linii de fabricare insule ecologice digitalizate.
Indeplinirea obiectivul general al proiectului va conduce la Intensificarea creșterii durabile și a competitivității  și crearea de locuri de muncă în cadrul societatii POP INDUSTRY SRL, inclusiv prin investiții productive.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competente: tehnice). 
Obiectivul proiectului este în strânsă legătură cu obiectivul specific 
aferent „Programul Regional Sud-Vest Oltenia (PR SVO) 2021-2027, Priorității 1- „Competitivitate prin inovare și întreprinderi dinamice”, Obiectivul Specific 1.3. - „Intensificarea 
creșterii sustenabile și c</v>
          </cell>
        </row>
        <row r="888">
          <cell r="K888">
            <v>318814</v>
          </cell>
          <cell r="L888" t="str">
            <v>Investitii in infrastructura scolara pentru scoala gimnaziala Dumitru Crasoveanu comuna Izvoru Barzii judetul Mehedinti</v>
          </cell>
          <cell r="M888">
            <v>13</v>
          </cell>
          <cell r="N888" t="str">
            <v>Contract semnat cu modificări</v>
          </cell>
          <cell r="O888" t="str">
            <v>CONTRACTARE</v>
          </cell>
          <cell r="P888" t="str">
            <v>ramona.mircea@adroltenia.ro</v>
          </cell>
          <cell r="Q888" t="str">
            <v>02.12.2025 16:07:52</v>
          </cell>
          <cell r="R888" t="str">
            <v>COMUNA IZVORU - BARZII</v>
          </cell>
          <cell r="S888" t="str">
            <v>4484400</v>
          </cell>
          <cell r="T888" t="str">
            <v>unitate administrativ teritorială nivel comună</v>
          </cell>
          <cell r="U888" t="str">
            <v>Izvoru Bârzii, Mehedinţi</v>
          </cell>
          <cell r="V888">
            <v>66</v>
          </cell>
          <cell r="W888"/>
          <cell r="X888" t="str">
            <v>MH</v>
          </cell>
          <cell r="Y888" t="str">
            <v>Sud-Vest Oltenia</v>
          </cell>
          <cell r="Z888">
            <v>3934389.4</v>
          </cell>
          <cell r="AA888">
            <v>624000.57999999996</v>
          </cell>
          <cell r="AB888">
            <v>3855701.61</v>
          </cell>
          <cell r="AC888">
            <v>2360633.6492851591</v>
          </cell>
          <cell r="AD888">
            <v>217208.55</v>
          </cell>
          <cell r="AE888">
            <v>34680.36</v>
          </cell>
          <cell r="AF888">
            <v>1495067.9607148408</v>
          </cell>
          <cell r="AG888">
            <v>0</v>
          </cell>
          <cell r="AH888">
            <v>4151597.95</v>
          </cell>
          <cell r="AI888">
            <v>0</v>
          </cell>
          <cell r="AJ888" t="str">
            <v>NU</v>
          </cell>
          <cell r="AK888" t="str">
            <v>27.01.2024 10:51:11</v>
          </cell>
          <cell r="AL888"/>
          <cell r="AM888"/>
          <cell r="AN888" t="str">
            <v>ADMIS_ETF</v>
          </cell>
          <cell r="AO888" t="str">
            <v>15.05.2024 16:21:49</v>
          </cell>
          <cell r="AP888"/>
          <cell r="AQ888">
            <v>66</v>
          </cell>
          <cell r="AR888"/>
          <cell r="AS888">
            <v>2</v>
          </cell>
          <cell r="AT888">
            <v>25</v>
          </cell>
          <cell r="AU888">
            <v>55</v>
          </cell>
          <cell r="AV888"/>
          <cell r="AW888" t="str">
            <v>28.06.2024 11:44:45</v>
          </cell>
          <cell r="AX888" t="str">
            <v>01.07.2024 15:59:15</v>
          </cell>
          <cell r="AY888" t="str">
            <v>158</v>
          </cell>
          <cell r="AZ888" t="str">
            <v>27.09.2024 13:00:00</v>
          </cell>
          <cell r="BA888">
            <v>6</v>
          </cell>
          <cell r="BB888"/>
          <cell r="BC888"/>
          <cell r="BD888"/>
          <cell r="BE888">
            <v>88</v>
          </cell>
          <cell r="BF888"/>
          <cell r="BG888"/>
          <cell r="BH888"/>
          <cell r="BI888" t="str">
            <v>122</v>
          </cell>
          <cell r="BJ888" t="str">
            <v>Obiectivul general al proiectului „ Investitii in infrastructura scolara pentru scoala gimnaziala “Dumitru Crasoveanu”  comuna Izvoru Barzii,  judetul Mehedinti”  , este reprezentat de reabilitarea si modernizare a clădirii Școlii Gimnaziale din satul Izvoru Barzii, în scopul imbunătățirii accesului la educatie favorabile incluziunii si de calitate, formare și învățarea pe tot parcursul vieții prin dezvoltarea infrastructurii accesibile, inclusiv prin promovarea rezilienței pentru educația și formarea la distanță și online. 
SCOPUL PROIECTULUI il reprezinta reabilitarea, modernizarea si dotarea scolii gimnaziale din comuna Izvoru Barzii. Vor fi realizate lucrari de modernizare si dotare, modernizarea utilitatilor, crearea de facilitati pentru persoanele cu dizabilitati, pentru cresterea calitattii invatamantului si a procesului educational.</v>
          </cell>
        </row>
        <row r="889">
          <cell r="K889">
            <v>357219</v>
          </cell>
          <cell r="L889" t="str">
            <v>Construire si dotare Centru multifunctional de tineret - Brancusi -Hobita in Comuna Pestisani Jud Gorj</v>
          </cell>
          <cell r="M889">
            <v>2</v>
          </cell>
          <cell r="N889" t="str">
            <v>Respins ETF</v>
          </cell>
          <cell r="O889" t="str">
            <v>EVALUARE</v>
          </cell>
          <cell r="P889"/>
          <cell r="Q889" t="str">
            <v>24.02.2026 15:57:25</v>
          </cell>
          <cell r="R889" t="str">
            <v>COMUNA PEŞTIŞANI</v>
          </cell>
          <cell r="S889" t="str">
            <v>4898835</v>
          </cell>
          <cell r="T889" t="str">
            <v>Autoritati publice centrale sau locale</v>
          </cell>
          <cell r="U889" t="str">
            <v>Peştişani, Gorj</v>
          </cell>
          <cell r="V889">
            <v>14</v>
          </cell>
          <cell r="W889"/>
          <cell r="X889" t="str">
            <v>GJ</v>
          </cell>
          <cell r="Y889" t="str">
            <v>Sud-Vest Oltenia</v>
          </cell>
          <cell r="Z889">
            <v>15933868.029055508</v>
          </cell>
          <cell r="AA889">
            <v>2750851.2490555076</v>
          </cell>
          <cell r="AB889">
            <v>15615190.67</v>
          </cell>
          <cell r="AC889">
            <v>13543787.789148722</v>
          </cell>
          <cell r="AD889">
            <v>2465575.4809444924</v>
          </cell>
          <cell r="AE889">
            <v>427909.79094449239</v>
          </cell>
          <cell r="AF889">
            <v>2071402.8808512781</v>
          </cell>
          <cell r="AG889">
            <v>0</v>
          </cell>
          <cell r="AH889">
            <v>18399443.510000002</v>
          </cell>
          <cell r="AI889">
            <v>0</v>
          </cell>
          <cell r="AJ889" t="str">
            <v>NU</v>
          </cell>
          <cell r="AK889" t="str">
            <v>03.12.2025 09:42:24</v>
          </cell>
          <cell r="AL889"/>
          <cell r="AM889"/>
          <cell r="AN889" t="str">
            <v>RESPINS_ETF</v>
          </cell>
          <cell r="AO889" t="str">
            <v>24.02.2026 15:57:25</v>
          </cell>
          <cell r="AP889"/>
          <cell r="AQ889">
            <v>14</v>
          </cell>
          <cell r="AR889"/>
          <cell r="AS889">
            <v>1</v>
          </cell>
          <cell r="AT889">
            <v>27</v>
          </cell>
          <cell r="AU889">
            <v>30</v>
          </cell>
          <cell r="AV889"/>
          <cell r="AW889"/>
          <cell r="AX889"/>
          <cell r="AY889"/>
          <cell r="AZ889"/>
          <cell r="BA889"/>
          <cell r="BB889"/>
          <cell r="BC889"/>
          <cell r="BD889"/>
          <cell r="BE889"/>
          <cell r="BF889"/>
          <cell r="BG889"/>
          <cell r="BH889"/>
          <cell r="BI889"/>
          <cell r="BJ889" t="str">
            <v>Obiectivul general al proiectului  - promovarea dezvoltării locale integrate și incluzive în domeniul social, economic și al mediului, precum și a culturii, a patrimoniului natural, a turismului sustenabil și a securității în mediul rural prin promovarea valorilor locale, cum ar fi moștenirea culturală legată de Constantin Brâncuși prin Crearea unui spatiu public - „Construire si dotare Centru multifunctional de tineret -  Brancusi -Hobita, in Comuna Pestisani, Jud Gorj”, amenajare spaţii verzi  in incinta (inclusiv utilitati aferente) si dotarea cu mobilier urban;</v>
          </cell>
        </row>
        <row r="890">
          <cell r="K890">
            <v>330809</v>
          </cell>
          <cell r="L890" t="str">
            <v>Modernizarea si dotarea Bumbaru Med SRL</v>
          </cell>
          <cell r="M890">
            <v>2</v>
          </cell>
          <cell r="N890" t="str">
            <v>Respins ETF</v>
          </cell>
          <cell r="O890" t="str">
            <v>EVALUARE</v>
          </cell>
          <cell r="P890"/>
          <cell r="Q890" t="str">
            <v>18.11.2024 14:35:49</v>
          </cell>
          <cell r="R890" t="str">
            <v>BUMBARU MED SRL</v>
          </cell>
          <cell r="S890" t="str">
            <v>36371743</v>
          </cell>
          <cell r="T890" t="str">
            <v>microîntreprindere</v>
          </cell>
          <cell r="U890" t="str">
            <v>Municipiul Târgu Jiu, Gorj</v>
          </cell>
          <cell r="V890">
            <v>27</v>
          </cell>
          <cell r="W890"/>
          <cell r="X890" t="str">
            <v>GJ</v>
          </cell>
          <cell r="Y890" t="str">
            <v>Sud-Vest Oltenia</v>
          </cell>
          <cell r="Z890">
            <v>437223.01</v>
          </cell>
          <cell r="AA890">
            <v>64856.480000000003</v>
          </cell>
          <cell r="AB890">
            <v>349780.41</v>
          </cell>
          <cell r="AC890">
            <v>297313.34850000002</v>
          </cell>
          <cell r="AD890">
            <v>10676.4</v>
          </cell>
          <cell r="AE890">
            <v>1624.8</v>
          </cell>
          <cell r="AF890">
            <v>52467.061499999953</v>
          </cell>
          <cell r="AG890">
            <v>349780.41</v>
          </cell>
          <cell r="AH890">
            <v>447899.41</v>
          </cell>
          <cell r="AI890">
            <v>18</v>
          </cell>
          <cell r="AJ890" t="str">
            <v>DA</v>
          </cell>
          <cell r="AK890" t="str">
            <v>22.07.2024 15:55:10</v>
          </cell>
          <cell r="AL890"/>
          <cell r="AM890"/>
          <cell r="AN890" t="str">
            <v>RESPINS_ETF</v>
          </cell>
          <cell r="AO890" t="str">
            <v>18.11.2024 14:35:49</v>
          </cell>
          <cell r="AP890"/>
          <cell r="AQ890">
            <v>27</v>
          </cell>
          <cell r="AR890"/>
          <cell r="AS890">
            <v>1</v>
          </cell>
          <cell r="AT890">
            <v>4</v>
          </cell>
          <cell r="AU890">
            <v>11</v>
          </cell>
          <cell r="AV890"/>
          <cell r="AW890"/>
          <cell r="AX890"/>
          <cell r="AY890"/>
          <cell r="AZ890"/>
          <cell r="BA890"/>
          <cell r="BB890"/>
          <cell r="BC890"/>
          <cell r="BD890"/>
          <cell r="BE890"/>
          <cell r="BF890"/>
          <cell r="BG890"/>
          <cell r="BH890"/>
          <cell r="BI890"/>
          <cell r="BJ890" t="str">
            <v>SC BUMBARU MED SRL isi doreste implementarea proiectului pentru a crea un nou loc de munca, si a putea achizitiona aparatul tomograf de ultima generatie.</v>
          </cell>
        </row>
        <row r="891">
          <cell r="K891">
            <v>324296</v>
          </cell>
          <cell r="L891" t="str">
            <v>DOTARE SPATIU ITPSERVICE AUTO SI SPALATORIE AUTO SELF SERFICE SC GABITA SERV SRL SLATIOARA</v>
          </cell>
          <cell r="M891">
            <v>14</v>
          </cell>
          <cell r="N891" t="str">
            <v>Contract semnat cu modificări</v>
          </cell>
          <cell r="O891" t="str">
            <v>CONTRACTARE</v>
          </cell>
          <cell r="P891" t="str">
            <v>ovidiu.istinie@adroltenia.ro</v>
          </cell>
          <cell r="Q891" t="str">
            <v>20.04.2026 09:45:43</v>
          </cell>
          <cell r="R891" t="str">
            <v>GĂBIŢĂ SERV SRL</v>
          </cell>
          <cell r="S891" t="str">
            <v>17766330</v>
          </cell>
          <cell r="T891" t="str">
            <v>Angajator privat</v>
          </cell>
          <cell r="U891" t="str">
            <v>Slătioara, Vâlcea</v>
          </cell>
          <cell r="V891">
            <v>83</v>
          </cell>
          <cell r="W891"/>
          <cell r="X891" t="str">
            <v>VL</v>
          </cell>
          <cell r="Y891" t="str">
            <v>Sud-Vest Oltenia</v>
          </cell>
          <cell r="Z891">
            <v>3329773.45</v>
          </cell>
          <cell r="AA891">
            <v>0</v>
          </cell>
          <cell r="AB891">
            <v>2519920.5499999998</v>
          </cell>
          <cell r="AC891">
            <v>2141932.4674999998</v>
          </cell>
          <cell r="AD891">
            <v>632656.96</v>
          </cell>
          <cell r="AE891">
            <v>632656.96</v>
          </cell>
          <cell r="AF891">
            <v>377988.08250000002</v>
          </cell>
          <cell r="AG891">
            <v>2519920.5499999998</v>
          </cell>
          <cell r="AH891">
            <v>3962430.41</v>
          </cell>
          <cell r="AI891">
            <v>67</v>
          </cell>
          <cell r="AJ891" t="str">
            <v>DA</v>
          </cell>
          <cell r="AK891" t="str">
            <v>02.05.2024 10:57:55</v>
          </cell>
          <cell r="AL891"/>
          <cell r="AM891"/>
          <cell r="AN891" t="str">
            <v>ADMIS_ETF</v>
          </cell>
          <cell r="AO891" t="str">
            <v>02.09.2024 16:32:17</v>
          </cell>
          <cell r="AP891"/>
          <cell r="AQ891">
            <v>83</v>
          </cell>
          <cell r="AR891"/>
          <cell r="AS891">
            <v>2</v>
          </cell>
          <cell r="AT891">
            <v>18</v>
          </cell>
          <cell r="AU891">
            <v>32</v>
          </cell>
          <cell r="AV891"/>
          <cell r="AW891" t="str">
            <v>29.01.2025 16:16:39</v>
          </cell>
          <cell r="AX891" t="str">
            <v>30.01.2025 13:10:07</v>
          </cell>
          <cell r="AY891" t="str">
            <v>359</v>
          </cell>
          <cell r="AZ891" t="str">
            <v>10.04.2025 14:08:00</v>
          </cell>
          <cell r="BA891">
            <v>6</v>
          </cell>
          <cell r="BB891"/>
          <cell r="BC891"/>
          <cell r="BD891"/>
          <cell r="BE891">
            <v>71</v>
          </cell>
          <cell r="BF891"/>
          <cell r="BG891"/>
          <cell r="BH891"/>
          <cell r="BI891" t="str">
            <v>21, 23</v>
          </cell>
          <cell r="BJ891" t="str">
            <v>DOTARE SPATIU ITP,SERVICE AUTO SI SPALATORIE AUTO SELF SERFICE SC GABITA SERV SRL SLATIOARA
Dezvoltarea activitatii de intretinere si reparare a autovehiculelor in cadrul SC GABITA SERV SRL este o initiativa care necesita utilizarea unui echipament avansat tehnologic, de inalta performanta si cu un control riguros al calitatii, aspecte ce presupun investitii semnificative. Amplasarea unui nou atelier de service auto cu verificare la punctul de lucru din comuna Slatioara, care beneficiaza de o suprafata generoasa de 555 mp adecvata pentru desfasurarea acestei activitati, este strategic gandita pentru a asigura accesul facil al clientilor. De asemenea spatiul util de 330 mp asigurat spalatoriei auto permite un flux zilnic mare de clienti . Localizarea geografica a punctului de lucru permite logistica si accesul rapid al clientilor din regiunile invecinate direct din soseaua principala DN67. Locatia dispune de toate utilitatile necesare desfasurarii activitatii economice: energie electric</v>
          </cell>
        </row>
        <row r="892">
          <cell r="K892">
            <v>330457</v>
          </cell>
          <cell r="L892" t="str">
            <v>Inovare si competitivitate prin achizitie de echipamente la FUTURE DENTAL LAB SRL</v>
          </cell>
          <cell r="M892">
            <v>2</v>
          </cell>
          <cell r="N892" t="str">
            <v>Revocat BO</v>
          </cell>
          <cell r="O892" t="str">
            <v>PRECONTRACTARE</v>
          </cell>
          <cell r="P892" t="str">
            <v>mihaela.cusma@adroltenia.ro</v>
          </cell>
          <cell r="Q892" t="str">
            <v>24.03.2025 09:38:11</v>
          </cell>
          <cell r="R892" t="str">
            <v>FUTURE DENTAL LAB S.R.L.</v>
          </cell>
          <cell r="S892" t="str">
            <v>46565526</v>
          </cell>
          <cell r="T892" t="str">
            <v>microîntreprindere</v>
          </cell>
          <cell r="U892" t="str">
            <v>Municipiul Craiova, Dolj</v>
          </cell>
          <cell r="V892">
            <v>86</v>
          </cell>
          <cell r="W892"/>
          <cell r="X892" t="str">
            <v>DJ</v>
          </cell>
          <cell r="Y892" t="str">
            <v>Sud-Vest Oltenia</v>
          </cell>
          <cell r="Z892">
            <v>1404780</v>
          </cell>
          <cell r="AA892">
            <v>224292.61</v>
          </cell>
          <cell r="AB892">
            <v>1264302</v>
          </cell>
          <cell r="AC892">
            <v>1074656.7</v>
          </cell>
          <cell r="AD892">
            <v>0</v>
          </cell>
          <cell r="AE892">
            <v>0</v>
          </cell>
          <cell r="AF892">
            <v>189645.30000000005</v>
          </cell>
          <cell r="AG892">
            <v>0</v>
          </cell>
          <cell r="AH892">
            <v>1404780</v>
          </cell>
          <cell r="AI892">
            <v>0</v>
          </cell>
          <cell r="AJ892" t="str">
            <v>NU</v>
          </cell>
          <cell r="AK892" t="str">
            <v>17.07.2024 23:13:50</v>
          </cell>
          <cell r="AL892"/>
          <cell r="AM892"/>
          <cell r="AN892" t="str">
            <v>ADMIS_ETF</v>
          </cell>
          <cell r="AO892" t="str">
            <v>14.11.2024 15:20:08</v>
          </cell>
          <cell r="AP892"/>
          <cell r="AQ892">
            <v>86</v>
          </cell>
          <cell r="AR892"/>
          <cell r="AS892">
            <v>1</v>
          </cell>
          <cell r="AT892">
            <v>24</v>
          </cell>
          <cell r="AU892">
            <v>30</v>
          </cell>
          <cell r="AV892"/>
          <cell r="AW892" t="str">
            <v>21.02.2025 09:31:44</v>
          </cell>
          <cell r="AX892" t="str">
            <v>26.02.2025 15:26:07</v>
          </cell>
          <cell r="AY892"/>
          <cell r="AZ892"/>
          <cell r="BA892"/>
          <cell r="BB892"/>
          <cell r="BC892"/>
          <cell r="BD892"/>
          <cell r="BE892"/>
          <cell r="BF892"/>
          <cell r="BG892"/>
          <cell r="BH892"/>
          <cell r="BI892" t="str">
            <v>21, 23</v>
          </cell>
          <cell r="BJ892" t="str">
            <v>Obiectivul general al proiectului de investitie  urmărește imbunatatirea competitivitii și inovarea prin promovarea unei transformări economice inovatoare și inteligente, facilitând integrarea și adoptarea tehnologiilor avansate în domeniile de inginerie industriala si materiala. În același timp, firma va dezvolta competențe profesionale și va contribui la recalificarea resurselor umane, în vederea sprijinirii adaptării acestora la cerințele și oportunitățile aduse de aceste tehnologii prin angajarea a 3 persoane.</v>
          </cell>
        </row>
        <row r="893">
          <cell r="K893">
            <v>314523</v>
          </cell>
          <cell r="L893" t="str">
            <v>MODERNIZARE ȘI EFICIENȚĂ ENERGETICĂ LA ȘCOALA GIMNAZIALĂ DIN MALOVĂȚ</v>
          </cell>
          <cell r="M893">
            <v>16</v>
          </cell>
          <cell r="N893" t="str">
            <v>Cu solicitare act adițional</v>
          </cell>
          <cell r="O893" t="str">
            <v>CONTRACTARE</v>
          </cell>
          <cell r="P893" t="str">
            <v>cosmina.urdes@adroltenia.ro</v>
          </cell>
          <cell r="Q893" t="str">
            <v>04.05.2026 11:41:07</v>
          </cell>
          <cell r="R893" t="str">
            <v>COMUNA MALOVAT</v>
          </cell>
          <cell r="S893" t="str">
            <v>4426395</v>
          </cell>
          <cell r="T893" t="str">
            <v>Autoritati publice centrale sau locale</v>
          </cell>
          <cell r="U893" t="str">
            <v>Malovăţ, Mehedinţi</v>
          </cell>
          <cell r="V893">
            <v>69</v>
          </cell>
          <cell r="W893"/>
          <cell r="X893" t="str">
            <v>MH</v>
          </cell>
          <cell r="Y893" t="str">
            <v>Sud-Vest Oltenia</v>
          </cell>
          <cell r="Z893">
            <v>8150012.6399999997</v>
          </cell>
          <cell r="AA893">
            <v>1290775.27</v>
          </cell>
          <cell r="AB893">
            <v>7987012.3799999999</v>
          </cell>
          <cell r="AC893">
            <v>6927510.7367057391</v>
          </cell>
          <cell r="AD893">
            <v>3570</v>
          </cell>
          <cell r="AE893">
            <v>570</v>
          </cell>
          <cell r="AF893">
            <v>1059501.6432942608</v>
          </cell>
          <cell r="AG893">
            <v>0</v>
          </cell>
          <cell r="AH893">
            <v>8153582.6399999997</v>
          </cell>
          <cell r="AI893">
            <v>0</v>
          </cell>
          <cell r="AJ893" t="str">
            <v>NU</v>
          </cell>
          <cell r="AK893" t="str">
            <v>25.01.2024 11:10:05</v>
          </cell>
          <cell r="AL893"/>
          <cell r="AM893"/>
          <cell r="AN893" t="str">
            <v>ADMIS_ETF</v>
          </cell>
          <cell r="AO893" t="str">
            <v>16.04.2024 14:21:49</v>
          </cell>
          <cell r="AP893"/>
          <cell r="AQ893">
            <v>69</v>
          </cell>
          <cell r="AR893"/>
          <cell r="AS893">
            <v>4</v>
          </cell>
          <cell r="AT893">
            <v>24</v>
          </cell>
          <cell r="AU893">
            <v>33</v>
          </cell>
          <cell r="AV893"/>
          <cell r="AW893" t="str">
            <v>11.06.2024 14:29:45</v>
          </cell>
          <cell r="AX893" t="str">
            <v>12.06.2024 16:00:32</v>
          </cell>
          <cell r="AY893" t="str">
            <v>76</v>
          </cell>
          <cell r="AZ893" t="str">
            <v>08.08.2024 13:00:00</v>
          </cell>
          <cell r="BA893">
            <v>7</v>
          </cell>
          <cell r="BB893">
            <v>1</v>
          </cell>
          <cell r="BC893"/>
          <cell r="BD893"/>
          <cell r="BE893">
            <v>57</v>
          </cell>
          <cell r="BF893"/>
          <cell r="BG893"/>
          <cell r="BH893"/>
          <cell r="BI893" t="str">
            <v>44</v>
          </cell>
          <cell r="BJ893" t="str">
            <v>Obiectivul general al proiectului este în concordanță cu obiectivul programului, respectiv îmbunătățirea eficienței energetice a clădirilor publice ( Școala Gimnazială Malovăț).
Renovarea energetică a clădirii va duce la reducerea emisiilor de gaze cu efect de seră și îmbunătățirea calității aerului.
Modificările  si  lucrările  propuse  au  la  baza  cerinţele  privind  exploatarea corespunzătoare a construcţiei cu creşterea eficientei energetice prin:
- Lucrari de reabilitare termica a elementelor cladirii
- Asigurarea sistemului de producere a energiei termice 
- Lucrări de reabilitare/modernizare a instalatiilor de iluminat în cladire
- Lucrări de instalare/reabilitare/modernizare a sistemelor de climatizare si/sau ventilare mecanica pentru asigurarea calitatii aerului interior;
- Instalarea unor sisteme alternative cu eficienta energetica de producere a energiei electrice si/sau termice
- -Sisteme de management energetic integrat pentru cladiri si alte masuri care conduc la realiz</v>
          </cell>
        </row>
        <row r="894">
          <cell r="K894">
            <v>332976</v>
          </cell>
          <cell r="L894" t="str">
            <v>Digitalizarea Ivy Grid</v>
          </cell>
          <cell r="M894">
            <v>2</v>
          </cell>
          <cell r="N894" t="str">
            <v>Respins ETF</v>
          </cell>
          <cell r="O894" t="str">
            <v>EVALUARE</v>
          </cell>
          <cell r="P894"/>
          <cell r="Q894" t="str">
            <v>18.12.2024 21:12:20</v>
          </cell>
          <cell r="R894" t="str">
            <v>IVY GRID SRL</v>
          </cell>
          <cell r="S894" t="str">
            <v>31761257</v>
          </cell>
          <cell r="T894" t="str">
            <v>Angajator privat</v>
          </cell>
          <cell r="U894" t="str">
            <v>Municipiul Craiova, Dolj</v>
          </cell>
          <cell r="V894">
            <v>31</v>
          </cell>
          <cell r="W894"/>
          <cell r="X894" t="str">
            <v>DJ</v>
          </cell>
          <cell r="Y894" t="str">
            <v>Sud-Vest Oltenia</v>
          </cell>
          <cell r="Z894">
            <v>546066.51</v>
          </cell>
          <cell r="AA894">
            <v>0</v>
          </cell>
          <cell r="AB894">
            <v>372765</v>
          </cell>
          <cell r="AC894">
            <v>316850.25</v>
          </cell>
          <cell r="AD894">
            <v>103751.84</v>
          </cell>
          <cell r="AE894">
            <v>103751.84</v>
          </cell>
          <cell r="AF894">
            <v>55914.75</v>
          </cell>
          <cell r="AG894">
            <v>0</v>
          </cell>
          <cell r="AH894">
            <v>649818.35</v>
          </cell>
          <cell r="AI894">
            <v>0</v>
          </cell>
          <cell r="AJ894" t="str">
            <v>NU</v>
          </cell>
          <cell r="AK894" t="str">
            <v>21.08.2024 16:03:06</v>
          </cell>
          <cell r="AL894"/>
          <cell r="AM894"/>
          <cell r="AN894" t="str">
            <v>RESPINS_ETF</v>
          </cell>
          <cell r="AO894" t="str">
            <v>20.11.2024 14:45:41</v>
          </cell>
          <cell r="AP894"/>
          <cell r="AQ894">
            <v>31</v>
          </cell>
          <cell r="AR894"/>
          <cell r="AS894">
            <v>1</v>
          </cell>
          <cell r="AT894">
            <v>8</v>
          </cell>
          <cell r="AU894">
            <v>8</v>
          </cell>
          <cell r="AV894"/>
          <cell r="AW894"/>
          <cell r="AX894"/>
          <cell r="AY894"/>
          <cell r="AZ894"/>
          <cell r="BA894"/>
          <cell r="BB894"/>
          <cell r="BC894"/>
          <cell r="BD894"/>
          <cell r="BE894"/>
          <cell r="BF894"/>
          <cell r="BG894">
            <v>31</v>
          </cell>
          <cell r="BH894" t="str">
            <v>RESPINS_ETF</v>
          </cell>
          <cell r="BI894" t="str">
            <v>13</v>
          </cell>
          <cell r="BJ894" t="str">
            <v>Digitalizarea firmei Ivy Grid in vederea eficientizarii activitatii.</v>
          </cell>
        </row>
        <row r="895">
          <cell r="K895">
            <v>328587</v>
          </cell>
          <cell r="L895" t="str">
            <v>Îmbunătăţirea competitivităţii SC Opran SRL prin extinderea capacităţilor avansate de producţie</v>
          </cell>
          <cell r="M895">
            <v>9</v>
          </cell>
          <cell r="N895" t="str">
            <v>Contract semnat</v>
          </cell>
          <cell r="O895" t="str">
            <v>CONTRACTARE</v>
          </cell>
          <cell r="P895" t="str">
            <v>bogdan.badea@adroltenia.ro</v>
          </cell>
          <cell r="Q895" t="str">
            <v>15.12.2025 09:24:12</v>
          </cell>
          <cell r="R895" t="str">
            <v>OPRAN SRL</v>
          </cell>
          <cell r="S895" t="str">
            <v>13077359</v>
          </cell>
          <cell r="T895" t="str">
            <v>Angajator privat</v>
          </cell>
          <cell r="U895" t="str">
            <v>Municipiul Drobeta-Turnu Severin, Mehedinţi</v>
          </cell>
          <cell r="V895">
            <v>78</v>
          </cell>
          <cell r="W895"/>
          <cell r="X895" t="str">
            <v>MH</v>
          </cell>
          <cell r="Y895" t="str">
            <v>Sud-Vest Oltenia</v>
          </cell>
          <cell r="Z895">
            <v>1193999.21</v>
          </cell>
          <cell r="AA895">
            <v>0</v>
          </cell>
          <cell r="AB895">
            <v>1074599.08</v>
          </cell>
          <cell r="AC895">
            <v>913409.21799999999</v>
          </cell>
          <cell r="AD895">
            <v>250739.82</v>
          </cell>
          <cell r="AE895">
            <v>250739.82</v>
          </cell>
          <cell r="AF895">
            <v>161189.86200000008</v>
          </cell>
          <cell r="AG895">
            <v>0</v>
          </cell>
          <cell r="AH895">
            <v>1444739.03</v>
          </cell>
          <cell r="AI895">
            <v>0</v>
          </cell>
          <cell r="AJ895" t="str">
            <v>NU</v>
          </cell>
          <cell r="AK895" t="str">
            <v>31.07.2024 17:03:04</v>
          </cell>
          <cell r="AL895"/>
          <cell r="AM895"/>
          <cell r="AN895" t="str">
            <v>ADMIS_ETF</v>
          </cell>
          <cell r="AO895" t="str">
            <v>29.11.2024 13:26:39</v>
          </cell>
          <cell r="AP895"/>
          <cell r="AQ895">
            <v>78</v>
          </cell>
          <cell r="AR895"/>
          <cell r="AS895">
            <v>3</v>
          </cell>
          <cell r="AT895">
            <v>12</v>
          </cell>
          <cell r="AU895">
            <v>29</v>
          </cell>
          <cell r="AV895"/>
          <cell r="AW895" t="str">
            <v>23.07.2025 11:33:11</v>
          </cell>
          <cell r="AX895" t="str">
            <v>31.07.2025 13:24:40</v>
          </cell>
          <cell r="AY895" t="str">
            <v>725</v>
          </cell>
          <cell r="AZ895" t="str">
            <v>08.10.2025 15:18:00</v>
          </cell>
          <cell r="BA895">
            <v>5</v>
          </cell>
          <cell r="BB895"/>
          <cell r="BC895"/>
          <cell r="BD895"/>
          <cell r="BE895">
            <v>70</v>
          </cell>
          <cell r="BF895"/>
          <cell r="BG895"/>
          <cell r="BH895"/>
          <cell r="BI895" t="str">
            <v>75_OP1</v>
          </cell>
          <cell r="BJ895" t="str">
            <v>Creşterea competitivitatii sectorului de confecţii de mobila, din Regiunea SV Oltenia prin retehnologizarea si consolidarea poziţiei de piaţă a S.C.Opran SRL.</v>
          </cell>
        </row>
        <row r="896">
          <cell r="K896">
            <v>331376</v>
          </cell>
          <cell r="L896" t="str">
            <v>Îmbunătățirea competitivității și a inovării societății DG MED SRL prin investiții în echipamente specifice Activității de asistență medicală specializată</v>
          </cell>
          <cell r="M896">
            <v>10</v>
          </cell>
          <cell r="N896" t="str">
            <v>Cu act adițional</v>
          </cell>
          <cell r="O896" t="str">
            <v>CONTRACTARE</v>
          </cell>
          <cell r="P896" t="str">
            <v>ionut.mircea@adroltenia.ro</v>
          </cell>
          <cell r="Q896" t="str">
            <v>06.04.2026 09:36:25</v>
          </cell>
          <cell r="R896" t="str">
            <v>D&amp;G MED SRL</v>
          </cell>
          <cell r="S896" t="str">
            <v>31529290</v>
          </cell>
          <cell r="T896" t="str">
            <v>microîntreprindere</v>
          </cell>
          <cell r="U896" t="str">
            <v>Municipiul Craiova, Dolj</v>
          </cell>
          <cell r="V896">
            <v>90</v>
          </cell>
          <cell r="W896"/>
          <cell r="X896" t="str">
            <v>DJ</v>
          </cell>
          <cell r="Y896" t="str">
            <v>Sud-Vest Oltenia</v>
          </cell>
          <cell r="Z896">
            <v>1416847.08</v>
          </cell>
          <cell r="AA896">
            <v>216160.47</v>
          </cell>
          <cell r="AB896">
            <v>1275162.3700000001</v>
          </cell>
          <cell r="AC896">
            <v>1083888.0145</v>
          </cell>
          <cell r="AD896">
            <v>21651.279999999999</v>
          </cell>
          <cell r="AE896">
            <v>263.64999999999998</v>
          </cell>
          <cell r="AF896">
            <v>191274.35550000006</v>
          </cell>
          <cell r="AG896">
            <v>1275162.3700000001</v>
          </cell>
          <cell r="AH896">
            <v>1438498.36</v>
          </cell>
          <cell r="AI896">
            <v>22</v>
          </cell>
          <cell r="AJ896" t="str">
            <v>DA</v>
          </cell>
          <cell r="AK896" t="str">
            <v>28.07.2024 00:21:24</v>
          </cell>
          <cell r="AL896"/>
          <cell r="AM896"/>
          <cell r="AN896" t="str">
            <v>ADMIS_ETF</v>
          </cell>
          <cell r="AO896" t="str">
            <v>12.11.2024 14:53:41</v>
          </cell>
          <cell r="AP896"/>
          <cell r="AQ896">
            <v>90</v>
          </cell>
          <cell r="AR896"/>
          <cell r="AS896">
            <v>1</v>
          </cell>
          <cell r="AT896">
            <v>24</v>
          </cell>
          <cell r="AU896">
            <v>35</v>
          </cell>
          <cell r="AV896"/>
          <cell r="AW896" t="str">
            <v>19.02.2025 14:46:25</v>
          </cell>
          <cell r="AX896" t="str">
            <v>24.02.2025 13:40:59</v>
          </cell>
          <cell r="AY896" t="str">
            <v>472</v>
          </cell>
          <cell r="AZ896" t="str">
            <v>20.05.2025 12:13:00</v>
          </cell>
          <cell r="BA896">
            <v>6</v>
          </cell>
          <cell r="BB896">
            <v>2</v>
          </cell>
          <cell r="BC896"/>
          <cell r="BD896"/>
          <cell r="BE896">
            <v>85</v>
          </cell>
          <cell r="BF896"/>
          <cell r="BG896"/>
          <cell r="BH896"/>
          <cell r="BI896" t="str">
            <v>21, 23</v>
          </cell>
          <cell r="BJ896" t="str">
            <v>Obiectivul general al proiectului depus de D&amp;G MED SRL în cadrul Programului Regional Sud-Vest Oltenia 2021-2027 este de a consolida capacitatea companiei de a oferi servicii medicale de specialitate inovative și accesibile, prin crearea unei noi unitati de prestari servicii medicale specializate in scopul demararii activitatii vizate prin proiect, si anume “Activităţi de asistenţă medicală specializată”, la noul sediu secundar (punct de lucru) ce se va regasi la adresa: Municipiul Craiova, Str Libertatii, Nr. 7, Jud. Dolj.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precum și dezvoltarea de competențe profesionale prin adoptarea tehnologiilor avansate. Aceasta inițiativă va îmbunătăț</v>
          </cell>
        </row>
        <row r="897">
          <cell r="K897">
            <v>317426</v>
          </cell>
          <cell r="L897" t="str">
            <v>IMBUNATATIREA EFICIENTEI ENERGETICE PRIN REABILITARE TERMICA REABILITARE SISTEMULUI DE INSTALATII PRIN UTILIZAREA SURSELOR REGENERABILE DE ENERGIE PENTRU LICEUL George ST. Marincu Poiana Mare Jud. Dolj</v>
          </cell>
          <cell r="M897">
            <v>18</v>
          </cell>
          <cell r="N897" t="str">
            <v>Contract semnat cu modificări</v>
          </cell>
          <cell r="O897" t="str">
            <v>CONTRACTARE</v>
          </cell>
          <cell r="P897" t="str">
            <v>ringo.negoita@adroltenia.ro</v>
          </cell>
          <cell r="Q897" t="str">
            <v>09.10.2025 11:44:25</v>
          </cell>
          <cell r="R897" t="str">
            <v>COMUNA POIANA MARE</v>
          </cell>
          <cell r="S897" t="str">
            <v>4711618</v>
          </cell>
          <cell r="T897" t="str">
            <v>unitate administrativ teritorială nivel comună</v>
          </cell>
          <cell r="U897" t="str">
            <v>Poiana Mare, Dolj</v>
          </cell>
          <cell r="V897">
            <v>69</v>
          </cell>
          <cell r="W897"/>
          <cell r="X897" t="str">
            <v>DJ</v>
          </cell>
          <cell r="Y897" t="str">
            <v>Sud-Vest Oltenia</v>
          </cell>
          <cell r="Z897">
            <v>11174674.67</v>
          </cell>
          <cell r="AA897">
            <v>1771512.18</v>
          </cell>
          <cell r="AB897">
            <v>10951181.18</v>
          </cell>
          <cell r="AC897">
            <v>9498473.4594986662</v>
          </cell>
          <cell r="AD897">
            <v>672860.94</v>
          </cell>
          <cell r="AE897">
            <v>107431.58</v>
          </cell>
          <cell r="AF897">
            <v>1452707.7205013335</v>
          </cell>
          <cell r="AG897">
            <v>0</v>
          </cell>
          <cell r="AH897">
            <v>11847535.609999999</v>
          </cell>
          <cell r="AI897">
            <v>0</v>
          </cell>
          <cell r="AJ897" t="str">
            <v>NU</v>
          </cell>
          <cell r="AK897" t="str">
            <v>25.01.2024 19:55:55</v>
          </cell>
          <cell r="AL897"/>
          <cell r="AM897"/>
          <cell r="AN897" t="str">
            <v>ADMIS_ETF</v>
          </cell>
          <cell r="AO897" t="str">
            <v>16.04.2024 14:19:42</v>
          </cell>
          <cell r="AP897"/>
          <cell r="AQ897">
            <v>69</v>
          </cell>
          <cell r="AR897"/>
          <cell r="AS897">
            <v>4</v>
          </cell>
          <cell r="AT897">
            <v>25</v>
          </cell>
          <cell r="AU897">
            <v>47</v>
          </cell>
          <cell r="AV897"/>
          <cell r="AW897" t="str">
            <v>11.06.2024 14:29:45</v>
          </cell>
          <cell r="AX897" t="str">
            <v>12.06.2024 16:12:32</v>
          </cell>
          <cell r="AY897" t="str">
            <v>68</v>
          </cell>
          <cell r="AZ897" t="str">
            <v>26.07.2024 09:53:00</v>
          </cell>
          <cell r="BA897">
            <v>4</v>
          </cell>
          <cell r="BB897"/>
          <cell r="BC897"/>
          <cell r="BD897"/>
          <cell r="BE897">
            <v>44</v>
          </cell>
          <cell r="BF897"/>
          <cell r="BG897"/>
          <cell r="BH897"/>
          <cell r="BI897" t="str">
            <v>44</v>
          </cell>
          <cell r="BJ897" t="str">
            <v>OBIECTIVUL GENERAL al proiectului este imbunătățirea eficienței energetice pentru cladirea liceului “George St. Marincu”, prin utilizarea surselor de energie regenerabila, cu emisii reduse de dioxid de carbon, cu peste 60% a consumului de energie primară ,promovarea tranziției către o energie curată și echitabilă, a investițiilor verzi și albastre, a economiei circulare, a atenuării schimbărilor climatice si adaptării la acestea. 
SCOPUL PROIECTULUI: reabilitarea termica a liceului “George St. Marincu” din comuna Poiana Mare, prin utilizarea energiei din sursele regenerabile, avand ca rezultat scaderea emisiilor de carbon.</v>
          </cell>
        </row>
        <row r="898">
          <cell r="K898">
            <v>324265</v>
          </cell>
          <cell r="L898" t="str">
            <v>INFIINTARE UNITATE NOUA PENTRU PRODUCTIE CONSTRUCTII METALICE SI PARTI COMPONENTE ALE STRUCTURILOR METALICE HALA 1 RECICLARE PRODUSE NECONFORME HALA 2 IMPREJMUIRE PROPRIETARE PLATFORMA BETONATA AMPLASARE PANOURI FOTOVOLTAICE SI BAZIN VIDANJABIL</v>
          </cell>
          <cell r="M898">
            <v>12</v>
          </cell>
          <cell r="N898" t="str">
            <v>Contract semnat cu modificări</v>
          </cell>
          <cell r="O898" t="str">
            <v>CONTRACTARE</v>
          </cell>
          <cell r="P898" t="str">
            <v>sorin.trana@adroltenia.ro</v>
          </cell>
          <cell r="Q898" t="str">
            <v>04.03.2026 13:25:45</v>
          </cell>
          <cell r="R898" t="str">
            <v>NIALVI IMPEX SRL</v>
          </cell>
          <cell r="S898" t="str">
            <v>16404129</v>
          </cell>
          <cell r="T898" t="str">
            <v>întreprindere mică</v>
          </cell>
          <cell r="U898" t="str">
            <v>Şirineasa, Vâlcea</v>
          </cell>
          <cell r="V898">
            <v>99</v>
          </cell>
          <cell r="W898"/>
          <cell r="X898" t="str">
            <v>VL</v>
          </cell>
          <cell r="Y898" t="str">
            <v>Sud-Vest Oltenia</v>
          </cell>
          <cell r="Z898">
            <v>9757953.3300000001</v>
          </cell>
          <cell r="AA898">
            <v>0</v>
          </cell>
          <cell r="AB898">
            <v>7424620</v>
          </cell>
          <cell r="AC898">
            <v>6310927</v>
          </cell>
          <cell r="AD898">
            <v>2314512.19</v>
          </cell>
          <cell r="AE898">
            <v>1923719.22</v>
          </cell>
          <cell r="AF898">
            <v>1113693</v>
          </cell>
          <cell r="AG898">
            <v>7424620</v>
          </cell>
          <cell r="AH898">
            <v>12072465.52</v>
          </cell>
          <cell r="AI898">
            <v>15</v>
          </cell>
          <cell r="AJ898" t="str">
            <v>DA</v>
          </cell>
          <cell r="AK898" t="str">
            <v>01.05.2024 22:46:39</v>
          </cell>
          <cell r="AL898"/>
          <cell r="AM898"/>
          <cell r="AN898" t="str">
            <v>ADMIS_ETF</v>
          </cell>
          <cell r="AO898" t="str">
            <v>05.09.2024 15:26:40</v>
          </cell>
          <cell r="AP898"/>
          <cell r="AQ898">
            <v>99</v>
          </cell>
          <cell r="AR898"/>
          <cell r="AS898">
            <v>1</v>
          </cell>
          <cell r="AT898">
            <v>24</v>
          </cell>
          <cell r="AU898">
            <v>33</v>
          </cell>
          <cell r="AV898"/>
          <cell r="AW898" t="str">
            <v>11.10.2024 11:40:06</v>
          </cell>
          <cell r="AX898" t="str">
            <v>11.10.2024 13:33:54</v>
          </cell>
          <cell r="AY898" t="str">
            <v>230</v>
          </cell>
          <cell r="AZ898" t="str">
            <v>13.12.2024 08:43:00</v>
          </cell>
          <cell r="BA898">
            <v>7</v>
          </cell>
          <cell r="BB898"/>
          <cell r="BC898"/>
          <cell r="BD898"/>
          <cell r="BE898">
            <v>63</v>
          </cell>
          <cell r="BF898"/>
          <cell r="BG898"/>
          <cell r="BH898"/>
          <cell r="BI898" t="str">
            <v>21, 23, 75_OP1</v>
          </cell>
          <cell r="BJ898" t="str">
            <v>Cresterea competitivitatii si a inovarii a societatii comerciale NIALVI IMPEX SRL prin realizarea investitiei “ INFIINTARE UNITATE NOUA PENTRU PRODUCTIE CONSTRUCTII METALICE SI PARTI COMPONENTE ALE STRUCTURILOR METALICE (HALA 1), RECICLARE PRODUSE NECONFORME (HALA 2), IMPREJMUIRE PROPRIETARE, PLATFORMA BETONATA, AMPLASARE PANOURI FOTOVOLTAICE SI BAZIN VIDANJABIL  “ pe piata serviciilor locala si internationala</v>
          </cell>
        </row>
        <row r="899">
          <cell r="K899">
            <v>331383</v>
          </cell>
          <cell r="L899" t="str">
            <v>GOLD WASH</v>
          </cell>
          <cell r="M899">
            <v>9</v>
          </cell>
          <cell r="N899" t="str">
            <v>Contract semnat</v>
          </cell>
          <cell r="O899" t="str">
            <v>CONTRACTARE</v>
          </cell>
          <cell r="P899" t="str">
            <v>roxana.murgu@adroltenia.ro</v>
          </cell>
          <cell r="Q899" t="str">
            <v>20.11.2025 09:50:04</v>
          </cell>
          <cell r="R899" t="str">
            <v>COOL WATER INVEST SRL</v>
          </cell>
          <cell r="S899" t="str">
            <v>37167297</v>
          </cell>
          <cell r="T899" t="str">
            <v>microîntreprindere</v>
          </cell>
          <cell r="U899" t="str">
            <v>Municipiul Craiova, Dolj</v>
          </cell>
          <cell r="V899">
            <v>75</v>
          </cell>
          <cell r="W899"/>
          <cell r="X899" t="str">
            <v>DJ</v>
          </cell>
          <cell r="Y899" t="str">
            <v>Sud-Vest Oltenia</v>
          </cell>
          <cell r="Z899">
            <v>1188704.9920347086</v>
          </cell>
          <cell r="AA899">
            <v>196585.17203470858</v>
          </cell>
          <cell r="AB899">
            <v>1069834.5</v>
          </cell>
          <cell r="AC899">
            <v>909359.32499999995</v>
          </cell>
          <cell r="AD899">
            <v>19037.147965291428</v>
          </cell>
          <cell r="AE899">
            <v>3303.9679652914288</v>
          </cell>
          <cell r="AF899">
            <v>160475.17500000005</v>
          </cell>
          <cell r="AG899">
            <v>1069834.5</v>
          </cell>
          <cell r="AH899">
            <v>1207742.1399999999</v>
          </cell>
          <cell r="AI899">
            <v>4</v>
          </cell>
          <cell r="AJ899" t="str">
            <v>DA</v>
          </cell>
          <cell r="AK899" t="str">
            <v>09.08.2024 16:54:02</v>
          </cell>
          <cell r="AL899"/>
          <cell r="AM899"/>
          <cell r="AN899" t="str">
            <v>ADMIS_ETF</v>
          </cell>
          <cell r="AO899" t="str">
            <v>28.11.2024 15:33:36</v>
          </cell>
          <cell r="AP899"/>
          <cell r="AQ899">
            <v>75</v>
          </cell>
          <cell r="AR899"/>
          <cell r="AS899">
            <v>2</v>
          </cell>
          <cell r="AT899">
            <v>11</v>
          </cell>
          <cell r="AU899">
            <v>11</v>
          </cell>
          <cell r="AV899"/>
          <cell r="AW899" t="str">
            <v>23.07.2025 11:33:11</v>
          </cell>
          <cell r="AX899" t="str">
            <v>04.08.2025 14:51:28</v>
          </cell>
          <cell r="AY899" t="str">
            <v>784</v>
          </cell>
          <cell r="AZ899" t="str">
            <v>19.11.2025 12:09:00</v>
          </cell>
          <cell r="BA899">
            <v>9</v>
          </cell>
          <cell r="BB899">
            <v>1</v>
          </cell>
          <cell r="BC899"/>
          <cell r="BD899"/>
          <cell r="BE899">
            <v>107</v>
          </cell>
          <cell r="BF899"/>
          <cell r="BG899"/>
          <cell r="BH899"/>
          <cell r="BI899" t="str">
            <v>21, 23</v>
          </cell>
          <cell r="BJ899" t="str">
            <v>Obiectivul Proiectului
Titlul Proiectului: GOLD WASH . Dezvoltarea și modernizarea serviciilor de spălătorie auto self-service și implementarea unui sistem fotovoltaic pentru creșterea sustenabilității operaționale.
Obiectiv General:
Obiectivul principal al proiectului este modernizarea infrastructurii și creșterea eficienței operaționale a SC COOL WATER INVEST SRL prin implementarea unei spălătorii auto self-service automatizate și a unui sistem fotovoltaic on-grid de 25 KW. Acest proiect vizează îmbunătățirea calității serviciilor oferite, reducerea costurilor operaționale și promovarea practicilor sustenabile prin utilizarea surselor regenerabile de energie.
Obiective Specifice:
Modernizarea infrastructurii existente:
Implementarea unei spălătorii auto self-service automatizate cu șase boxe acoperite și o cameră tehnică dotată cu echipamente moderne pentru asigurarea unor servicii de înaltă calitate.
Dotarea spălătoriei cu sisteme de iluminat eficiente, camere de supraveghere fu</v>
          </cell>
        </row>
        <row r="900">
          <cell r="K900">
            <v>330975</v>
          </cell>
          <cell r="L900" t="str">
            <v>Dezvoltarea societatii SENSO PRINT-PACK SRL</v>
          </cell>
          <cell r="M900">
            <v>6</v>
          </cell>
          <cell r="N900" t="str">
            <v>Contract semnat</v>
          </cell>
          <cell r="O900" t="str">
            <v>CONTRACTARE</v>
          </cell>
          <cell r="P900" t="str">
            <v>bogdan.badea@adroltenia.ro</v>
          </cell>
          <cell r="Q900" t="str">
            <v>02.04.2026 14:11:28</v>
          </cell>
          <cell r="R900" t="str">
            <v>SENSO PRINT-PACK S.R.L.</v>
          </cell>
          <cell r="S900" t="str">
            <v>39887030</v>
          </cell>
          <cell r="T900" t="str">
            <v>microîntreprindere</v>
          </cell>
          <cell r="U900" t="str">
            <v>Galicea, Vâlcea</v>
          </cell>
          <cell r="V900">
            <v>89</v>
          </cell>
          <cell r="W900"/>
          <cell r="X900" t="str">
            <v>VL</v>
          </cell>
          <cell r="Y900" t="str">
            <v>Sud-Vest Oltenia</v>
          </cell>
          <cell r="Z900">
            <v>1481369.43</v>
          </cell>
          <cell r="AA900">
            <v>0</v>
          </cell>
          <cell r="AB900">
            <v>1333232.46</v>
          </cell>
          <cell r="AC900">
            <v>1133247.591</v>
          </cell>
          <cell r="AD900">
            <v>282276.46000000002</v>
          </cell>
          <cell r="AE900">
            <v>280873.96000000002</v>
          </cell>
          <cell r="AF900">
            <v>199984.86899999995</v>
          </cell>
          <cell r="AG900">
            <v>1333232.46</v>
          </cell>
          <cell r="AH900">
            <v>1763645.89</v>
          </cell>
          <cell r="AI900">
            <v>9</v>
          </cell>
          <cell r="AJ900" t="str">
            <v>DA</v>
          </cell>
          <cell r="AK900" t="str">
            <v>09.08.2024 14:47:39</v>
          </cell>
          <cell r="AL900"/>
          <cell r="AM900"/>
          <cell r="AN900" t="str">
            <v>ADMIS_ETF</v>
          </cell>
          <cell r="AO900" t="str">
            <v>14.11.2024 15:20:18</v>
          </cell>
          <cell r="AP900"/>
          <cell r="AQ900">
            <v>89</v>
          </cell>
          <cell r="AR900"/>
          <cell r="AS900">
            <v>1</v>
          </cell>
          <cell r="AT900">
            <v>24</v>
          </cell>
          <cell r="AU900">
            <v>35</v>
          </cell>
          <cell r="AV900"/>
          <cell r="AW900" t="str">
            <v>19.02.2025 15:15:42</v>
          </cell>
          <cell r="AX900" t="str">
            <v>24.02.2025 11:36:58</v>
          </cell>
          <cell r="AY900" t="str">
            <v>408</v>
          </cell>
          <cell r="AZ900" t="str">
            <v>29.04.2025 16:41:00</v>
          </cell>
          <cell r="BA900">
            <v>4</v>
          </cell>
          <cell r="BB900"/>
          <cell r="BC900"/>
          <cell r="BD900"/>
          <cell r="BE900">
            <v>65</v>
          </cell>
          <cell r="BF900"/>
          <cell r="BG900"/>
          <cell r="BH900"/>
          <cell r="BI900" t="str">
            <v>21, 23</v>
          </cell>
          <cell r="BJ900" t="str">
            <v>Obiectivul general al proiectului îl reprezintă dezvoltarea societății SENSO PRINT-PACK SRL prin investiția în echipamente performante, cu caracter sustenabil și inovativ. Acest obiectiv general este puternic corelat cu obiectivele specifice ale apelului și ale Priorității 1 a PRSV PTJ, și anume, 1.3 - Intensificarea creșterii sustenabile și creșterea competitivității IMM-urilor și crearea de locuri de muncă în cadrul IMM-urilor, inclusiv prin investiții productive (FEDR), Intervenția - Îmbunătațirea competitivității și a inovării în microîntreprinderi, prin operațiuni dedicate, precum și 1.4 - Dezvoltarea competențelor pentru specializare inteligentă, tranziție industrială și antreprenoriat (FEDR). 
Realizările preconizate prin implementarea proiectului constau în achiziția unor echipamente tehnologice performante, ce vor completa dotările existente pentru desfășurarea activității de producere a ambalajelor din carton, cu respectarea principiilor „eficiența energetică înainte de toate</v>
          </cell>
        </row>
        <row r="901">
          <cell r="K901">
            <v>363915</v>
          </cell>
          <cell r="L901" t="str">
            <v>Remodelare Corporala</v>
          </cell>
          <cell r="M901">
            <v>2</v>
          </cell>
          <cell r="N901" t="str">
            <v>În ETF după acceptarea contestației</v>
          </cell>
          <cell r="O901" t="str">
            <v>EVALUARE</v>
          </cell>
          <cell r="P901"/>
          <cell r="Q901" t="str">
            <v>24.04.2026 11:30:57</v>
          </cell>
          <cell r="R901" t="str">
            <v>PRO QALM BUSINESS S.R.L.</v>
          </cell>
          <cell r="S901" t="str">
            <v>42881739</v>
          </cell>
          <cell r="T901" t="str">
            <v>microîntreprindere</v>
          </cell>
          <cell r="U901" t="str">
            <v>Şimnicu de Sus, Dolj</v>
          </cell>
          <cell r="V901">
            <v>47</v>
          </cell>
          <cell r="W901"/>
          <cell r="X901" t="str">
            <v>DJ</v>
          </cell>
          <cell r="Y901" t="str">
            <v>Sud-Vest Oltenia</v>
          </cell>
          <cell r="Z901">
            <v>1640222.61</v>
          </cell>
          <cell r="AA901">
            <v>273024.40000000002</v>
          </cell>
          <cell r="AB901">
            <v>1476199.6</v>
          </cell>
          <cell r="AC901">
            <v>1254769.6599999999</v>
          </cell>
          <cell r="AD901">
            <v>0</v>
          </cell>
          <cell r="AE901">
            <v>0</v>
          </cell>
          <cell r="AF901">
            <v>221429.94000000018</v>
          </cell>
          <cell r="AG901">
            <v>1476199.6</v>
          </cell>
          <cell r="AH901">
            <v>1640222.61</v>
          </cell>
          <cell r="AI901">
            <v>15</v>
          </cell>
          <cell r="AJ901" t="str">
            <v>DA</v>
          </cell>
          <cell r="AK901" t="str">
            <v>26.01.2026 10:53:19</v>
          </cell>
          <cell r="AL901"/>
          <cell r="AM901"/>
          <cell r="AN901" t="str">
            <v>RESPINS_ETF</v>
          </cell>
          <cell r="AO901" t="str">
            <v>18.03.2026 14:22:38</v>
          </cell>
          <cell r="AP901"/>
          <cell r="AQ901">
            <v>47</v>
          </cell>
          <cell r="AR901"/>
          <cell r="AS901">
            <v>1</v>
          </cell>
          <cell r="AT901">
            <v>12</v>
          </cell>
          <cell r="AU901">
            <v>16</v>
          </cell>
          <cell r="AV901"/>
          <cell r="AW901"/>
          <cell r="AX901"/>
          <cell r="AY901"/>
          <cell r="AZ901"/>
          <cell r="BA901"/>
          <cell r="BB901"/>
          <cell r="BC901"/>
          <cell r="BD901"/>
          <cell r="BE901"/>
          <cell r="BF901"/>
          <cell r="BG901">
            <v>47</v>
          </cell>
          <cell r="BH901" t="str">
            <v>ADMIS_ETF</v>
          </cell>
          <cell r="BI901"/>
          <cell r="BJ901" t="str">
            <v>Obiectivul general al proiectului propus de PRO QALM BUSINESS SRL constă în dezvoltarea competențelor profesionale și antreprenoriale, creșterea capacității de specializare inteligentă și susținerea tranziției industriale prin implementarea și operaționalizarea unui serviciu inovativ, în cadrul CAEN 7490 – Alte activități profesionale, științifice și tehnice n.c.a., în conformitate cu obiectivul specific RSO1.4 – Dezvoltarea competențelor pentru specializare inteligentă, tranziție industrială și antreprenoriat, finanțat din FEDR, în cadrul Programului Regional Sud-Vest Oltenia 2021–2027.
Proiectul răspunde direct nevoii de adaptare a competențelor profesionale la noile cerințe tehnologice și economice, într-un context marcat de accelerarea tranziției industriale, digitalizării și orientării către servicii avansate, cu valoare adăugată ridicată. Analiza activității solicitantului și a mediului economic regional evidențiază necesitatea dezvoltării unui cadru structurat pentru dobândirea</v>
          </cell>
        </row>
        <row r="902">
          <cell r="K902">
            <v>321448</v>
          </cell>
          <cell r="L902" t="str">
            <v>Revitalizare zona urbana Nord</v>
          </cell>
          <cell r="M902">
            <v>13</v>
          </cell>
          <cell r="N902" t="str">
            <v>Cu act adițional</v>
          </cell>
          <cell r="O902" t="str">
            <v>CONTRACTARE</v>
          </cell>
          <cell r="P902" t="str">
            <v>bogdan.barbulescu@adroltenia.ro</v>
          </cell>
          <cell r="Q902" t="str">
            <v>05.11.2025 14:25:13</v>
          </cell>
          <cell r="R902" t="str">
            <v>Unitatea Administrativ-Teritorială Municipiul Râmnicu Vâlcea</v>
          </cell>
          <cell r="S902" t="str">
            <v>2540813</v>
          </cell>
          <cell r="T902" t="str">
            <v>Unitate administrativ teritorială nivel municipiu reședință de județ cu peste 100.000 de locuitori</v>
          </cell>
          <cell r="U902" t="str">
            <v>Municipiul Râmnicu Vâlcea, Vâlcea</v>
          </cell>
          <cell r="V902">
            <v>86</v>
          </cell>
          <cell r="W902"/>
          <cell r="X902" t="str">
            <v>VL</v>
          </cell>
          <cell r="Y902" t="str">
            <v>Sud-Vest Oltenia</v>
          </cell>
          <cell r="Z902">
            <v>25324554.48</v>
          </cell>
          <cell r="AA902">
            <v>4028975.21</v>
          </cell>
          <cell r="AB902">
            <v>24818063.390000001</v>
          </cell>
          <cell r="AC902">
            <v>21525871.27464756</v>
          </cell>
          <cell r="AD902">
            <v>0</v>
          </cell>
          <cell r="AE902">
            <v>0</v>
          </cell>
          <cell r="AF902">
            <v>3292192.1153524406</v>
          </cell>
          <cell r="AG902">
            <v>0</v>
          </cell>
          <cell r="AH902">
            <v>25324554.48</v>
          </cell>
          <cell r="AI902">
            <v>0</v>
          </cell>
          <cell r="AJ902" t="str">
            <v>NU</v>
          </cell>
          <cell r="AK902" t="str">
            <v>04.04.2024 13:29:46</v>
          </cell>
          <cell r="AL902"/>
          <cell r="AM902"/>
          <cell r="AN902" t="str">
            <v>ADMIS_ETF</v>
          </cell>
          <cell r="AO902" t="str">
            <v>23.05.2024 16:24:35</v>
          </cell>
          <cell r="AP902"/>
          <cell r="AQ902">
            <v>86</v>
          </cell>
          <cell r="AR902"/>
          <cell r="AS902">
            <v>1</v>
          </cell>
          <cell r="AT902">
            <v>19</v>
          </cell>
          <cell r="AU902">
            <v>54</v>
          </cell>
          <cell r="AV902"/>
          <cell r="AW902" t="str">
            <v>24.05.2024 16:37:07</v>
          </cell>
          <cell r="AX902" t="str">
            <v>28.05.2024 13:30:16</v>
          </cell>
          <cell r="AY902" t="str">
            <v>553</v>
          </cell>
          <cell r="AZ902" t="str">
            <v>10.06.2025 12:00:00</v>
          </cell>
          <cell r="BA902">
            <v>7</v>
          </cell>
          <cell r="BB902"/>
          <cell r="BC902"/>
          <cell r="BD902"/>
          <cell r="BE902">
            <v>378</v>
          </cell>
          <cell r="BF902"/>
          <cell r="BG902"/>
          <cell r="BH902"/>
          <cell r="BI902" t="str">
            <v>168</v>
          </cell>
          <cell r="BJ902" t="str">
            <v>Stabilirea obiectivului general al proiectului a fost efectuată in concordanta cu obiectivele Programului Regional Sud-Vest Oltenia 2021-2027, respectiv Obiectivul de politica 5- O Europa mai aproape de cetateni prin promovarea dezvoltarii sustenabile si integrate a tuturor tipurilor de teritorii si a initiativelor locale,Prioritatea 7-Dezvoltare teritoriala sustenabila, Obiectiv specific 5.1-Promovarea dezvoltarii integrate si incluzive in domeniul social , economic si al mediului, precum si a culturii, a patrimoniului natural, a turismului sustenabil si a securitatii in zonele urbane. Astfel, obiectivul general al proiectului este reprezentat de promovarea dezvoltării sustenabile și integrate la nivelul Municipiului Râmnicu Vâlcea.
Proiectul Revitalizare zona urbana Nord face parte din setul de masuri destinat revitalizarii si imbunatatirii mediului urban al Municipiului Ramnicu Valcea prin dezvoltarea teritoriala sustenabila in complementaritate cu promovarea dezvoltarii integrate s</v>
          </cell>
        </row>
        <row r="903">
          <cell r="K903">
            <v>316877</v>
          </cell>
          <cell r="L903" t="str">
            <v>CRESTEREA EFICIENTEI ENERGETICE A INFRASTRUCTURII EDUCATIONALE DIN COMUNA CALUI JUDETUL OLT-SCOALA GIMNAZIALA CALUI</v>
          </cell>
          <cell r="M903">
            <v>20</v>
          </cell>
          <cell r="N903" t="str">
            <v>Cu cerere de clarificări</v>
          </cell>
          <cell r="O903" t="str">
            <v>CONTRACTARE</v>
          </cell>
          <cell r="P903" t="str">
            <v>gineta.balasa@adroltenia.ro</v>
          </cell>
          <cell r="Q903" t="str">
            <v>04.05.2026 16:56:21</v>
          </cell>
          <cell r="R903" t="str">
            <v>COMUNA CALUI</v>
          </cell>
          <cell r="S903" t="str">
            <v>16560225</v>
          </cell>
          <cell r="T903" t="str">
            <v>unitate administrativ teritorială nivel comună</v>
          </cell>
          <cell r="U903" t="str">
            <v>Calui, Olt</v>
          </cell>
          <cell r="V903">
            <v>64</v>
          </cell>
          <cell r="W903"/>
          <cell r="X903" t="str">
            <v>OT</v>
          </cell>
          <cell r="Y903" t="str">
            <v>Sud-Vest Oltenia</v>
          </cell>
          <cell r="Z903">
            <v>8629712.2899999991</v>
          </cell>
          <cell r="AA903">
            <v>1345393.43</v>
          </cell>
          <cell r="AB903">
            <v>8457118</v>
          </cell>
          <cell r="AC903">
            <v>7335255.4387764074</v>
          </cell>
          <cell r="AD903">
            <v>1677520.37</v>
          </cell>
          <cell r="AE903">
            <v>267839.40999999997</v>
          </cell>
          <cell r="AF903">
            <v>1121862.5612235926</v>
          </cell>
          <cell r="AG903">
            <v>0</v>
          </cell>
          <cell r="AH903">
            <v>10307232.66</v>
          </cell>
          <cell r="AI903">
            <v>0</v>
          </cell>
          <cell r="AJ903" t="str">
            <v>NU</v>
          </cell>
          <cell r="AK903" t="str">
            <v>15.01.2024 10:29:40</v>
          </cell>
          <cell r="AL903"/>
          <cell r="AM903"/>
          <cell r="AN903" t="str">
            <v>ADMIS_ETF</v>
          </cell>
          <cell r="AO903" t="str">
            <v>18.03.2024 13:26:05</v>
          </cell>
          <cell r="AP903"/>
          <cell r="AQ903">
            <v>64</v>
          </cell>
          <cell r="AR903"/>
          <cell r="AS903">
            <v>6</v>
          </cell>
          <cell r="AT903">
            <v>26</v>
          </cell>
          <cell r="AU903">
            <v>36</v>
          </cell>
          <cell r="AV903">
            <v>1</v>
          </cell>
          <cell r="AW903" t="str">
            <v>11.06.2024 14:29:45</v>
          </cell>
          <cell r="AX903" t="str">
            <v>12.06.2024 16:12:57</v>
          </cell>
          <cell r="AY903" t="str">
            <v>165</v>
          </cell>
          <cell r="AZ903" t="str">
            <v>10.10.2024 12:51:00</v>
          </cell>
          <cell r="BA903">
            <v>11</v>
          </cell>
          <cell r="BB903"/>
          <cell r="BC903"/>
          <cell r="BD903"/>
          <cell r="BE903">
            <v>120</v>
          </cell>
          <cell r="BF903"/>
          <cell r="BG903"/>
          <cell r="BH903"/>
          <cell r="BI903" t="str">
            <v>50</v>
          </cell>
          <cell r="BJ903" t="str">
            <v>În  urma  inspecției  pe  teren  s-au  constatat  următoarele  deficiențe  privind  uzura  fizică  și performanța energetică a clădirii:
a)	        tencuiala pereților exteriori este afectată de igrasie;
b)	soclul perimetral nu este termoizolat în zona aferentă grupurilor sanitare și prezintă degradări ale finisajului, iar în unele locuri degradările au afectat toate straturile termosistemului, fiind este desprins de clădire; 
c)	trotuarul este tasat și desprins de clădire;
d)	izolația termică a elementelor exterioare de construcție nu este în conformitate cu reglementările în vigoare, valorile rezistențelor termice situându-se mult sub valorile minime obligatorii indicate în Mc001- 2022;
e)	componentele sistemului de încălzire interioară au o funcționare deficitară, având o eficiență slabă a transferului termic, consecință a neechilibrării termohidraulice a circuitelor de încălzire și a cazanelor pe combustibil solid ineficiente;
f)	radiatoarele sunt subdimensionate;
g)	nu este folosi</v>
          </cell>
        </row>
        <row r="904">
          <cell r="K904">
            <v>332676</v>
          </cell>
          <cell r="L904" t="str">
            <v>DOTAREA CU ECHIPAMENTE A SOCIETA.II EDITFOTOALBUM SRL ÎN CADRUL APELULUI DE PROIECTE PRSVO217PRSVOP1OP1 - ÎMBUNATA.IREA COMPETITIVITA.II .I A INOVARII ÎN MICROÎNTREPRINDERI FINAN.AT PRIN PROGRAMUL REGIONAL SV OLTENIA</v>
          </cell>
          <cell r="M904">
            <v>2</v>
          </cell>
          <cell r="N904" t="str">
            <v>Respins ETF</v>
          </cell>
          <cell r="O904" t="str">
            <v>EVALUARE</v>
          </cell>
          <cell r="P904"/>
          <cell r="Q904" t="str">
            <v>09.10.2024 15:09:15</v>
          </cell>
          <cell r="R904" t="str">
            <v>EDITFOTOALBUM SRL</v>
          </cell>
          <cell r="S904" t="str">
            <v>34705308</v>
          </cell>
          <cell r="T904" t="str">
            <v>microîntreprindere</v>
          </cell>
          <cell r="U904" t="str">
            <v>Municipiul Drobeta-Turnu Severin, Mehedinţi</v>
          </cell>
          <cell r="V904">
            <v>40</v>
          </cell>
          <cell r="W904"/>
          <cell r="X904" t="str">
            <v>MH</v>
          </cell>
          <cell r="Y904" t="str">
            <v>Sud-Vest Oltenia</v>
          </cell>
          <cell r="Z904">
            <v>237137.44075999493</v>
          </cell>
          <cell r="AA904">
            <v>37862.280759994937</v>
          </cell>
          <cell r="AB904">
            <v>199275.16</v>
          </cell>
          <cell r="AC904">
            <v>169383.886</v>
          </cell>
          <cell r="AD904">
            <v>26348.59924000506</v>
          </cell>
          <cell r="AE904">
            <v>4206.9192400050615</v>
          </cell>
          <cell r="AF904">
            <v>29891.274000000005</v>
          </cell>
          <cell r="AG904">
            <v>0</v>
          </cell>
          <cell r="AH904">
            <v>263486.03999999998</v>
          </cell>
          <cell r="AI904">
            <v>0</v>
          </cell>
          <cell r="AJ904" t="str">
            <v>NU</v>
          </cell>
          <cell r="AK904" t="str">
            <v>09.08.2024 18:24:16</v>
          </cell>
          <cell r="AL904"/>
          <cell r="AM904"/>
          <cell r="AN904" t="str">
            <v>RESPINS_ETF</v>
          </cell>
          <cell r="AO904" t="str">
            <v>09.10.2024 15:09:15</v>
          </cell>
          <cell r="AP904"/>
          <cell r="AQ904">
            <v>40</v>
          </cell>
          <cell r="AR904"/>
          <cell r="AS904">
            <v>1</v>
          </cell>
          <cell r="AT904">
            <v>16</v>
          </cell>
          <cell r="AU904">
            <v>16</v>
          </cell>
          <cell r="AV904"/>
          <cell r="AW904"/>
          <cell r="AX904"/>
          <cell r="AY904"/>
          <cell r="AZ904"/>
          <cell r="BA904"/>
          <cell r="BB904"/>
          <cell r="BC904"/>
          <cell r="BD904"/>
          <cell r="BE904"/>
          <cell r="BF904"/>
          <cell r="BG904"/>
          <cell r="BH904"/>
          <cell r="BI904"/>
          <cell r="BJ904" t="str">
            <v>Obiectivul general al proiectului: - dotarea cu echipamente a societatii EDITFOTOALBUM SRL - îmbunătățirea competitivității și a inovării în microîntreprinderi.</v>
          </cell>
        </row>
        <row r="905">
          <cell r="K905">
            <v>328045</v>
          </cell>
          <cell r="L905" t="str">
            <v>RESTAURAREA CONSOLIDAREA ECHIPAREA SI DOTAREA CASEI NICOLAE TITULESCU STRADA IANCU JIANU NR. 27 MUNICIPIUL CARACAL</v>
          </cell>
          <cell r="M905">
            <v>14</v>
          </cell>
          <cell r="N905" t="str">
            <v>Contract semnat cu modificări</v>
          </cell>
          <cell r="O905" t="str">
            <v>CONTRACTARE</v>
          </cell>
          <cell r="P905" t="str">
            <v>sorin.trana@adroltenia.ro</v>
          </cell>
          <cell r="Q905" t="str">
            <v>11.11.2025 14:07:53</v>
          </cell>
          <cell r="R905" t="str">
            <v>MUNICIPIUL CARACAL</v>
          </cell>
          <cell r="S905" t="str">
            <v>4395175</v>
          </cell>
          <cell r="T905" t="str">
            <v>unitate administrativ teritorială nivel local</v>
          </cell>
          <cell r="U905" t="str">
            <v>Municipiul Caracal, Olt</v>
          </cell>
          <cell r="V905">
            <v>68</v>
          </cell>
          <cell r="W905"/>
          <cell r="X905" t="str">
            <v>OT</v>
          </cell>
          <cell r="Y905" t="str">
            <v>Sud-Vest Oltenia</v>
          </cell>
          <cell r="Z905">
            <v>14849185.74</v>
          </cell>
          <cell r="AA905">
            <v>2354400.5499999998</v>
          </cell>
          <cell r="AB905">
            <v>14552202.01</v>
          </cell>
          <cell r="AC905">
            <v>12621807.859443622</v>
          </cell>
          <cell r="AD905">
            <v>59328.639999999999</v>
          </cell>
          <cell r="AE905">
            <v>9472.64</v>
          </cell>
          <cell r="AF905">
            <v>1930394.1505563781</v>
          </cell>
          <cell r="AG905">
            <v>0</v>
          </cell>
          <cell r="AH905">
            <v>14908514.380000001</v>
          </cell>
          <cell r="AI905">
            <v>0</v>
          </cell>
          <cell r="AJ905" t="str">
            <v>NU</v>
          </cell>
          <cell r="AK905" t="str">
            <v>28.06.2024 14:07:42</v>
          </cell>
          <cell r="AL905"/>
          <cell r="AM905"/>
          <cell r="AN905" t="str">
            <v>ADMIS_ETF</v>
          </cell>
          <cell r="AO905" t="str">
            <v>11.11.2024 15:26:00</v>
          </cell>
          <cell r="AP905"/>
          <cell r="AQ905">
            <v>68</v>
          </cell>
          <cell r="AR905"/>
          <cell r="AS905">
            <v>3</v>
          </cell>
          <cell r="AT905">
            <v>36</v>
          </cell>
          <cell r="AU905">
            <v>75</v>
          </cell>
          <cell r="AV905"/>
          <cell r="AW905" t="str">
            <v>09.12.2024 08:56:26</v>
          </cell>
          <cell r="AX905" t="str">
            <v>09.12.2024 14:32:22</v>
          </cell>
          <cell r="AY905" t="str">
            <v>263</v>
          </cell>
          <cell r="AZ905" t="str">
            <v>14.02.2025 09:30:00</v>
          </cell>
          <cell r="BA905">
            <v>5</v>
          </cell>
          <cell r="BB905"/>
          <cell r="BC905"/>
          <cell r="BD905"/>
          <cell r="BE905">
            <v>67</v>
          </cell>
          <cell r="BF905"/>
          <cell r="BG905"/>
          <cell r="BH905"/>
          <cell r="BI905" t="str">
            <v>166</v>
          </cell>
          <cell r="BJ905" t="str">
            <v>Obiectivul general al proiectului “Restaurarea, consolidarea, echiparea şi dotarea Casei Nicolae Titulescu– Strada Iancu Jianu, Nr. 27, Municipiul Caracal” este reprezentat de 
conservarea, protecția și valorificarea durabilă a patrimoniului cultural din Municipiul Caracal, prin realizarea de activităţi de restaurare, consolidare, echipare şi dotare a unui 
monument istoric de categoria B, reprezentat de Casa Nicolae Titulescu - Strada Iancu Jianu, nr. 27, Municipiul Caracal şi includerea acestuia în circuitul public. Proiectul 
“Restaurarea, consolidarea, echiparea şi dotarea Casei Nicolae Titulescu – Strada Iancu Jianu, Nr. 27, Municipiul Caracal” se încadrează în valorile şi principiile Noului Bauhaus 
European ("New European Bauhaus"-NEB) întrucât răspunde la cele 3 valori esențiale ale NEB, respectiv: • durabilitatea - de la obiectivele climatice la circularitate, poluare 
“zero” și biodiversitate; • incluziunea - de la valorificarea diversității la asigurarea accesibilității, inc</v>
          </cell>
        </row>
        <row r="906">
          <cell r="K906">
            <v>328070</v>
          </cell>
          <cell r="L906" t="str">
            <v>Digitalizarea interacțiunilor Consiliului Județean Gorj și Direcției Generale de Asistență Socială şi Protecția Copilului Gorj cu cetățenii și mediul de afaceri și asigurarea de servicii publice digitale noi - DIGITGORJ</v>
          </cell>
          <cell r="M906">
            <v>14</v>
          </cell>
          <cell r="N906" t="str">
            <v>Cu act adițional</v>
          </cell>
          <cell r="O906" t="str">
            <v>CONTRACTARE</v>
          </cell>
          <cell r="P906" t="str">
            <v>elena.sirbu@adroltenia.ro</v>
          </cell>
          <cell r="Q906" t="str">
            <v>29.01.2026 14:30:06</v>
          </cell>
          <cell r="R906" t="str">
            <v>JUDEŢUL GORJ</v>
          </cell>
          <cell r="S906" t="str">
            <v>4956057</v>
          </cell>
          <cell r="T906" t="str">
            <v>unitate administrativ teritorială nivel județean</v>
          </cell>
          <cell r="U906" t="str">
            <v>Municipiul Târgu Jiu, Gorj</v>
          </cell>
          <cell r="V906">
            <v>97</v>
          </cell>
          <cell r="W906" t="str">
            <v>DIRECŢIA GENERALĂ DE ASISTENŢĂ SOCIALĂ ŞI PROTECŢIA COPILULUI GORJ-9247854</v>
          </cell>
          <cell r="X906" t="str">
            <v>GJ</v>
          </cell>
          <cell r="Y906" t="str">
            <v>Sud-Vest Oltenia</v>
          </cell>
          <cell r="Z906">
            <v>2976356.6030999999</v>
          </cell>
          <cell r="AA906">
            <v>514462.25309999997</v>
          </cell>
          <cell r="AB906">
            <v>2916829.47</v>
          </cell>
          <cell r="AC906">
            <v>2529903.0608523479</v>
          </cell>
          <cell r="AD906">
            <v>38396.796900000001</v>
          </cell>
          <cell r="AE906">
            <v>6663.9069</v>
          </cell>
          <cell r="AF906">
            <v>386926.40914765233</v>
          </cell>
          <cell r="AG906">
            <v>0</v>
          </cell>
          <cell r="AH906">
            <v>3014753.4</v>
          </cell>
          <cell r="AI906">
            <v>0</v>
          </cell>
          <cell r="AJ906" t="str">
            <v>NU</v>
          </cell>
          <cell r="AK906" t="str">
            <v>21.06.2024 10:28:27</v>
          </cell>
          <cell r="AL906"/>
          <cell r="AM906"/>
          <cell r="AN906" t="str">
            <v>ADMIS_ETF</v>
          </cell>
          <cell r="AO906" t="str">
            <v>24.09.2024 15:44:39</v>
          </cell>
          <cell r="AP906"/>
          <cell r="AQ906">
            <v>97</v>
          </cell>
          <cell r="AR906"/>
          <cell r="AS906">
            <v>2</v>
          </cell>
          <cell r="AT906">
            <v>30</v>
          </cell>
          <cell r="AU906">
            <v>40</v>
          </cell>
          <cell r="AV906"/>
          <cell r="AW906" t="str">
            <v>13.01.2025 09:42:58</v>
          </cell>
          <cell r="AX906" t="str">
            <v>13.01.2025 13:38:57</v>
          </cell>
          <cell r="AY906" t="str">
            <v>291</v>
          </cell>
          <cell r="AZ906" t="str">
            <v>12.03.2025 11:18:00</v>
          </cell>
          <cell r="BA906">
            <v>6</v>
          </cell>
          <cell r="BB906">
            <v>1</v>
          </cell>
          <cell r="BC906"/>
          <cell r="BD906"/>
          <cell r="BE906">
            <v>58</v>
          </cell>
          <cell r="BF906"/>
          <cell r="BG906"/>
          <cell r="BH906"/>
          <cell r="BI906" t="str">
            <v>16</v>
          </cell>
          <cell r="BJ906" t="str">
            <v>Obiectivul general al proiectului “Digitalizarea interacțiunilor Consiliului Județean Gorj și Direcției Generale de Asistență Socială şi Protecția Copilului Gorj cu cetățenii și mediul de afaceri și asigurarea de servicii publice digitale noi”  vizează  dezvoltarea, testarea și rularea unei platforme integrate pentru digitalizare care să conțină multiple componente/soluții inovatoare interconectabile, inclusiv componente mobile, în scopul asigurării interacțiunii digitale și oferirii  cetățenilor și întreprinderilor a unor servicii publice digitale noi.
Scopul proiectului este furnizarea de servicii digitale publice noi în domeniul infrastructurii de transport rutier județean (competențe partajate) și în domeniul asistenței sociale, ca servicii de e-guvernare care oferă beneficii cetățenilor și companiilor.
Platforma integrată propusă va asigura digitalizarea proceselor front-office (operațiuni cu cetățenii/clienții, interacțiune cu cetățenii, servicii publice digitale) și back-office</v>
          </cell>
        </row>
        <row r="907">
          <cell r="K907">
            <v>330662</v>
          </cell>
          <cell r="L907" t="str">
            <v>Extinderea serviciilor SC IANISINTER COMPANY SRL prin achizitia de echipamente</v>
          </cell>
          <cell r="M907">
            <v>7</v>
          </cell>
          <cell r="N907" t="str">
            <v>Contract semnat cu modificări</v>
          </cell>
          <cell r="O907" t="str">
            <v>CONTRACTARE</v>
          </cell>
          <cell r="P907" t="str">
            <v>cristian.nedeloiu@adroltenia.ro</v>
          </cell>
          <cell r="Q907" t="str">
            <v>28.04.2026 16:42:46</v>
          </cell>
          <cell r="R907" t="str">
            <v>IANISINTER COMPANY SRL</v>
          </cell>
          <cell r="S907" t="str">
            <v>37124172</v>
          </cell>
          <cell r="T907" t="str">
            <v>microîntreprindere</v>
          </cell>
          <cell r="U907" t="str">
            <v>Municipiul Craiova, Dolj</v>
          </cell>
          <cell r="V907">
            <v>79</v>
          </cell>
          <cell r="W907"/>
          <cell r="X907" t="str">
            <v>DJ</v>
          </cell>
          <cell r="Y907" t="str">
            <v>Sud-Vest Oltenia</v>
          </cell>
          <cell r="Z907">
            <v>903172.4</v>
          </cell>
          <cell r="AA907">
            <v>0</v>
          </cell>
          <cell r="AB907">
            <v>812855.16</v>
          </cell>
          <cell r="AC907">
            <v>690926.88600000006</v>
          </cell>
          <cell r="AD907">
            <v>33658.6</v>
          </cell>
          <cell r="AE907">
            <v>33201</v>
          </cell>
          <cell r="AF907">
            <v>121928.27399999998</v>
          </cell>
          <cell r="AG907">
            <v>812855.16</v>
          </cell>
          <cell r="AH907">
            <v>936831</v>
          </cell>
          <cell r="AI907">
            <v>9</v>
          </cell>
          <cell r="AJ907" t="str">
            <v>DA</v>
          </cell>
          <cell r="AK907" t="str">
            <v>08.08.2024 00:20:50</v>
          </cell>
          <cell r="AL907"/>
          <cell r="AM907"/>
          <cell r="AN907" t="str">
            <v>ADMIS_ETF</v>
          </cell>
          <cell r="AO907" t="str">
            <v>22.11.2024 13:29:56</v>
          </cell>
          <cell r="AP907" t="str">
            <v>22.01.2025 13:00:29</v>
          </cell>
          <cell r="AQ907">
            <v>79</v>
          </cell>
          <cell r="AR907"/>
          <cell r="AS907">
            <v>1</v>
          </cell>
          <cell r="AT907">
            <v>12</v>
          </cell>
          <cell r="AU907">
            <v>28</v>
          </cell>
          <cell r="AV907"/>
          <cell r="AW907" t="str">
            <v>23.07.2025 11:33:11</v>
          </cell>
          <cell r="AX907" t="str">
            <v>29.07.2025 11:35:56</v>
          </cell>
          <cell r="AY907" t="str">
            <v>714</v>
          </cell>
          <cell r="AZ907" t="str">
            <v>06.10.2025 16:23:00</v>
          </cell>
          <cell r="BA907">
            <v>4</v>
          </cell>
          <cell r="BB907"/>
          <cell r="BC907"/>
          <cell r="BD907"/>
          <cell r="BE907">
            <v>70</v>
          </cell>
          <cell r="BF907"/>
          <cell r="BG907">
            <v>79</v>
          </cell>
          <cell r="BH907" t="str">
            <v>ADMIS_ETF</v>
          </cell>
          <cell r="BI907" t="str">
            <v>21, 23</v>
          </cell>
          <cell r="BJ907" t="str">
            <v>Obiectivul general al proiectului depus de IANISINTER COMPANY S.R.L. în cadrul Programului Regional Sud-Vest Oltenia 2021-2027 este de a consolida capacitatea companiei de a oferi servicii de întreținere corporală de specialitate inovative și accesibile, prin „diversificarea serviciilor” în scopul demarării activității vizate prin proiect, și anume „Activități de întreținere corporală”, la noul sediu secundar (punct de lucru) ce se va regăsi la adresa: Mun. Craiova, Str. Privighetoarei, Nr. 15B, Etaj 2, Ap. 2, Jud. Dolj.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avansate. Această inițiativă va îmb</v>
          </cell>
        </row>
        <row r="908">
          <cell r="K908">
            <v>330849</v>
          </cell>
          <cell r="L908" t="str">
            <v>Inovare si competitivitate prin achizitie de echipamente la NEW VISION ESTHETICS SRL</v>
          </cell>
          <cell r="M908">
            <v>9</v>
          </cell>
          <cell r="N908" t="str">
            <v>Cu act adițional</v>
          </cell>
          <cell r="O908" t="str">
            <v>CONTRACTARE</v>
          </cell>
          <cell r="P908" t="str">
            <v>roxana.murgu@adroltenia.ro</v>
          </cell>
          <cell r="Q908" t="str">
            <v>22.04.2026 12:17:29</v>
          </cell>
          <cell r="R908" t="str">
            <v>NEW VISION ESTHETICS S.R.L.</v>
          </cell>
          <cell r="S908" t="str">
            <v>45024832</v>
          </cell>
          <cell r="T908" t="str">
            <v>microîntreprindere</v>
          </cell>
          <cell r="U908" t="str">
            <v>Scăeşti, Dolj</v>
          </cell>
          <cell r="V908">
            <v>86</v>
          </cell>
          <cell r="W908"/>
          <cell r="X908" t="str">
            <v>DJ</v>
          </cell>
          <cell r="Y908" t="str">
            <v>Sud-Vest Oltenia</v>
          </cell>
          <cell r="Z908">
            <v>1653752.52</v>
          </cell>
          <cell r="AA908">
            <v>264044.52</v>
          </cell>
          <cell r="AB908">
            <v>1488377.27</v>
          </cell>
          <cell r="AC908">
            <v>1265120.6795000001</v>
          </cell>
          <cell r="AD908">
            <v>0</v>
          </cell>
          <cell r="AE908">
            <v>0</v>
          </cell>
          <cell r="AF908">
            <v>223256.59049999993</v>
          </cell>
          <cell r="AG908">
            <v>1488377.27</v>
          </cell>
          <cell r="AH908">
            <v>1653752.52</v>
          </cell>
          <cell r="AI908">
            <v>11</v>
          </cell>
          <cell r="AJ908" t="str">
            <v>DA</v>
          </cell>
          <cell r="AK908" t="str">
            <v>30.07.2024 23:10:58</v>
          </cell>
          <cell r="AL908"/>
          <cell r="AM908"/>
          <cell r="AN908" t="str">
            <v>ADMIS_ETF</v>
          </cell>
          <cell r="AO908" t="str">
            <v>12.11.2024 15:06:35</v>
          </cell>
          <cell r="AP908"/>
          <cell r="AQ908">
            <v>86</v>
          </cell>
          <cell r="AR908"/>
          <cell r="AS908">
            <v>1</v>
          </cell>
          <cell r="AT908">
            <v>24</v>
          </cell>
          <cell r="AU908">
            <v>37</v>
          </cell>
          <cell r="AV908"/>
          <cell r="AW908" t="str">
            <v>21.02.2025 09:35:12</v>
          </cell>
          <cell r="AX908" t="str">
            <v>25.02.2025 11:14:02</v>
          </cell>
          <cell r="AY908" t="str">
            <v>498</v>
          </cell>
          <cell r="AZ908" t="str">
            <v>26.05.2025 13:38:00</v>
          </cell>
          <cell r="BA908">
            <v>5</v>
          </cell>
          <cell r="BB908"/>
          <cell r="BC908"/>
          <cell r="BD908"/>
          <cell r="BE908">
            <v>91</v>
          </cell>
          <cell r="BF908"/>
          <cell r="BG908"/>
          <cell r="BH908"/>
          <cell r="BI908" t="str">
            <v>21, 23</v>
          </cell>
          <cell r="BJ908" t="str">
            <v>Obiectivul general al proiectului de investitie propus de NEW VISION ESTHETICS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intretinere corporala concordanta cu standardele prevazute la nivel European, dar si dezvoltarea regiunii SV Oltenia prin aportul pe care il va aduce la contributiile statului.</v>
          </cell>
        </row>
        <row r="909">
          <cell r="K909">
            <v>359770</v>
          </cell>
          <cell r="L909" t="str">
            <v>Cresterea eficientei energetice pentru Scoala Gimnaziala Cotofenii din Dos-Structura Gimnaziala Mihaita</v>
          </cell>
          <cell r="M909">
            <v>4</v>
          </cell>
          <cell r="N909" t="str">
            <v>În consolidare ETF</v>
          </cell>
          <cell r="O909" t="str">
            <v>EVALUARE</v>
          </cell>
          <cell r="P909"/>
          <cell r="Q909" t="str">
            <v>04.05.2026 09:04:46</v>
          </cell>
          <cell r="R909" t="str">
            <v>COMUNA COTOFENII DIN DOS</v>
          </cell>
          <cell r="S909" t="str">
            <v>4553593</v>
          </cell>
          <cell r="T909" t="str">
            <v>Autoritati publice centrale sau locale</v>
          </cell>
          <cell r="U909" t="str">
            <v>Coţofenii din Dos, Dolj</v>
          </cell>
          <cell r="V909"/>
          <cell r="W909"/>
          <cell r="X909" t="str">
            <v>DJ</v>
          </cell>
          <cell r="Y909" t="str">
            <v>Sud-Vest Oltenia</v>
          </cell>
          <cell r="Z909">
            <v>4139872.56</v>
          </cell>
          <cell r="AA909">
            <v>715856.54</v>
          </cell>
          <cell r="AB909">
            <v>4057075.11</v>
          </cell>
          <cell r="AC909">
            <v>3448513.8398689176</v>
          </cell>
          <cell r="AD909">
            <v>269830</v>
          </cell>
          <cell r="AE909">
            <v>46830</v>
          </cell>
          <cell r="AF909">
            <v>608561.27013108227</v>
          </cell>
          <cell r="AG909">
            <v>0</v>
          </cell>
          <cell r="AH909">
            <v>4409702.5599999996</v>
          </cell>
          <cell r="AI909">
            <v>0</v>
          </cell>
          <cell r="AJ909" t="str">
            <v>NU</v>
          </cell>
          <cell r="AK909" t="str">
            <v>03.12.2025 11:12:24</v>
          </cell>
          <cell r="AL909"/>
          <cell r="AM909"/>
          <cell r="AN909"/>
          <cell r="AO909"/>
          <cell r="AP909"/>
          <cell r="AQ909"/>
          <cell r="AR909"/>
          <cell r="AS909">
            <v>3</v>
          </cell>
          <cell r="AT909">
            <v>24</v>
          </cell>
          <cell r="AU909">
            <v>31</v>
          </cell>
          <cell r="AV909"/>
          <cell r="AW909"/>
          <cell r="AX909"/>
          <cell r="AY909"/>
          <cell r="AZ909"/>
          <cell r="BA909"/>
          <cell r="BB909"/>
          <cell r="BC909"/>
          <cell r="BD909"/>
          <cell r="BE909"/>
          <cell r="BF909"/>
          <cell r="BG909"/>
          <cell r="BH909"/>
          <cell r="BI909" t="str">
            <v>45</v>
          </cell>
          <cell r="BJ909" t="str">
            <v>Obiectivul general al proiectului este creșterea eficienței energetice a clădirii publice în care funcționează Școala Gimnazială Coțofenii din Dos – Structura Mihăița, prin realizarea unei renovări aprofundate conform Strategiei Naționale de Renovare pe Termen Lung (SRTL) și cerințelor Programului Regional Sud-Vest Oltenia 2021–2027, Prioritatea 3 – „Eficiență energetică și infrastructură verde”.
Proiectul urmărește reducerea consumului de energie primară cu peste 60% și îmbunătățirea semnificativă a performanței energetice a clădirii, prin aplicarea măsurilor integrate de reabilitare a anvelopei, modernizarea instalațiilor, utilizarea de surse regenerabile și creșterea confortului interior pentru elevi și personalul didactic, în acord cu Obiectivul Specific 2.1 – Promovarea eficienței energetice și reducerea emisiilor de gaze cu efect de seră. 
Scopul proiectului este de a contribui la tranziția către un consum energetic redus și sustenabil la nivelul unităților publice de învățământ</v>
          </cell>
        </row>
        <row r="910">
          <cell r="K910">
            <v>358314</v>
          </cell>
          <cell r="L910" t="str">
            <v>Consolidare restaurare conservare și punere în valoare a corpului de chilii a manastirii MAMUL</v>
          </cell>
          <cell r="M910">
            <v>4</v>
          </cell>
          <cell r="N910" t="str">
            <v>Admis ETF</v>
          </cell>
          <cell r="O910" t="str">
            <v>EVALUARE</v>
          </cell>
          <cell r="P910"/>
          <cell r="Q910" t="str">
            <v>29.04.2026 14:44:52</v>
          </cell>
          <cell r="R910" t="str">
            <v>MÂNĂSTIREA MAMU</v>
          </cell>
          <cell r="S910" t="str">
            <v>24525822</v>
          </cell>
          <cell r="T910" t="str">
            <v>instituție de cult</v>
          </cell>
          <cell r="U910" t="str">
            <v>Lungeşti, Vâlcea</v>
          </cell>
          <cell r="V910">
            <v>70</v>
          </cell>
          <cell r="W910"/>
          <cell r="X910" t="str">
            <v>VL</v>
          </cell>
          <cell r="Y910" t="str">
            <v>Sud-Vest Oltenia</v>
          </cell>
          <cell r="Z910">
            <v>17739050</v>
          </cell>
          <cell r="AA910">
            <v>0</v>
          </cell>
          <cell r="AB910">
            <v>17384269</v>
          </cell>
          <cell r="AC910">
            <v>14776628.627104918</v>
          </cell>
          <cell r="AD910">
            <v>88095.53</v>
          </cell>
          <cell r="AE910">
            <v>0</v>
          </cell>
          <cell r="AF910">
            <v>2607640.3728950825</v>
          </cell>
          <cell r="AG910">
            <v>0</v>
          </cell>
          <cell r="AH910">
            <v>17827145.530000001</v>
          </cell>
          <cell r="AI910">
            <v>0</v>
          </cell>
          <cell r="AJ910" t="str">
            <v>NU</v>
          </cell>
          <cell r="AK910" t="str">
            <v>02.12.2025 13:26:42</v>
          </cell>
          <cell r="AL910"/>
          <cell r="AM910"/>
          <cell r="AN910" t="str">
            <v>ADMIS_ETF</v>
          </cell>
          <cell r="AO910" t="str">
            <v>29.04.2026 14:44:52</v>
          </cell>
          <cell r="AP910"/>
          <cell r="AQ910">
            <v>70</v>
          </cell>
          <cell r="AR910"/>
          <cell r="AS910">
            <v>3</v>
          </cell>
          <cell r="AT910">
            <v>36</v>
          </cell>
          <cell r="AU910">
            <v>36</v>
          </cell>
          <cell r="AV910"/>
          <cell r="AW910"/>
          <cell r="AX910"/>
          <cell r="AY910"/>
          <cell r="AZ910"/>
          <cell r="BA910"/>
          <cell r="BB910"/>
          <cell r="BC910"/>
          <cell r="BD910"/>
          <cell r="BE910"/>
          <cell r="BF910"/>
          <cell r="BG910"/>
          <cell r="BH910"/>
          <cell r="BI910"/>
          <cell r="BJ910" t="str">
            <v>Promovarea dezvoltării integrate și incluzive în domeniul social, economic și al mediului, precum și a culturii, a patrimoniului natural, a turismului sustenabil și a securității în Comuna Lungesti, Judetul VALCEA prin consolidarea, restaurarea, conservarea și punerea în valoare a corpului de chilii a manastirii MAMUL.</v>
          </cell>
        </row>
        <row r="911">
          <cell r="K911">
            <v>324402</v>
          </cell>
          <cell r="L911" t="str">
            <v>Extindere și dotare Centrul Școlar pentru Educație Incluzivă TârguJiu</v>
          </cell>
          <cell r="M911">
            <v>12</v>
          </cell>
          <cell r="N911" t="str">
            <v>Contract semnat cu modificări</v>
          </cell>
          <cell r="O911" t="str">
            <v>CONTRACTARE</v>
          </cell>
          <cell r="P911" t="str">
            <v>sorin.buzatu@adroltenia.ro</v>
          </cell>
          <cell r="Q911" t="str">
            <v>22.04.2026 10:08:43</v>
          </cell>
          <cell r="R911" t="str">
            <v>JUDEŢUL GORJ</v>
          </cell>
          <cell r="S911" t="str">
            <v>4956057</v>
          </cell>
          <cell r="T911" t="str">
            <v>unitate administrativ teritorială nivel județean</v>
          </cell>
          <cell r="U911" t="str">
            <v>Municipiul Târgu Jiu, Gorj</v>
          </cell>
          <cell r="V911">
            <v>0</v>
          </cell>
          <cell r="W911"/>
          <cell r="X911" t="str">
            <v>GJ</v>
          </cell>
          <cell r="Y911" t="str">
            <v>Sud-Vest Oltenia</v>
          </cell>
          <cell r="Z911">
            <v>1062474.7920659285</v>
          </cell>
          <cell r="AA911">
            <v>169638.83206592847</v>
          </cell>
          <cell r="AB911">
            <v>1041225.29</v>
          </cell>
          <cell r="AC911">
            <v>637484.87523955712</v>
          </cell>
          <cell r="AD911">
            <v>3447048.3079340714</v>
          </cell>
          <cell r="AE911">
            <v>548113.49793407158</v>
          </cell>
          <cell r="AF911">
            <v>403740.41476044292</v>
          </cell>
          <cell r="AG911">
            <v>0</v>
          </cell>
          <cell r="AH911">
            <v>4509523.0999999996</v>
          </cell>
          <cell r="AI911">
            <v>0</v>
          </cell>
          <cell r="AJ911" t="str">
            <v>NU</v>
          </cell>
          <cell r="AK911" t="str">
            <v>17.06.2024 07:59:59</v>
          </cell>
          <cell r="AL911"/>
          <cell r="AM911"/>
          <cell r="AN911" t="str">
            <v>ADMIS_ETF</v>
          </cell>
          <cell r="AO911" t="str">
            <v>05.07.2024 15:25:39</v>
          </cell>
          <cell r="AP911"/>
          <cell r="AQ911">
            <v>0</v>
          </cell>
          <cell r="AR911"/>
          <cell r="AS911">
            <v>1</v>
          </cell>
          <cell r="AT911">
            <v>20</v>
          </cell>
          <cell r="AU911">
            <v>20</v>
          </cell>
          <cell r="AV911"/>
          <cell r="AW911" t="str">
            <v>09.07.2024 14:12:54</v>
          </cell>
          <cell r="AX911" t="str">
            <v>12.07.2024 15:15:08</v>
          </cell>
          <cell r="AY911" t="str">
            <v>113</v>
          </cell>
          <cell r="AZ911" t="str">
            <v>30.08.2024 16:31:00</v>
          </cell>
          <cell r="BA911">
            <v>4</v>
          </cell>
          <cell r="BB911"/>
          <cell r="BC911"/>
          <cell r="BD911"/>
          <cell r="BE911">
            <v>50</v>
          </cell>
          <cell r="BF911"/>
          <cell r="BG911"/>
          <cell r="BH911"/>
          <cell r="BI911" t="str">
            <v>122</v>
          </cell>
          <cell r="BJ911" t="str">
            <v>Cresterea gradului de participare la nivelul educatiei timpurii si invatamantului obligatoriu, in special pentru copii cu risc crescut de parasire timpurie a sistemului din cadrul Centrului Scolar de Educatie Incluziva Targu Jiu.
Prin atingerea obiectivului general va creste nivelul de confort si functionalitate, si va fi asigurat spatiul necesar desfasurarii în conditii optime a activitatilor specifice pentru o educatie de calitate si cresterea gradului de participare a copiilor/elevilor cu cerinte educationale speciale (CES ).</v>
          </cell>
        </row>
        <row r="912">
          <cell r="K912">
            <v>333328</v>
          </cell>
          <cell r="L912" t="str">
            <v>Dezvoltarea digitala a societatii LUXURO SRL</v>
          </cell>
          <cell r="M912">
            <v>13</v>
          </cell>
          <cell r="N912" t="str">
            <v>Cu act adițional</v>
          </cell>
          <cell r="O912" t="str">
            <v>CONTRACTARE</v>
          </cell>
          <cell r="P912" t="str">
            <v>cristian.ionescu@adroltenia.ro</v>
          </cell>
          <cell r="Q912" t="str">
            <v>26.03.2026 13:53:40</v>
          </cell>
          <cell r="R912" t="str">
            <v>LUXURO S.R.L.</v>
          </cell>
          <cell r="S912" t="str">
            <v>36916557</v>
          </cell>
          <cell r="T912" t="str">
            <v>microîntreprindere</v>
          </cell>
          <cell r="U912" t="str">
            <v>Municipiul Craiova, Dolj</v>
          </cell>
          <cell r="V912">
            <v>81</v>
          </cell>
          <cell r="W912"/>
          <cell r="X912" t="str">
            <v>DJ</v>
          </cell>
          <cell r="Y912" t="str">
            <v>Sud-Vest Oltenia</v>
          </cell>
          <cell r="Z912">
            <v>408939.19</v>
          </cell>
          <cell r="AA912">
            <v>0</v>
          </cell>
          <cell r="AB912">
            <v>368004.38</v>
          </cell>
          <cell r="AC912">
            <v>312803.723</v>
          </cell>
          <cell r="AD912">
            <v>84362.45</v>
          </cell>
          <cell r="AE912">
            <v>78762.45</v>
          </cell>
          <cell r="AF912">
            <v>55200.657000000007</v>
          </cell>
          <cell r="AG912">
            <v>368004.38</v>
          </cell>
          <cell r="AH912">
            <v>493301.64</v>
          </cell>
          <cell r="AI912">
            <v>4</v>
          </cell>
          <cell r="AJ912" t="str">
            <v>DA</v>
          </cell>
          <cell r="AK912" t="str">
            <v>23.08.2024 17:46:32</v>
          </cell>
          <cell r="AL912"/>
          <cell r="AM912"/>
          <cell r="AN912" t="str">
            <v>ADMIS_ETF</v>
          </cell>
          <cell r="AO912" t="str">
            <v>10.01.2025 11:51:58</v>
          </cell>
          <cell r="AP912"/>
          <cell r="AQ912">
            <v>81</v>
          </cell>
          <cell r="AR912"/>
          <cell r="AS912">
            <v>1</v>
          </cell>
          <cell r="AT912">
            <v>15</v>
          </cell>
          <cell r="AU912">
            <v>24</v>
          </cell>
          <cell r="AV912"/>
          <cell r="AW912" t="str">
            <v>27.01.2025 11:21:36</v>
          </cell>
          <cell r="AX912" t="str">
            <v>28.01.2025 12:55:37</v>
          </cell>
          <cell r="AY912" t="str">
            <v>319</v>
          </cell>
          <cell r="AZ912" t="str">
            <v>26.03.2025 15:22:00</v>
          </cell>
          <cell r="BA912">
            <v>6</v>
          </cell>
          <cell r="BB912"/>
          <cell r="BC912"/>
          <cell r="BD912"/>
          <cell r="BE912">
            <v>58</v>
          </cell>
          <cell r="BF912"/>
          <cell r="BG912"/>
          <cell r="BH912"/>
          <cell r="BI912" t="str">
            <v>13</v>
          </cell>
          <cell r="BJ912" t="str">
            <v>Obiectivul general al proiectului este consolidarea și extinderea activităților de comerț electronic ale Luxuro SRL, în conformitate cu codul CAEN 4751 (Comerț cu amănuntul al textilelor), prin implementarea unei solutii de e-commerce moderna și scalabila. Această inițiativă își propune să îmbunătățească semnificativ capacitatea companiei de a gestiona tranzacțiile online, să optimizeze procesele de vânzare și marketing și să faciliteze accesul pe noi piețe, atât naționale, cât și internaționale.
În contextul transformării digitale rapide și al creșterii cererii pentru comerț electronic, Luxuro SRL își propune să devină un jucător competitiv pe piața online. Scopul principal al proiectului este de a crea o solutie digitală care să permită companiei să-și extindă baza de clienți, să îmbunătățească experiența utilizatorilor și să crească eficiența operațională prin automatizarea proceselor de afaceri. Prin această investiție, Luxuro SRL va putea să își optimizeze oferta de produse, să pe</v>
          </cell>
        </row>
        <row r="913">
          <cell r="K913">
            <v>333795</v>
          </cell>
          <cell r="L913" t="str">
            <v>DIGITALIZAREA SOCIETĂȚII ARHITALIA GIOVANNAPOLI SRL</v>
          </cell>
          <cell r="M913">
            <v>11</v>
          </cell>
          <cell r="N913" t="str">
            <v>Contract semnat</v>
          </cell>
          <cell r="O913" t="str">
            <v>CONTRACTARE</v>
          </cell>
          <cell r="P913" t="str">
            <v>sorin.ghita@adroltenia.ro</v>
          </cell>
          <cell r="Q913" t="str">
            <v>24.07.2025 11:45:58</v>
          </cell>
          <cell r="R913" t="str">
            <v>ARHITALIA GIOVANNAPOLI S.R.L.</v>
          </cell>
          <cell r="S913" t="str">
            <v>40576895</v>
          </cell>
          <cell r="T913" t="str">
            <v>microîntreprindere</v>
          </cell>
          <cell r="U913" t="str">
            <v>Municipiul Bucureşti, Bucureşti</v>
          </cell>
          <cell r="V913">
            <v>92</v>
          </cell>
          <cell r="W913"/>
          <cell r="X913" t="str">
            <v>DJ</v>
          </cell>
          <cell r="Y913" t="str">
            <v>Sud-Vest Oltenia</v>
          </cell>
          <cell r="Z913">
            <v>204600</v>
          </cell>
          <cell r="AA913">
            <v>0</v>
          </cell>
          <cell r="AB913">
            <v>184140</v>
          </cell>
          <cell r="AC913">
            <v>156519</v>
          </cell>
          <cell r="AD913">
            <v>38874</v>
          </cell>
          <cell r="AE913">
            <v>38874</v>
          </cell>
          <cell r="AF913">
            <v>27621</v>
          </cell>
          <cell r="AG913">
            <v>204600</v>
          </cell>
          <cell r="AH913">
            <v>243474</v>
          </cell>
          <cell r="AI913">
            <v>11</v>
          </cell>
          <cell r="AJ913" t="str">
            <v>DA</v>
          </cell>
          <cell r="AK913" t="str">
            <v>24.08.2024 08:28:18</v>
          </cell>
          <cell r="AL913"/>
          <cell r="AM913"/>
          <cell r="AN913" t="str">
            <v>ADMIS_ETF</v>
          </cell>
          <cell r="AO913" t="str">
            <v>17.12.2024 16:12:09</v>
          </cell>
          <cell r="AP913"/>
          <cell r="AQ913">
            <v>92</v>
          </cell>
          <cell r="AR913"/>
          <cell r="AS913">
            <v>1</v>
          </cell>
          <cell r="AT913">
            <v>12</v>
          </cell>
          <cell r="AU913">
            <v>12</v>
          </cell>
          <cell r="AV913"/>
          <cell r="AW913" t="str">
            <v>23.01.2025 10:50:56</v>
          </cell>
          <cell r="AX913" t="str">
            <v>23.01.2025 14:04:18</v>
          </cell>
          <cell r="AY913" t="str">
            <v>647</v>
          </cell>
          <cell r="AZ913" t="str">
            <v>09.07.2025 12:34:00</v>
          </cell>
          <cell r="BA913">
            <v>12</v>
          </cell>
          <cell r="BB913">
            <v>3</v>
          </cell>
          <cell r="BC913"/>
          <cell r="BD913"/>
          <cell r="BE913">
            <v>167</v>
          </cell>
          <cell r="BF913"/>
          <cell r="BG913"/>
          <cell r="BH913"/>
          <cell r="BI913" t="str">
            <v>13</v>
          </cell>
          <cell r="BJ913" t="str">
            <v>Obiectivul general îl constituie creșterea competitivității economice a societății.</v>
          </cell>
        </row>
        <row r="914">
          <cell r="K914">
            <v>330866</v>
          </cell>
          <cell r="L914" t="str">
            <v>SOFIA MARIA MOB S.R.L.</v>
          </cell>
          <cell r="M914">
            <v>2</v>
          </cell>
          <cell r="N914" t="str">
            <v>Respins ETF</v>
          </cell>
          <cell r="O914" t="str">
            <v>EVALUARE</v>
          </cell>
          <cell r="P914"/>
          <cell r="Q914" t="str">
            <v>27.11.2024 08:47:52</v>
          </cell>
          <cell r="R914" t="str">
            <v>SOFIA MARIA MOB S.R.L.</v>
          </cell>
          <cell r="S914" t="str">
            <v>44405111</v>
          </cell>
          <cell r="T914" t="str">
            <v>microîntreprindere</v>
          </cell>
          <cell r="U914" t="str">
            <v>Oraş Potcoava, Olt</v>
          </cell>
          <cell r="V914">
            <v>72</v>
          </cell>
          <cell r="W914"/>
          <cell r="X914" t="str">
            <v>OT</v>
          </cell>
          <cell r="Y914" t="str">
            <v>Sud-Vest Oltenia</v>
          </cell>
          <cell r="Z914">
            <v>928445.95</v>
          </cell>
          <cell r="AA914">
            <v>0</v>
          </cell>
          <cell r="AB914">
            <v>835601.36</v>
          </cell>
          <cell r="AC914">
            <v>710261.15599999996</v>
          </cell>
          <cell r="AD914">
            <v>176404.75</v>
          </cell>
          <cell r="AE914">
            <v>176404.75</v>
          </cell>
          <cell r="AF914">
            <v>125340.20400000003</v>
          </cell>
          <cell r="AG914">
            <v>835601.36</v>
          </cell>
          <cell r="AH914">
            <v>1104850.7</v>
          </cell>
          <cell r="AI914">
            <v>13</v>
          </cell>
          <cell r="AJ914" t="str">
            <v>DA</v>
          </cell>
          <cell r="AK914" t="str">
            <v>09.08.2024 19:35:56</v>
          </cell>
          <cell r="AL914"/>
          <cell r="AM914"/>
          <cell r="AN914" t="str">
            <v>RESPINS_ETF</v>
          </cell>
          <cell r="AO914" t="str">
            <v>22.10.2024 15:35:43</v>
          </cell>
          <cell r="AP914"/>
          <cell r="AQ914">
            <v>72</v>
          </cell>
          <cell r="AR914"/>
          <cell r="AS914">
            <v>1</v>
          </cell>
          <cell r="AT914">
            <v>12</v>
          </cell>
          <cell r="AU914">
            <v>12</v>
          </cell>
          <cell r="AV914"/>
          <cell r="AW914"/>
          <cell r="AX914"/>
          <cell r="AY914"/>
          <cell r="AZ914"/>
          <cell r="BA914"/>
          <cell r="BB914"/>
          <cell r="BC914"/>
          <cell r="BD914"/>
          <cell r="BE914"/>
          <cell r="BF914"/>
          <cell r="BG914">
            <v>72</v>
          </cell>
          <cell r="BH914" t="str">
            <v>RESPINS_ETF</v>
          </cell>
          <cell r="BI914" t="str">
            <v>21, 23</v>
          </cell>
          <cell r="BJ914" t="str">
            <v>Obiectivul general al proiectului il reprezinta cresterea competitivitatii economice a companiei ca urmare a diversificarii serviciilor pe care le desfasoara prin dotarea
cu echipamente performante.</v>
          </cell>
        </row>
        <row r="915">
          <cell r="K915">
            <v>319313</v>
          </cell>
          <cell r="L915" t="str">
            <v>Regenerarea spațiilor publice urbane din orașul Rovinari zona canalelor Roșia-Prundurel - Componenta I</v>
          </cell>
          <cell r="M915">
            <v>1</v>
          </cell>
          <cell r="N915" t="str">
            <v>Respins ETF</v>
          </cell>
          <cell r="O915" t="str">
            <v>EVALUARE</v>
          </cell>
          <cell r="P915"/>
          <cell r="Q915" t="str">
            <v>26.07.2024 16:32:57</v>
          </cell>
          <cell r="R915" t="str">
            <v>ORAŞ ROVINARI</v>
          </cell>
          <cell r="S915" t="str">
            <v>5057520</v>
          </cell>
          <cell r="T915" t="str">
            <v>unitate administrativ teritorială nivel local</v>
          </cell>
          <cell r="U915" t="str">
            <v>Oraş Rovinari, Gorj</v>
          </cell>
          <cell r="V915">
            <v>56</v>
          </cell>
          <cell r="W915"/>
          <cell r="X915" t="str">
            <v>GJ</v>
          </cell>
          <cell r="Y915" t="str">
            <v>Sud-Vest Oltenia</v>
          </cell>
          <cell r="Z915">
            <v>10020571.02</v>
          </cell>
          <cell r="AA915">
            <v>1590252.38</v>
          </cell>
          <cell r="AB915">
            <v>9820159.5999999996</v>
          </cell>
          <cell r="AC915">
            <v>8517485.3538029082</v>
          </cell>
          <cell r="AD915">
            <v>47855.61</v>
          </cell>
          <cell r="AE915">
            <v>7640.81</v>
          </cell>
          <cell r="AF915">
            <v>1302674.2461970914</v>
          </cell>
          <cell r="AG915">
            <v>0</v>
          </cell>
          <cell r="AH915">
            <v>10068426.630000001</v>
          </cell>
          <cell r="AI915">
            <v>0</v>
          </cell>
          <cell r="AJ915" t="str">
            <v>NU</v>
          </cell>
          <cell r="AK915" t="str">
            <v>01.04.2024 11:54:47</v>
          </cell>
          <cell r="AL915"/>
          <cell r="AM915"/>
          <cell r="AN915" t="str">
            <v>RESPINS_ETF</v>
          </cell>
          <cell r="AO915" t="str">
            <v>12.06.2024 15:31:29</v>
          </cell>
          <cell r="AP915"/>
          <cell r="AQ915">
            <v>56</v>
          </cell>
          <cell r="AR915"/>
          <cell r="AS915">
            <v>1</v>
          </cell>
          <cell r="AT915">
            <v>20</v>
          </cell>
          <cell r="AU915">
            <v>107</v>
          </cell>
          <cell r="AV915"/>
          <cell r="AW915"/>
          <cell r="AX915"/>
          <cell r="AY915"/>
          <cell r="AZ915"/>
          <cell r="BA915"/>
          <cell r="BB915"/>
          <cell r="BC915"/>
          <cell r="BD915"/>
          <cell r="BE915"/>
          <cell r="BF915"/>
          <cell r="BG915">
            <v>56</v>
          </cell>
          <cell r="BH915" t="str">
            <v>RESPINS_ETF</v>
          </cell>
          <cell r="BI915"/>
          <cell r="BJ915" t="str">
            <v>Scopul proiectului îl reprezintă dezvoltarea urbană durabilă și îmbunătățirea calității aerului din orașul Rovinari.
Obiectivul general al proiectului este reprezentat de regenerarea spațiilor publice urbane din orașul Rovinari prin amenajarea zonei canalului Roșia Prundurel.
Regenerarea spațiilor publice urbane din orașul Rovinari prin amenajarea zonei canalului Roșia Prundurel, va avea ca efect dezvoltarea urbană, creșterea atractivității zonelor, și va aborda provocările de mediu și climatice prin reducerea gazelor cu efect de seră.
Obiectivul general al proiectului susține obiectivul specific 5.1 - Promovarea dezvoltării integrate și incluzive în domeniul social, economic și al mediului, precum și a culturii, a patrimoniului natural, a turismului sustenabil și a securității în zonele urbane, și prin activitățile complementare ce se vor realiza, activități care constau în:
-	acțiuni concrete de cooperare privind mediul și comportamentul ecologic;
-	activități care încurajează inte</v>
          </cell>
        </row>
        <row r="916">
          <cell r="K916">
            <v>331753</v>
          </cell>
          <cell r="L916" t="str">
            <v>DIGITALIZAREA FIRMEI AVI PISCINE SRL</v>
          </cell>
          <cell r="M916">
            <v>10</v>
          </cell>
          <cell r="N916" t="str">
            <v>Cu act adițional</v>
          </cell>
          <cell r="O916" t="str">
            <v>CONTRACTARE</v>
          </cell>
          <cell r="P916" t="str">
            <v>cristian.ionescu@adroltenia.ro</v>
          </cell>
          <cell r="Q916" t="str">
            <v>03.04.2026 15:38:38</v>
          </cell>
          <cell r="R916" t="str">
            <v>AVI PISCINE SRL</v>
          </cell>
          <cell r="S916" t="str">
            <v>27058365</v>
          </cell>
          <cell r="T916" t="str">
            <v>Angajator privat</v>
          </cell>
          <cell r="U916" t="str">
            <v>Cârcea, Dolj</v>
          </cell>
          <cell r="V916">
            <v>100</v>
          </cell>
          <cell r="W916"/>
          <cell r="X916" t="str">
            <v>DJ</v>
          </cell>
          <cell r="Y916" t="str">
            <v>Sud-Vest Oltenia</v>
          </cell>
          <cell r="Z916">
            <v>219556.44</v>
          </cell>
          <cell r="AA916">
            <v>0</v>
          </cell>
          <cell r="AB916">
            <v>196956</v>
          </cell>
          <cell r="AC916">
            <v>167412.6</v>
          </cell>
          <cell r="AD916">
            <v>52661.34</v>
          </cell>
          <cell r="AE916">
            <v>43463.34</v>
          </cell>
          <cell r="AF916">
            <v>29543.399999999994</v>
          </cell>
          <cell r="AG916">
            <v>196956</v>
          </cell>
          <cell r="AH916">
            <v>272217.78000000003</v>
          </cell>
          <cell r="AI916">
            <v>4</v>
          </cell>
          <cell r="AJ916" t="str">
            <v>DA</v>
          </cell>
          <cell r="AK916" t="str">
            <v>24.08.2024 10:52:00</v>
          </cell>
          <cell r="AL916"/>
          <cell r="AM916"/>
          <cell r="AN916" t="str">
            <v>ADMIS_ETF</v>
          </cell>
          <cell r="AO916" t="str">
            <v>17.12.2024 15:57:43</v>
          </cell>
          <cell r="AP916"/>
          <cell r="AQ916">
            <v>100</v>
          </cell>
          <cell r="AR916"/>
          <cell r="AS916">
            <v>3</v>
          </cell>
          <cell r="AT916">
            <v>16</v>
          </cell>
          <cell r="AU916">
            <v>25</v>
          </cell>
          <cell r="AV916"/>
          <cell r="AW916" t="str">
            <v>23.01.2025 10:50:56</v>
          </cell>
          <cell r="AX916" t="str">
            <v>23.01.2025 14:19:13</v>
          </cell>
          <cell r="AY916" t="str">
            <v>357</v>
          </cell>
          <cell r="AZ916" t="str">
            <v>10.04.2025 09:18:00</v>
          </cell>
          <cell r="BA916">
            <v>6</v>
          </cell>
          <cell r="BB916">
            <v>1</v>
          </cell>
          <cell r="BC916"/>
          <cell r="BD916"/>
          <cell r="BE916">
            <v>77</v>
          </cell>
          <cell r="BF916"/>
          <cell r="BG916"/>
          <cell r="BH916"/>
          <cell r="BI916" t="str">
            <v>13</v>
          </cell>
          <cell r="BJ916" t="str">
            <v>Valorificarea digitalizarii firmei in cadrul activitatii firmei</v>
          </cell>
        </row>
        <row r="917">
          <cell r="K917">
            <v>329473</v>
          </cell>
          <cell r="L917" t="str">
            <v>Amenajarea zonei de maluri și crearea unei faleze zonă de promenadă spații verzi pe malul râului Gilort</v>
          </cell>
          <cell r="M917">
            <v>13</v>
          </cell>
          <cell r="N917" t="str">
            <v>Contract semnat cu modificări</v>
          </cell>
          <cell r="O917" t="str">
            <v>CONTRACTARE</v>
          </cell>
          <cell r="P917" t="str">
            <v>alexandru.florea@adroltenia.ro</v>
          </cell>
          <cell r="Q917" t="str">
            <v>21.11.2025 09:16:17</v>
          </cell>
          <cell r="R917" t="str">
            <v>ORAŞUL NOVACI</v>
          </cell>
          <cell r="S917" t="str">
            <v>4666126</v>
          </cell>
          <cell r="T917" t="str">
            <v>unitate administrativ teritorială nivel oraș</v>
          </cell>
          <cell r="U917" t="str">
            <v>Oraş Novaci, Gorj</v>
          </cell>
          <cell r="V917">
            <v>67</v>
          </cell>
          <cell r="W917"/>
          <cell r="X917" t="str">
            <v>GJ</v>
          </cell>
          <cell r="Y917" t="str">
            <v>Sud-Vest Oltenia</v>
          </cell>
          <cell r="Z917">
            <v>12095365.342791589</v>
          </cell>
          <cell r="AA917">
            <v>1910859.6827915891</v>
          </cell>
          <cell r="AB917">
            <v>11853458.029999999</v>
          </cell>
          <cell r="AC917">
            <v>10281060.5305475</v>
          </cell>
          <cell r="AD917">
            <v>551411.24720841087</v>
          </cell>
          <cell r="AE917">
            <v>88040.447208410827</v>
          </cell>
          <cell r="AF917">
            <v>1572397.4994524997</v>
          </cell>
          <cell r="AG917">
            <v>0</v>
          </cell>
          <cell r="AH917">
            <v>12646776.59</v>
          </cell>
          <cell r="AI917">
            <v>0</v>
          </cell>
          <cell r="AJ917" t="str">
            <v>NU</v>
          </cell>
          <cell r="AK917" t="str">
            <v>08.07.2024 11:50:12</v>
          </cell>
          <cell r="AL917"/>
          <cell r="AM917"/>
          <cell r="AN917" t="str">
            <v>ADMIS_ETF</v>
          </cell>
          <cell r="AO917" t="str">
            <v>14.10.2024 15:51:04</v>
          </cell>
          <cell r="AP917"/>
          <cell r="AQ917">
            <v>67</v>
          </cell>
          <cell r="AR917"/>
          <cell r="AS917">
            <v>4</v>
          </cell>
          <cell r="AT917">
            <v>36</v>
          </cell>
          <cell r="AU917">
            <v>45</v>
          </cell>
          <cell r="AV917"/>
          <cell r="AW917" t="str">
            <v>16.10.2024 10:14:00</v>
          </cell>
          <cell r="AX917" t="str">
            <v>16.10.2024 14:47:16</v>
          </cell>
          <cell r="AY917" t="str">
            <v>289</v>
          </cell>
          <cell r="AZ917" t="str">
            <v>06.03.2025 16:00:00</v>
          </cell>
          <cell r="BA917">
            <v>9</v>
          </cell>
          <cell r="BB917">
            <v>2</v>
          </cell>
          <cell r="BC917"/>
          <cell r="BD917"/>
          <cell r="BE917">
            <v>142</v>
          </cell>
          <cell r="BF917"/>
          <cell r="BG917"/>
          <cell r="BH917"/>
          <cell r="BI917" t="str">
            <v>79</v>
          </cell>
          <cell r="BJ917" t="str">
            <v>Obiectivul principal al proiectului „ Amenajarea zonei de maluri și crearea unei faleze / zonă de promenadă / spații verzi pe malul râului Gilort” este furnizarea de servicii ecosistemice, infrastructura verde-albastră aducând beneficii multiple la nivel social și de mediu – de la stocarea carbonului, purificarea aerului, reducerea zgomotului sau temperaturii aerului, la beneficii sanogene de îmbunătățire a sănătății populației.. 
UAT Orașul Novaci are în vedere colaborarea cu Universitatea Constantin Brâncuși din Târgu Jiu, atât prin intermediul Facultății de Inginerie și Dezvoltare Durabilă, cât și cu Institutul de Cercetare, Dezvoltare și Inovare din cadrul aceleiași universități, pentru analizarea și monitorizarea continuă a favorabilității speciilor în noile condiții climatice prognozate, iar pe termen mediu și lung se va efectua testarea unor specii și/sau proveniențe mai bine adaptate la secetă și uscăciune . Există evidențe clare ale faptului că schimbările climatice produc ef</v>
          </cell>
        </row>
        <row r="918">
          <cell r="K918">
            <v>336498</v>
          </cell>
          <cell r="L918" t="str">
            <v>CONSOLIDAREA RESTAURAREA CONSERVAREA AMENAJAREA ŞI SISTEMATIZAREA VERTICALĂ A INCINTEI ȘI VALORIFICAREA DURABILĂ A ANSAMBLULUI MONUMENT ISTORIC AL BISERICII TOŢI SFINŢII corp C1 corp C4 şi corp C5 DIN MUN. RÂMNICU VÂLCEA JUD. VÂLCEA L.M.I. JUD. VÂLCEA 2015 COD VL-II-a-A-09609</v>
          </cell>
          <cell r="M918">
            <v>8</v>
          </cell>
          <cell r="N918" t="str">
            <v>Contract semnat</v>
          </cell>
          <cell r="O918" t="str">
            <v>CONTRACTARE</v>
          </cell>
          <cell r="P918" t="str">
            <v>gineta.balasa@adroltenia.ro</v>
          </cell>
          <cell r="Q918" t="str">
            <v>20.06.2025 12:53:00</v>
          </cell>
          <cell r="R918" t="str">
            <v>PAROHIA TOŢI SFINŢII</v>
          </cell>
          <cell r="S918" t="str">
            <v>22271949</v>
          </cell>
          <cell r="T918" t="str">
            <v>instituție de cult</v>
          </cell>
          <cell r="U918" t="str">
            <v>Municipiul Râmnicu Vâlcea, Vâlcea</v>
          </cell>
          <cell r="V918">
            <v>92</v>
          </cell>
          <cell r="W918"/>
          <cell r="X918" t="str">
            <v>VL</v>
          </cell>
          <cell r="Y918" t="str">
            <v>Sud-Vest Oltenia</v>
          </cell>
          <cell r="Z918">
            <v>31084870.670000002</v>
          </cell>
          <cell r="AA918">
            <v>4932298.0999999996</v>
          </cell>
          <cell r="AB918">
            <v>30463176.260000002</v>
          </cell>
          <cell r="AC918">
            <v>25893699.780879997</v>
          </cell>
          <cell r="AD918">
            <v>0</v>
          </cell>
          <cell r="AE918">
            <v>0</v>
          </cell>
          <cell r="AF918">
            <v>4569476.4791200049</v>
          </cell>
          <cell r="AG918">
            <v>0</v>
          </cell>
          <cell r="AH918">
            <v>31084870.670000002</v>
          </cell>
          <cell r="AI918">
            <v>0</v>
          </cell>
          <cell r="AJ918" t="str">
            <v>NU</v>
          </cell>
          <cell r="AK918" t="str">
            <v>22.11.2024 17:27:42</v>
          </cell>
          <cell r="AL918"/>
          <cell r="AM918"/>
          <cell r="AN918" t="str">
            <v>ADMIS_ETF</v>
          </cell>
          <cell r="AO918" t="str">
            <v>19.12.2024 15:15:17</v>
          </cell>
          <cell r="AP918"/>
          <cell r="AQ918">
            <v>92</v>
          </cell>
          <cell r="AR918"/>
          <cell r="AS918">
            <v>1</v>
          </cell>
          <cell r="AT918">
            <v>42</v>
          </cell>
          <cell r="AU918">
            <v>58</v>
          </cell>
          <cell r="AV918"/>
          <cell r="AW918" t="str">
            <v>02.04.2025 11:52:06</v>
          </cell>
          <cell r="AX918" t="str">
            <v>02.04.2025 15:23:52</v>
          </cell>
          <cell r="AY918" t="str">
            <v>587</v>
          </cell>
          <cell r="AZ918" t="str">
            <v>17.06.2025 17:00:00</v>
          </cell>
          <cell r="BA918">
            <v>6</v>
          </cell>
          <cell r="BB918"/>
          <cell r="BC918"/>
          <cell r="BD918"/>
          <cell r="BE918">
            <v>77</v>
          </cell>
          <cell r="BF918"/>
          <cell r="BG918"/>
          <cell r="BH918"/>
          <cell r="BI918" t="str">
            <v>166</v>
          </cell>
          <cell r="BJ918" t="str">
            <v>Proiectul constă in consolidarea, restaurarea, conservarea, amenajarea si sistematizarea verticală a incintei și valorificarea durabilă a ansamblului monument istoric al Bisericii „Toți Sfinții” (corp C1, corp C4 si corp C5), din Municipiul Râmnicu Vâlcea, Județul Vâlcea.
Ansamblul Bisericii „Toți Sfinții” figurează ca monument istoric național fiind înscris în Lista monumentelor istorice din 2015 pentru Județul Vâlcea, la poziția 233, cu codul VL-II-a-A-09609.</v>
          </cell>
        </row>
        <row r="919">
          <cell r="K919">
            <v>324103</v>
          </cell>
          <cell r="L919" t="str">
            <v>REALIZARE CONSTRUCTIE CU DESTINATIA SPATII CAZARE TIP HOTEL CU REGIM DE INALTIME DP2</v>
          </cell>
          <cell r="M919">
            <v>2</v>
          </cell>
          <cell r="N919" t="str">
            <v>Revocat BO</v>
          </cell>
          <cell r="O919" t="str">
            <v>PRECONTRACTARE</v>
          </cell>
          <cell r="P919" t="str">
            <v>marilena.rosu@adroltenia.ro</v>
          </cell>
          <cell r="Q919" t="str">
            <v>21.02.2025 14:46:07</v>
          </cell>
          <cell r="R919" t="str">
            <v>TAVERNA DROBETA 2007 SRL</v>
          </cell>
          <cell r="S919" t="str">
            <v>19333049</v>
          </cell>
          <cell r="T919" t="str">
            <v>întreprindere mijlocie</v>
          </cell>
          <cell r="U919" t="str">
            <v>Municipiul Drobeta-Turnu Severin, Mehedinţi</v>
          </cell>
          <cell r="V919">
            <v>90</v>
          </cell>
          <cell r="W919"/>
          <cell r="X919" t="str">
            <v>MH</v>
          </cell>
          <cell r="Y919" t="str">
            <v>Sud-Vest Oltenia</v>
          </cell>
          <cell r="Z919">
            <v>10410800.310000001</v>
          </cell>
          <cell r="AA919">
            <v>0</v>
          </cell>
          <cell r="AB919">
            <v>7460859.5700000003</v>
          </cell>
          <cell r="AC919">
            <v>6341730.6344999997</v>
          </cell>
          <cell r="AD919">
            <v>1949081.92</v>
          </cell>
          <cell r="AE919">
            <v>1949081.92</v>
          </cell>
          <cell r="AF919">
            <v>1119128.9355000006</v>
          </cell>
          <cell r="AG919">
            <v>7460859.5700000003</v>
          </cell>
          <cell r="AH919">
            <v>12359882.23</v>
          </cell>
          <cell r="AI919">
            <v>37</v>
          </cell>
          <cell r="AJ919" t="str">
            <v>DA</v>
          </cell>
          <cell r="AK919" t="str">
            <v>01.05.2024 18:58:07</v>
          </cell>
          <cell r="AL919"/>
          <cell r="AM919"/>
          <cell r="AN919" t="str">
            <v>ADMIS_ETF</v>
          </cell>
          <cell r="AO919" t="str">
            <v>23.08.2024 14:05:33</v>
          </cell>
          <cell r="AP919" t="str">
            <v>17.10.2024 17:50:16</v>
          </cell>
          <cell r="AQ919">
            <v>88</v>
          </cell>
          <cell r="AR919"/>
          <cell r="AS919">
            <v>1</v>
          </cell>
          <cell r="AT919">
            <v>24</v>
          </cell>
          <cell r="AU919">
            <v>30</v>
          </cell>
          <cell r="AV919"/>
          <cell r="AW919" t="str">
            <v>28.01.2025 13:36:18</v>
          </cell>
          <cell r="AX919" t="str">
            <v>28.01.2025 15:23:42</v>
          </cell>
          <cell r="AY919"/>
          <cell r="AZ919"/>
          <cell r="BA919"/>
          <cell r="BB919"/>
          <cell r="BC919"/>
          <cell r="BD919"/>
          <cell r="BE919"/>
          <cell r="BF919"/>
          <cell r="BG919">
            <v>90</v>
          </cell>
          <cell r="BH919" t="str">
            <v>ADMIS_ETF</v>
          </cell>
          <cell r="BI919" t="str">
            <v>21, 23</v>
          </cell>
          <cell r="BJ919" t="str">
            <v>Realizarea unei structuri de cazare de tip hotel, dotat și amenajat corespunzător, pentru a veni in întâmpinarea clienților in ceea ce privește diversificarea posibilitatilor de cazare in municipiul Drobeta Turnu Severin.</v>
          </cell>
        </row>
        <row r="920">
          <cell r="K920">
            <v>328796</v>
          </cell>
          <cell r="L920" t="str">
            <v>Centru de fitness</v>
          </cell>
          <cell r="M920">
            <v>12</v>
          </cell>
          <cell r="N920" t="str">
            <v>Contract semnat</v>
          </cell>
          <cell r="O920" t="str">
            <v>CONTRACTARE</v>
          </cell>
          <cell r="P920" t="str">
            <v>cristian.ionescu@adroltenia.ro</v>
          </cell>
          <cell r="Q920" t="str">
            <v>02.04.2026 15:59:02</v>
          </cell>
          <cell r="R920" t="str">
            <v>PARYXTREME SRL</v>
          </cell>
          <cell r="S920" t="str">
            <v>34465027</v>
          </cell>
          <cell r="T920" t="str">
            <v>microîntreprindere</v>
          </cell>
          <cell r="U920" t="str">
            <v>Municipiul Craiova, Dolj</v>
          </cell>
          <cell r="V920">
            <v>65</v>
          </cell>
          <cell r="W920"/>
          <cell r="X920" t="str">
            <v>DJ</v>
          </cell>
          <cell r="Y920" t="str">
            <v>Sud-Vest Oltenia</v>
          </cell>
          <cell r="Z920">
            <v>473081.39720982604</v>
          </cell>
          <cell r="AA920">
            <v>78200.047209826051</v>
          </cell>
          <cell r="AB920">
            <v>425773.31</v>
          </cell>
          <cell r="AC920">
            <v>361907.31349999999</v>
          </cell>
          <cell r="AD920">
            <v>24791.74279017395</v>
          </cell>
          <cell r="AE920">
            <v>4302.6727901739496</v>
          </cell>
          <cell r="AF920">
            <v>63865.996500000008</v>
          </cell>
          <cell r="AG920">
            <v>425773.31</v>
          </cell>
          <cell r="AH920">
            <v>497873.14</v>
          </cell>
          <cell r="AI920">
            <v>43</v>
          </cell>
          <cell r="AJ920" t="str">
            <v>DA</v>
          </cell>
          <cell r="AK920" t="str">
            <v>09.08.2024 17:36:41</v>
          </cell>
          <cell r="AL920"/>
          <cell r="AM920"/>
          <cell r="AN920" t="str">
            <v>ADMIS_ETF</v>
          </cell>
          <cell r="AO920" t="str">
            <v>29.10.2024 15:21:40</v>
          </cell>
          <cell r="AP920" t="str">
            <v>12.12.2024 16:36:33</v>
          </cell>
          <cell r="AQ920">
            <v>65</v>
          </cell>
          <cell r="AR920"/>
          <cell r="AS920">
            <v>2</v>
          </cell>
          <cell r="AT920">
            <v>11</v>
          </cell>
          <cell r="AU920">
            <v>33</v>
          </cell>
          <cell r="AV920"/>
          <cell r="AW920" t="str">
            <v>23.07.2025 11:48:30</v>
          </cell>
          <cell r="AX920" t="str">
            <v>06.08.2025 16:51:32</v>
          </cell>
          <cell r="AY920" t="str">
            <v>808</v>
          </cell>
          <cell r="AZ920" t="str">
            <v>23.03.2026 16:31:00</v>
          </cell>
          <cell r="BA920">
            <v>14</v>
          </cell>
          <cell r="BB920">
            <v>3</v>
          </cell>
          <cell r="BC920"/>
          <cell r="BD920"/>
          <cell r="BE920">
            <v>229</v>
          </cell>
          <cell r="BF920"/>
          <cell r="BG920">
            <v>65</v>
          </cell>
          <cell r="BH920" t="str">
            <v>ADMIS_ETF</v>
          </cell>
          <cell r="BI920" t="str">
            <v>21, 23</v>
          </cell>
          <cell r="BJ920" t="str">
            <v>Obiectivul general al acestui proiect este de a transforma sala de fitness într-un centru de excelență în domeniul sănătății și bunăstării, integrând tehnologii moderne și inovative, care să răspundă nevoilor complexe ale unei clientele variate. Proiectul vizează crearea unei săli de fitness de ultimă generație, dotată cu echipamente de fitness de top, eficient energetic, și care oferă o gamă completă de servicii personalizate. Acestea includ antrenamente individuale și de grup, consultanță nutrițională și wellness, toate într-un mediu care promovează sănătatea, performanța sportivă și un stil de viață activ.
Sala de fitness va beneficia de cele mai avansate echipamente și tehnologii, asigurând o experiență superioară pentru utilizatori. Prin instalarea unui sistem de panouri fotovoltaice, proiectul își propune să contribuie la reducerea impactului asupra mediului, în timp ce optimizarea consumului de resurse va reduce costurile operaționale. De asemenea, proiectul va integra soluții</v>
          </cell>
        </row>
        <row r="921">
          <cell r="K921">
            <v>318326</v>
          </cell>
          <cell r="L921" t="str">
            <v>Extindere și echipare Școala Gimnazială Eugen Ionescu</v>
          </cell>
          <cell r="M921">
            <v>17</v>
          </cell>
          <cell r="N921" t="str">
            <v>Cu act adițional</v>
          </cell>
          <cell r="O921" t="str">
            <v>CONTRACTARE</v>
          </cell>
          <cell r="P921" t="str">
            <v>diana.troaca@adroltenia.ro</v>
          </cell>
          <cell r="Q921" t="str">
            <v>02.12.2025 16:10:07</v>
          </cell>
          <cell r="R921" t="str">
            <v>MUNICIPIUL SLATINA</v>
          </cell>
          <cell r="S921" t="str">
            <v>4394811</v>
          </cell>
          <cell r="T921" t="str">
            <v>unitate administrativ teritorială nivel local</v>
          </cell>
          <cell r="U921" t="str">
            <v>Municipiul Slatina, Olt</v>
          </cell>
          <cell r="V921">
            <v>55</v>
          </cell>
          <cell r="W921"/>
          <cell r="X921" t="str">
            <v>OT</v>
          </cell>
          <cell r="Y921" t="str">
            <v>Sud-Vest Oltenia</v>
          </cell>
          <cell r="Z921">
            <v>11219366.708710121</v>
          </cell>
          <cell r="AA921">
            <v>1905834.6387101202</v>
          </cell>
          <cell r="AB921">
            <v>10994976.470000001</v>
          </cell>
          <cell r="AC921">
            <v>6731620.0517037772</v>
          </cell>
          <cell r="AD921">
            <v>49504.001289879729</v>
          </cell>
          <cell r="AE921">
            <v>8522.1812898797289</v>
          </cell>
          <cell r="AF921">
            <v>4263356.4182962235</v>
          </cell>
          <cell r="AG921">
            <v>0</v>
          </cell>
          <cell r="AH921">
            <v>11268870.710000001</v>
          </cell>
          <cell r="AI921">
            <v>0</v>
          </cell>
          <cell r="AJ921" t="str">
            <v>NU</v>
          </cell>
          <cell r="AK921" t="str">
            <v>27.01.2024 05:01:41</v>
          </cell>
          <cell r="AL921"/>
          <cell r="AM921"/>
          <cell r="AN921" t="str">
            <v>ADMIS_ETF</v>
          </cell>
          <cell r="AO921" t="str">
            <v>24.05.2024 14:35:06</v>
          </cell>
          <cell r="AP921"/>
          <cell r="AQ921">
            <v>55</v>
          </cell>
          <cell r="AR921"/>
          <cell r="AS921">
            <v>2</v>
          </cell>
          <cell r="AT921">
            <v>31</v>
          </cell>
          <cell r="AU921">
            <v>43</v>
          </cell>
          <cell r="AV921"/>
          <cell r="AW921" t="str">
            <v>13.08.2024 14:41:20</v>
          </cell>
          <cell r="AX921" t="str">
            <v>14.08.2024 16:39:38</v>
          </cell>
          <cell r="AY921" t="str">
            <v>174/24.10.2024</v>
          </cell>
          <cell r="AZ921" t="str">
            <v>24.10.2024 14:48:00</v>
          </cell>
          <cell r="BA921">
            <v>7</v>
          </cell>
          <cell r="BB921">
            <v>1</v>
          </cell>
          <cell r="BC921"/>
          <cell r="BD921"/>
          <cell r="BE921">
            <v>71</v>
          </cell>
          <cell r="BF921"/>
          <cell r="BG921"/>
          <cell r="BH921"/>
          <cell r="BI921" t="str">
            <v>122</v>
          </cell>
          <cell r="BJ921" t="str">
            <v>Investitia vizeaza scoala gimnaziala Eugen Ionescu, imobil situat in strada Unirii, nr.1, Municipiul Slatina, jud. Olt.
Obiectivul general al acestui proiect este in acord cu obiectivul prezentului apel si este reprezentat de susținerea participării la procesul educațional de masa a copiilor din grupurile marginalizate si vulnerabile prin extinderea capacitatii scolii prin construirea corp cladire scoala P+1. 
Construirea unui corp de cladire cu destinatia de scoala cu regin de inaltime P+1E care va cuprinde realizarea infrastructurii si suprastructurii constructiei, finisajele interioare si exterioare aferente acesteia, instalatiile sanitare, termice, electrice interioare si iluminat de siguranta  la  incendiu.
Prezentul proiect propune o serie de activitati care vizeaza integrarea si încurajarea copiilor din grupurile vulnerabile, suport si sprijin pentru acestia, precum si încurajarea si crearea conditiilor necesare în vederea participarii la procesul de învatamânt. Investitia in s</v>
          </cell>
        </row>
        <row r="922">
          <cell r="K922">
            <v>341402</v>
          </cell>
          <cell r="L922" t="str">
            <v>Dezvoltarea infrastructurii educationale a Facultatii de Medicina din Craiova</v>
          </cell>
          <cell r="M922">
            <v>10</v>
          </cell>
          <cell r="N922" t="str">
            <v>Contract semnat cu modificări</v>
          </cell>
          <cell r="O922" t="str">
            <v>CONTRACTARE</v>
          </cell>
          <cell r="P922" t="str">
            <v>sorin.georcotina@adroltenia.ro</v>
          </cell>
          <cell r="Q922" t="str">
            <v>19.01.2026 13:52:12</v>
          </cell>
          <cell r="R922" t="str">
            <v>UNIVERSITATEA DE MEDICINA SI FARMACIE CRAIOVA</v>
          </cell>
          <cell r="S922" t="str">
            <v>10815397</v>
          </cell>
          <cell r="T922" t="str">
            <v>instituție de învățământ superior de stat acreditată</v>
          </cell>
          <cell r="U922" t="str">
            <v>Municipiul Craiova, Dolj</v>
          </cell>
          <cell r="V922">
            <v>87</v>
          </cell>
          <cell r="W922"/>
          <cell r="X922" t="str">
            <v>DJ</v>
          </cell>
          <cell r="Y922" t="str">
            <v>Sud-Vest Oltenia</v>
          </cell>
          <cell r="Z922">
            <v>35463214.18</v>
          </cell>
          <cell r="AA922">
            <v>6154772.5099999998</v>
          </cell>
          <cell r="AB922">
            <v>34753949.880000003</v>
          </cell>
          <cell r="AC922">
            <v>21277928.508000001</v>
          </cell>
          <cell r="AD922">
            <v>0</v>
          </cell>
          <cell r="AE922">
            <v>0</v>
          </cell>
          <cell r="AF922">
            <v>13476021.372000001</v>
          </cell>
          <cell r="AG922">
            <v>0</v>
          </cell>
          <cell r="AH922">
            <v>35463214.18</v>
          </cell>
          <cell r="AI922">
            <v>0</v>
          </cell>
          <cell r="AJ922" t="str">
            <v>NU</v>
          </cell>
          <cell r="AK922" t="str">
            <v>17.04.2025 21:44:07</v>
          </cell>
          <cell r="AL922"/>
          <cell r="AM922"/>
          <cell r="AN922" t="str">
            <v>ADMIS_ETF</v>
          </cell>
          <cell r="AO922" t="str">
            <v>01.07.2025 16:55:40</v>
          </cell>
          <cell r="AP922"/>
          <cell r="AQ922">
            <v>87</v>
          </cell>
          <cell r="AR922"/>
          <cell r="AS922">
            <v>2</v>
          </cell>
          <cell r="AT922">
            <v>18</v>
          </cell>
          <cell r="AU922">
            <v>24</v>
          </cell>
          <cell r="AV922"/>
          <cell r="AW922" t="str">
            <v>07.07.2025 11:42:43</v>
          </cell>
          <cell r="AX922" t="str">
            <v>07.07.2025 16:44:22</v>
          </cell>
          <cell r="AY922" t="str">
            <v>676</v>
          </cell>
          <cell r="AZ922" t="str">
            <v>05.09.2025 13:49:00</v>
          </cell>
          <cell r="BA922">
            <v>6</v>
          </cell>
          <cell r="BB922"/>
          <cell r="BC922"/>
          <cell r="BD922"/>
          <cell r="BE922">
            <v>60</v>
          </cell>
          <cell r="BF922"/>
          <cell r="BG922"/>
          <cell r="BH922"/>
          <cell r="BI922" t="str">
            <v>123</v>
          </cell>
          <cell r="BJ922" t="str">
            <v>Proiectul de investiții al UMF CRaiova pentru Facultatea de Medicină urmărește modernizarea infrastructurii educaționale prin digitalizare, integrarea echipamentelor medicale de ultimă generație și alinierea la standardele internaționale, pentru îmbunătățirea calității actului educațional, facilitarea integrării rapide a absolvenților în practica medicală și extinderea accesului la formare continuă specializată.</v>
          </cell>
        </row>
        <row r="923">
          <cell r="K923">
            <v>327690</v>
          </cell>
          <cell r="L923" t="str">
            <v>Consolidare restaurare și punere în valoare biserica Sfinții Voievozi</v>
          </cell>
          <cell r="M923">
            <v>7</v>
          </cell>
          <cell r="N923" t="str">
            <v>Contract semnat</v>
          </cell>
          <cell r="O923" t="str">
            <v>CONTRACTARE</v>
          </cell>
          <cell r="P923" t="str">
            <v>sorin.trana@adroltenia.ro</v>
          </cell>
          <cell r="Q923" t="str">
            <v>20.06.2025 16:28:36</v>
          </cell>
          <cell r="R923" t="str">
            <v>PAROHIA SF. VOIEVOZI</v>
          </cell>
          <cell r="S923" t="str">
            <v>4898479</v>
          </cell>
          <cell r="T923" t="str">
            <v>instituție de cult</v>
          </cell>
          <cell r="U923" t="str">
            <v>Municipiul Târgu Jiu, Gorj</v>
          </cell>
          <cell r="V923">
            <v>92</v>
          </cell>
          <cell r="W923"/>
          <cell r="X923" t="str">
            <v>GJ</v>
          </cell>
          <cell r="Y923" t="str">
            <v>Sud-Vest Oltenia</v>
          </cell>
          <cell r="Z923">
            <v>22176132.359999999</v>
          </cell>
          <cell r="AA923">
            <v>3519872.96</v>
          </cell>
          <cell r="AB923">
            <v>21732609.670000002</v>
          </cell>
          <cell r="AC923">
            <v>18472718.190878153</v>
          </cell>
          <cell r="AD923">
            <v>0</v>
          </cell>
          <cell r="AE923">
            <v>0</v>
          </cell>
          <cell r="AF923">
            <v>3259891.4791218489</v>
          </cell>
          <cell r="AG923">
            <v>0</v>
          </cell>
          <cell r="AH923">
            <v>22176132.359999999</v>
          </cell>
          <cell r="AI923">
            <v>0</v>
          </cell>
          <cell r="AJ923" t="str">
            <v>NU</v>
          </cell>
          <cell r="AK923" t="str">
            <v>02.07.2024 19:12:51</v>
          </cell>
          <cell r="AL923"/>
          <cell r="AM923"/>
          <cell r="AN923" t="str">
            <v>ADMIS_ETF</v>
          </cell>
          <cell r="AO923" t="str">
            <v>06.12.2024 15:15:38</v>
          </cell>
          <cell r="AP923"/>
          <cell r="AQ923">
            <v>92</v>
          </cell>
          <cell r="AR923"/>
          <cell r="AS923">
            <v>2</v>
          </cell>
          <cell r="AT923">
            <v>36</v>
          </cell>
          <cell r="AU923">
            <v>59</v>
          </cell>
          <cell r="AV923"/>
          <cell r="AW923" t="str">
            <v>02.04.2025 11:52:06</v>
          </cell>
          <cell r="AX923" t="str">
            <v>02.04.2025 16:06:59</v>
          </cell>
          <cell r="AY923" t="str">
            <v>604</v>
          </cell>
          <cell r="AZ923" t="str">
            <v>20.06.2025 10:59:00</v>
          </cell>
          <cell r="BA923">
            <v>4</v>
          </cell>
          <cell r="BB923"/>
          <cell r="BC923"/>
          <cell r="BD923"/>
          <cell r="BE923">
            <v>79</v>
          </cell>
          <cell r="BF923"/>
          <cell r="BG923"/>
          <cell r="BH923"/>
          <cell r="BI923" t="str">
            <v>166</v>
          </cell>
          <cell r="BJ923" t="str">
            <v>Prin realizarea proiectului se urmărește accesarea fondurilor nerambursabile aplicabile prin Programul Regional Sud-Vest Oltenia 2021-2027, Prioritatea 7, contribuind astfel la dezvoltarea turismului cultural, precum și la cresterea numarului de vizitatori la acest obiectiv de patrimoniu. 
Obiectivul General al proiectului îl reprezintă creșterea atractivității turistice a zonei prin punerea în valoare și utilizarea durabilă a obiectivului de patrimoniu „Sfinții Voievozi” din Târgu-Jiu și introducerea acestuia în circuitul turistic.  
Obiectivele propuse în cadrul proiectul vor contribui în mod direct la îndeplinirea obiectivului specific 5.1 Promovarea dezvoltării integrate și incluzive în domeniul social, economic și al mediului, precum și a culturii, a patrimoniului natural, a turismului sustenabil și a securității în zonele urbane al Priorității de investiții 7. Dezvoltare teritoriala sustenabila finanțat prin PR Sud - Vest Oltenia 2021-2027.</v>
          </cell>
        </row>
        <row r="924">
          <cell r="K924">
            <v>339140</v>
          </cell>
          <cell r="L924" t="str">
            <v>Constructie noua gradinita in comuna Breasta judetul Dolj</v>
          </cell>
          <cell r="M924">
            <v>11</v>
          </cell>
          <cell r="N924" t="str">
            <v>Cu clarificări primite</v>
          </cell>
          <cell r="O924" t="str">
            <v>CONTRACTARE</v>
          </cell>
          <cell r="P924" t="str">
            <v>diana.troaca@adroltenia.ro</v>
          </cell>
          <cell r="Q924" t="str">
            <v>23.04.2026 13:14:06</v>
          </cell>
          <cell r="R924" t="str">
            <v>COMUNA BREASTA</v>
          </cell>
          <cell r="S924" t="str">
            <v>4554050</v>
          </cell>
          <cell r="T924" t="str">
            <v>Autoritati publice centrale sau locale</v>
          </cell>
          <cell r="U924" t="str">
            <v>Breasta, Dolj</v>
          </cell>
          <cell r="V924">
            <v>90</v>
          </cell>
          <cell r="W924"/>
          <cell r="X924" t="str">
            <v>DJ</v>
          </cell>
          <cell r="Y924" t="str">
            <v>Sud-Vest Oltenia</v>
          </cell>
          <cell r="Z924">
            <v>5859030.0899232971</v>
          </cell>
          <cell r="AA924">
            <v>912164.46992329706</v>
          </cell>
          <cell r="AB924">
            <v>5741849.4800000004</v>
          </cell>
          <cell r="AC924">
            <v>3515418.0539539782</v>
          </cell>
          <cell r="AD924">
            <v>883536.91007670294</v>
          </cell>
          <cell r="AE924">
            <v>134471.14007670296</v>
          </cell>
          <cell r="AF924">
            <v>2226431.4260460222</v>
          </cell>
          <cell r="AG924">
            <v>0</v>
          </cell>
          <cell r="AH924">
            <v>6742567</v>
          </cell>
          <cell r="AI924">
            <v>0</v>
          </cell>
          <cell r="AJ924" t="str">
            <v>NU</v>
          </cell>
          <cell r="AK924" t="str">
            <v>11.02.2025 14:52:47</v>
          </cell>
          <cell r="AL924"/>
          <cell r="AM924"/>
          <cell r="AN924" t="str">
            <v>ADMIS_ETF</v>
          </cell>
          <cell r="AO924" t="str">
            <v>27.03.2025 11:31:41</v>
          </cell>
          <cell r="AP924"/>
          <cell r="AQ924">
            <v>90</v>
          </cell>
          <cell r="AR924"/>
          <cell r="AS924">
            <v>3</v>
          </cell>
          <cell r="AT924">
            <v>14</v>
          </cell>
          <cell r="AU924">
            <v>36</v>
          </cell>
          <cell r="AV924"/>
          <cell r="AW924" t="str">
            <v>09.04.2025 13:13:40</v>
          </cell>
          <cell r="AX924" t="str">
            <v>10.04.2025 15:33:46</v>
          </cell>
          <cell r="AY924" t="str">
            <v>563</v>
          </cell>
          <cell r="AZ924" t="str">
            <v>11.06.2025 16:30:00</v>
          </cell>
          <cell r="BA924">
            <v>5</v>
          </cell>
          <cell r="BB924"/>
          <cell r="BC924"/>
          <cell r="BD924"/>
          <cell r="BE924">
            <v>63</v>
          </cell>
          <cell r="BF924"/>
          <cell r="BG924"/>
          <cell r="BH924"/>
          <cell r="BI924" t="str">
            <v>121</v>
          </cell>
          <cell r="BJ924" t="str">
            <v>Obiectivul general al proiectului  il reprezinta mbunătățirea accesului la educația timpurie și creșterea calității serviciilor educaționale pentru copiii din comuna Breasta, județul Dolj, prin construirea unei grădinițe moderne și adecvate nevoilor comunității locale, contribuind astfel la dezvoltarea durabilă și reducerea disparităților regionale.</v>
          </cell>
        </row>
        <row r="925">
          <cell r="K925">
            <v>355805</v>
          </cell>
          <cell r="L925" t="str">
            <v>Reabilitare termica si energetica a pavilionului administrativ din cadrul Detasamentului de Pompieri Calafat</v>
          </cell>
          <cell r="M925">
            <v>6</v>
          </cell>
          <cell r="N925" t="str">
            <v>În ETF după clarificare</v>
          </cell>
          <cell r="O925" t="str">
            <v>EVALUARE</v>
          </cell>
          <cell r="P925"/>
          <cell r="Q925" t="str">
            <v>04.05.2026 15:33:18</v>
          </cell>
          <cell r="R925" t="str">
            <v>INSPECTORATUL PENTRU SITUATII DE URGENTA "OLTENIA" AL JUD.DOLJ</v>
          </cell>
          <cell r="S925" t="str">
            <v>4553984</v>
          </cell>
          <cell r="T925" t="str">
            <v>Autoritati publice centrale sau locale</v>
          </cell>
          <cell r="U925" t="str">
            <v>Municipiul Craiova, Dolj</v>
          </cell>
          <cell r="V925"/>
          <cell r="W925"/>
          <cell r="X925" t="str">
            <v>DJ</v>
          </cell>
          <cell r="Y925" t="str">
            <v>Sud-Vest Oltenia</v>
          </cell>
          <cell r="Z925">
            <v>8856508.3750390541</v>
          </cell>
          <cell r="AA925">
            <v>1535657.6950390532</v>
          </cell>
          <cell r="AB925">
            <v>7528032.1108566206</v>
          </cell>
          <cell r="AC925">
            <v>7528032.1108566206</v>
          </cell>
          <cell r="AD925">
            <v>2998961.5049609467</v>
          </cell>
          <cell r="AE925">
            <v>519018.89496094675</v>
          </cell>
          <cell r="AF925">
            <v>0</v>
          </cell>
          <cell r="AG925">
            <v>0</v>
          </cell>
          <cell r="AH925">
            <v>11855469.880000001</v>
          </cell>
          <cell r="AI925">
            <v>0</v>
          </cell>
          <cell r="AJ925" t="str">
            <v>NU</v>
          </cell>
          <cell r="AK925" t="str">
            <v>03.12.2025 09:47:01</v>
          </cell>
          <cell r="AL925"/>
          <cell r="AM925"/>
          <cell r="AN925"/>
          <cell r="AO925"/>
          <cell r="AP925"/>
          <cell r="AQ925"/>
          <cell r="AR925"/>
          <cell r="AS925">
            <v>5</v>
          </cell>
          <cell r="AT925">
            <v>43</v>
          </cell>
          <cell r="AU925">
            <v>137</v>
          </cell>
          <cell r="AV925"/>
          <cell r="AW925"/>
          <cell r="AX925"/>
          <cell r="AY925"/>
          <cell r="AZ925"/>
          <cell r="BA925"/>
          <cell r="BB925"/>
          <cell r="BC925"/>
          <cell r="BD925"/>
          <cell r="BE925"/>
          <cell r="BF925"/>
          <cell r="BG925"/>
          <cell r="BH925"/>
          <cell r="BI925" t="str">
            <v>45</v>
          </cell>
          <cell r="BJ925" t="str">
            <v>Creșterea eficienței energetice și reducerea emisiilor de gaze cu efect de seră prin reabilitarea termică și energetică a Pavilionului administrativ din cadrul Detașamentului de Pompieri Calafat, în vederea asigurării unui consum redus de energie, a îmbunătățirii confortului termic și a contribuției la tranziția către o economie cu emisii reduse de carbon.</v>
          </cell>
        </row>
        <row r="926">
          <cell r="K926">
            <v>329853</v>
          </cell>
          <cell r="L926" t="str">
            <v>Depozit Agro-Alimentar BEBCOC SRL</v>
          </cell>
          <cell r="M926">
            <v>3</v>
          </cell>
          <cell r="N926" t="str">
            <v>Respins ETF</v>
          </cell>
          <cell r="O926" t="str">
            <v>EVALUARE</v>
          </cell>
          <cell r="P926"/>
          <cell r="Q926" t="str">
            <v>29.11.2024 13:27:21</v>
          </cell>
          <cell r="R926" t="str">
            <v>BEBCOC SRL</v>
          </cell>
          <cell r="S926" t="str">
            <v>5815862</v>
          </cell>
          <cell r="T926" t="str">
            <v>microîntreprindere</v>
          </cell>
          <cell r="U926" t="str">
            <v>Oraş Horezu, Vâlcea</v>
          </cell>
          <cell r="V926">
            <v>56</v>
          </cell>
          <cell r="W926"/>
          <cell r="X926" t="str">
            <v>VL</v>
          </cell>
          <cell r="Y926" t="str">
            <v>Sud-Vest Oltenia</v>
          </cell>
          <cell r="Z926">
            <v>1658500</v>
          </cell>
          <cell r="AA926">
            <v>0</v>
          </cell>
          <cell r="AB926">
            <v>1484523.35</v>
          </cell>
          <cell r="AC926">
            <v>1261844.8474999999</v>
          </cell>
          <cell r="AD926">
            <v>464260</v>
          </cell>
          <cell r="AE926">
            <v>335734.79</v>
          </cell>
          <cell r="AF926">
            <v>222678.50250000018</v>
          </cell>
          <cell r="AG926">
            <v>1484523.35</v>
          </cell>
          <cell r="AH926">
            <v>2122760</v>
          </cell>
          <cell r="AI926">
            <v>10</v>
          </cell>
          <cell r="AJ926" t="str">
            <v>DA</v>
          </cell>
          <cell r="AK926" t="str">
            <v>10.08.2024 10:09:04</v>
          </cell>
          <cell r="AL926"/>
          <cell r="AM926"/>
          <cell r="AN926" t="str">
            <v>RESPINS_ETF</v>
          </cell>
          <cell r="AO926" t="str">
            <v>29.11.2024 13:27:21</v>
          </cell>
          <cell r="AP926"/>
          <cell r="AQ926">
            <v>56</v>
          </cell>
          <cell r="AR926"/>
          <cell r="AS926">
            <v>3</v>
          </cell>
          <cell r="AT926">
            <v>16</v>
          </cell>
          <cell r="AU926">
            <v>16</v>
          </cell>
          <cell r="AV926"/>
          <cell r="AW926"/>
          <cell r="AX926"/>
          <cell r="AY926"/>
          <cell r="AZ926"/>
          <cell r="BA926"/>
          <cell r="BB926"/>
          <cell r="BC926"/>
          <cell r="BD926"/>
          <cell r="BE926"/>
          <cell r="BF926"/>
          <cell r="BG926"/>
          <cell r="BH926"/>
          <cell r="BI926" t="str">
            <v>21, 23</v>
          </cell>
          <cell r="BJ926" t="str">
            <v>Cresterea si consolidarea competitivitatii BEBCOC SRL in vederea ideplinirii conditiilor impuse de tranzitia industriala, extinderea sustenabila a pietelor pe care le abordeaza si integrarea in segmentul novativ al agentilor economici locali si regionali.
BEBCOC SRL, cu 30 de ani de activitate neintrerupta in peisajul economic al judetului Valcea, este o intreprindere activa, care reuseste sa isi adapteze evolutia in functie de cerintele locale si oportunitatile pietei de consum, intr-o maniera sustenabila si eficienta.</v>
          </cell>
        </row>
        <row r="927">
          <cell r="K927">
            <v>363657</v>
          </cell>
          <cell r="L927" t="str">
            <v>360 Configurator Next Gen</v>
          </cell>
          <cell r="M927">
            <v>3</v>
          </cell>
          <cell r="N927" t="str">
            <v>Cu cerere de clarificări</v>
          </cell>
          <cell r="O927" t="str">
            <v>PRECONTRACTARE</v>
          </cell>
          <cell r="P927" t="str">
            <v>mario.josceanu@adroltenia.ro</v>
          </cell>
          <cell r="Q927" t="str">
            <v>29.04.2026 09:02:25</v>
          </cell>
          <cell r="R927" t="str">
            <v>CONCEPT MEDIA SRL</v>
          </cell>
          <cell r="S927" t="str">
            <v>24379662</v>
          </cell>
          <cell r="T927" t="str">
            <v>microîntreprindere</v>
          </cell>
          <cell r="U927" t="str">
            <v>Vlădeşti, Vâlcea</v>
          </cell>
          <cell r="V927">
            <v>67</v>
          </cell>
          <cell r="W927"/>
          <cell r="X927" t="str">
            <v>VL</v>
          </cell>
          <cell r="Y927" t="str">
            <v>Sud-Vest Oltenia</v>
          </cell>
          <cell r="Z927">
            <v>1373505.15</v>
          </cell>
          <cell r="AA927">
            <v>238376.93</v>
          </cell>
          <cell r="AB927">
            <v>1236154.6299999999</v>
          </cell>
          <cell r="AC927">
            <v>1050731.4354999999</v>
          </cell>
          <cell r="AD927">
            <v>19799.98</v>
          </cell>
          <cell r="AE927">
            <v>3436.36</v>
          </cell>
          <cell r="AF927">
            <v>185423.19449999998</v>
          </cell>
          <cell r="AG927">
            <v>1236154.6299999999</v>
          </cell>
          <cell r="AH927">
            <v>1393305.13</v>
          </cell>
          <cell r="AI927">
            <v>5</v>
          </cell>
          <cell r="AJ927" t="str">
            <v>DA</v>
          </cell>
          <cell r="AK927" t="str">
            <v>26.01.2026 08:06:33</v>
          </cell>
          <cell r="AL927"/>
          <cell r="AM927"/>
          <cell r="AN927" t="str">
            <v>ADMIS_ETF</v>
          </cell>
          <cell r="AO927" t="str">
            <v>12.03.2026 13:06:44</v>
          </cell>
          <cell r="AP927"/>
          <cell r="AQ927">
            <v>67</v>
          </cell>
          <cell r="AR927"/>
          <cell r="AS927">
            <v>1</v>
          </cell>
          <cell r="AT927">
            <v>19</v>
          </cell>
          <cell r="AU927">
            <v>29</v>
          </cell>
          <cell r="AV927"/>
          <cell r="AW927" t="str">
            <v>02.04.2026 11:40:03</v>
          </cell>
          <cell r="AX927" t="str">
            <v>03.04.2026 12:31:22</v>
          </cell>
          <cell r="AY927"/>
          <cell r="AZ927"/>
          <cell r="BA927"/>
          <cell r="BB927"/>
          <cell r="BC927"/>
          <cell r="BD927"/>
          <cell r="BE927"/>
          <cell r="BF927"/>
          <cell r="BG927"/>
          <cell r="BH927"/>
          <cell r="BI927"/>
          <cell r="BJ927" t="str">
            <v>Obiectivul general al proiectului „360 Configurator NextGen” îl reprezintă creșterea competitivității și capacității de inovare a SC CONCEPT MEDIA SRL prin realizarea unui transfer tehnologic efectiv și introducerea pe piață a unui produs software inovator, rezultat al maturizării unui rezultat de cercetare-dezvoltare existent, în domeniul tehnologiilor digitale avansate.
Prin implementarea proiectului, solicitantul urmărește:
preluarea și adaptarea unui rezultat de CDI existent (IVA3D) de la nivel TRL 4;
maturizarea tehnologică a acestuia până la TRL 8, prin activități de dezvoltare, testare și validare în mediu operațional relevant;
transformarea rezultatului CDI într-un produs comercial funcțional – „360 Configurator NextGen”, destinat pieței B2B.
Proiectul contribuie direct la introducerea unei inovații de produs în domeniul TIC și al digitalizării proceselor industriale, constând într-o platformă software avansată de configurare 3D parametrică, asistată de inteligență artific</v>
          </cell>
        </row>
        <row r="928">
          <cell r="K928">
            <v>316871</v>
          </cell>
          <cell r="L928" t="str">
            <v>Cresterea eficientei energetice a cladirii scolii gimnaziale Obarsia comuna Danciulesti judetul Gorj</v>
          </cell>
          <cell r="M928">
            <v>22</v>
          </cell>
          <cell r="N928" t="str">
            <v>Cu act adițional</v>
          </cell>
          <cell r="O928" t="str">
            <v>CONTRACTARE</v>
          </cell>
          <cell r="P928" t="str">
            <v>alexandru.florea@adroltenia.ro</v>
          </cell>
          <cell r="Q928" t="str">
            <v>26.03.2026 14:31:36</v>
          </cell>
          <cell r="R928" t="str">
            <v>COMUNA DĂNCIULEŞTI</v>
          </cell>
          <cell r="S928" t="str">
            <v>4898630</v>
          </cell>
          <cell r="T928" t="str">
            <v>unitate administrativ teritorială nivel comună</v>
          </cell>
          <cell r="U928" t="str">
            <v>Dănciuleşti, Gorj</v>
          </cell>
          <cell r="V928">
            <v>69</v>
          </cell>
          <cell r="W928"/>
          <cell r="X928" t="str">
            <v>GJ</v>
          </cell>
          <cell r="Y928" t="str">
            <v>Sud-Vest Oltenia</v>
          </cell>
          <cell r="Z928">
            <v>7302118.7000000002</v>
          </cell>
          <cell r="AA928">
            <v>1236511.6499999999</v>
          </cell>
          <cell r="AB928">
            <v>7156076.3300000001</v>
          </cell>
          <cell r="AC928">
            <v>6206800.8884646036</v>
          </cell>
          <cell r="AD928">
            <v>100460.25</v>
          </cell>
          <cell r="AE928">
            <v>17435.25</v>
          </cell>
          <cell r="AF928">
            <v>949275.4415353965</v>
          </cell>
          <cell r="AG928">
            <v>0</v>
          </cell>
          <cell r="AH928">
            <v>7402578.9500000002</v>
          </cell>
          <cell r="AI928">
            <v>0</v>
          </cell>
          <cell r="AJ928" t="str">
            <v>NU</v>
          </cell>
          <cell r="AK928" t="str">
            <v>18.01.2024 17:54:32</v>
          </cell>
          <cell r="AL928"/>
          <cell r="AM928"/>
          <cell r="AN928" t="str">
            <v>ADMIS_ETF</v>
          </cell>
          <cell r="AO928" t="str">
            <v>19.03.2024 13:55:55</v>
          </cell>
          <cell r="AP928"/>
          <cell r="AQ928">
            <v>69</v>
          </cell>
          <cell r="AR928"/>
          <cell r="AS928">
            <v>5</v>
          </cell>
          <cell r="AT928">
            <v>24</v>
          </cell>
          <cell r="AU928">
            <v>33</v>
          </cell>
          <cell r="AV928"/>
          <cell r="AW928" t="str">
            <v>11.06.2024 14:29:45</v>
          </cell>
          <cell r="AX928" t="str">
            <v>12.06.2024 16:00:34</v>
          </cell>
          <cell r="AY928" t="str">
            <v>69</v>
          </cell>
          <cell r="AZ928" t="str">
            <v>26.07.2024 10:00:00</v>
          </cell>
          <cell r="BA928">
            <v>6</v>
          </cell>
          <cell r="BB928">
            <v>1</v>
          </cell>
          <cell r="BC928"/>
          <cell r="BD928"/>
          <cell r="BE928">
            <v>44</v>
          </cell>
          <cell r="BF928"/>
          <cell r="BG928"/>
          <cell r="BH928"/>
          <cell r="BI928" t="str">
            <v>45</v>
          </cell>
          <cell r="BJ928"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929">
          <cell r="K929">
            <v>322584</v>
          </cell>
          <cell r="L929" t="str">
            <v>Diversificare activitate clinica Medical One</v>
          </cell>
          <cell r="M929">
            <v>10</v>
          </cell>
          <cell r="N929" t="str">
            <v>Contract semnat cu modificări</v>
          </cell>
          <cell r="O929" t="str">
            <v>CONTRACTARE</v>
          </cell>
          <cell r="P929" t="str">
            <v>elena.sirbu@adroltenia.ro</v>
          </cell>
          <cell r="Q929" t="str">
            <v>30.10.2025 16:01:28</v>
          </cell>
          <cell r="R929" t="str">
            <v>FIRST LIFE CLINIC S.R.L.</v>
          </cell>
          <cell r="S929" t="str">
            <v>45418551</v>
          </cell>
          <cell r="T929" t="str">
            <v>întreprindere mică</v>
          </cell>
          <cell r="U929" t="str">
            <v>Municipiul Târgu Jiu, Gorj</v>
          </cell>
          <cell r="V929">
            <v>87</v>
          </cell>
          <cell r="W929"/>
          <cell r="X929" t="str">
            <v>GJ</v>
          </cell>
          <cell r="Y929" t="str">
            <v>Sud-Vest Oltenia</v>
          </cell>
          <cell r="Z929">
            <v>7756212.6299999999</v>
          </cell>
          <cell r="AA929">
            <v>1238386.8700000001</v>
          </cell>
          <cell r="AB929">
            <v>5912098.9699999997</v>
          </cell>
          <cell r="AC929">
            <v>5025284.1244999999</v>
          </cell>
          <cell r="AD929">
            <v>81181.25</v>
          </cell>
          <cell r="AE929">
            <v>12961.7</v>
          </cell>
          <cell r="AF929">
            <v>886814.84549999982</v>
          </cell>
          <cell r="AG929">
            <v>5912098.9699999997</v>
          </cell>
          <cell r="AH929">
            <v>7837393.8799999999</v>
          </cell>
          <cell r="AI929">
            <v>28</v>
          </cell>
          <cell r="AJ929" t="str">
            <v>DA</v>
          </cell>
          <cell r="AK929" t="str">
            <v>24.04.2024 12:58:13</v>
          </cell>
          <cell r="AL929"/>
          <cell r="AM929"/>
          <cell r="AN929" t="str">
            <v>ADMIS_ETF</v>
          </cell>
          <cell r="AO929" t="str">
            <v>10.07.2024 15:49:21</v>
          </cell>
          <cell r="AP929"/>
          <cell r="AQ929">
            <v>87</v>
          </cell>
          <cell r="AR929"/>
          <cell r="AS929">
            <v>2</v>
          </cell>
          <cell r="AT929">
            <v>24</v>
          </cell>
          <cell r="AU929">
            <v>39</v>
          </cell>
          <cell r="AV929"/>
          <cell r="AW929" t="str">
            <v>29.01.2025 11:43:16</v>
          </cell>
          <cell r="AX929" t="str">
            <v>29.01.2025 13:54:12</v>
          </cell>
          <cell r="AY929" t="str">
            <v>369</v>
          </cell>
          <cell r="AZ929" t="str">
            <v>15.04.2025 10:40:00</v>
          </cell>
          <cell r="BA929">
            <v>4</v>
          </cell>
          <cell r="BB929"/>
          <cell r="BC929"/>
          <cell r="BD929"/>
          <cell r="BE929">
            <v>76</v>
          </cell>
          <cell r="BF929"/>
          <cell r="BG929"/>
          <cell r="BH929"/>
          <cell r="BI929" t="str">
            <v>21</v>
          </cell>
          <cell r="BJ929" t="str">
            <v>Obiectivul general al proiectului First One Clinic SRL este diversificarea portofoliului de servicii oferite prin operaționalizarea unui departament imagistic RMN, înființarea unei secții de spitalizare de zi și dotarea cu diverse echipamente medicale pentru completarea serviciilor de oftalmologie, pneumologie și cardiologie. Toate acestea vor contribui la consolidarea competitivității companiei pe piață, la promovarea inovării în domeniul serviciilor medicale oferite, contribuind semnificativ la îmbunătățirea calității vieții pacienților din regiune.
Obiectivul proiectului este în strânsă legătură cu obiectivele specifice aferente Programul Regional Sud-Vest Oltenia 2021-2027, respectiv “îmbunătațirea competitivității și a inovării în microîntreprinderi și IMM-uri, prin operațiuni dedicate” și “dezvoltarea competențelor pentru specializare inteligentă, tranziție industrială și antreprenoriat”, respectiv cu Prioritatea 1- „Competitivitate prin inovare și întreprinderi dinamice” din PRS</v>
          </cell>
        </row>
        <row r="930">
          <cell r="K930">
            <v>318859</v>
          </cell>
          <cell r="L930" t="str">
            <v>Cresterea eficientei energetice a obiectivului Dispensar Uman Cazanesti cu sediul in fosta Scoala Generala sat Valea Cosustei jud. Mehedinti prin programul Regional Sud-Vest Oltenia 2021-2027</v>
          </cell>
          <cell r="M930">
            <v>4</v>
          </cell>
          <cell r="N930" t="str">
            <v>Respins ETF</v>
          </cell>
          <cell r="O930" t="str">
            <v>EVALUARE</v>
          </cell>
          <cell r="P930"/>
          <cell r="Q930" t="str">
            <v>24.04.2024 15:51:17</v>
          </cell>
          <cell r="R930" t="str">
            <v>COMUNA CĂZĂNEŞTI</v>
          </cell>
          <cell r="S930" t="str">
            <v>4426450</v>
          </cell>
          <cell r="T930" t="str">
            <v>Autoritati publice centrale sau locale</v>
          </cell>
          <cell r="U930" t="str">
            <v>Căzăneşti, Mehedinţi</v>
          </cell>
          <cell r="V930">
            <v>72</v>
          </cell>
          <cell r="W930"/>
          <cell r="X930" t="str">
            <v>MH</v>
          </cell>
          <cell r="Y930" t="str">
            <v>Sud-Vest Oltenia</v>
          </cell>
          <cell r="Z930">
            <v>3605510.1</v>
          </cell>
          <cell r="AA930">
            <v>572154.67000000004</v>
          </cell>
          <cell r="AB930">
            <v>3533399.9</v>
          </cell>
          <cell r="AC930">
            <v>3064683.5817730683</v>
          </cell>
          <cell r="AD930">
            <v>252118</v>
          </cell>
          <cell r="AE930">
            <v>39969.35</v>
          </cell>
          <cell r="AF930">
            <v>468716.31822693162</v>
          </cell>
          <cell r="AG930">
            <v>0</v>
          </cell>
          <cell r="AH930">
            <v>3857628.1</v>
          </cell>
          <cell r="AI930">
            <v>0</v>
          </cell>
          <cell r="AJ930" t="str">
            <v>NU</v>
          </cell>
          <cell r="AK930" t="str">
            <v>27.01.2024 09:10:35</v>
          </cell>
          <cell r="AL930"/>
          <cell r="AM930"/>
          <cell r="AN930" t="str">
            <v>RESPINS_ETF</v>
          </cell>
          <cell r="AO930" t="str">
            <v>24.04.2024 15:51:17</v>
          </cell>
          <cell r="AP930"/>
          <cell r="AQ930">
            <v>72</v>
          </cell>
          <cell r="AR930"/>
          <cell r="AS930">
            <v>4</v>
          </cell>
          <cell r="AT930">
            <v>24</v>
          </cell>
          <cell r="AU930">
            <v>30</v>
          </cell>
          <cell r="AV930"/>
          <cell r="AW930"/>
          <cell r="AX930"/>
          <cell r="AY930"/>
          <cell r="AZ930"/>
          <cell r="BA930"/>
          <cell r="BB930"/>
          <cell r="BC930"/>
          <cell r="BD930"/>
          <cell r="BE930"/>
          <cell r="BF930"/>
          <cell r="BG930"/>
          <cell r="BH930"/>
          <cell r="BI930"/>
          <cell r="BJ930" t="str">
            <v>Obiectivul general al proiectului este în concordanță cu obiectivul programului de finanțare, respectiv îmbunătățirea eficienței energetice ceea ce va duce la reducerea emisiilor de gaze cu efect de seră și îmbunătățirea calității aerului. Prezentul proiect își propune reabilitarea energetică a Dispensarului medical din com. Căzănești, județul Mehedinți.</v>
          </cell>
        </row>
        <row r="931">
          <cell r="K931">
            <v>300097</v>
          </cell>
          <cell r="L931" t="str">
            <v>Reabilitarea modernizarea și dotarea Centrului Andreea</v>
          </cell>
          <cell r="M931">
            <v>16</v>
          </cell>
          <cell r="N931" t="str">
            <v>Cu act adițional</v>
          </cell>
          <cell r="O931" t="str">
            <v>CONTRACTARE</v>
          </cell>
          <cell r="P931" t="str">
            <v>ovidiu.istinie@adroltenia.ro</v>
          </cell>
          <cell r="Q931" t="str">
            <v>06.02.2026 10:32:21</v>
          </cell>
          <cell r="R931" t="str">
            <v>JUDEŢUL VÂLCEA</v>
          </cell>
          <cell r="S931" t="str">
            <v>2540929</v>
          </cell>
          <cell r="T931" t="str">
            <v>unitate administrativ teritorială nivel județean</v>
          </cell>
          <cell r="U931" t="str">
            <v>Municipiul Râmnicu Vâlcea, Vâlcea</v>
          </cell>
          <cell r="V931">
            <v>71</v>
          </cell>
          <cell r="W931"/>
          <cell r="X931" t="str">
            <v>VL</v>
          </cell>
          <cell r="Y931" t="str">
            <v>Sud-Vest Oltenia</v>
          </cell>
          <cell r="Z931">
            <v>16271043.359999999</v>
          </cell>
          <cell r="AA931">
            <v>2585591.25</v>
          </cell>
          <cell r="AB931">
            <v>15945622.49</v>
          </cell>
          <cell r="AC931">
            <v>13830386.841437416</v>
          </cell>
          <cell r="AD931">
            <v>0</v>
          </cell>
          <cell r="AE931">
            <v>0</v>
          </cell>
          <cell r="AF931">
            <v>2115235.6485625841</v>
          </cell>
          <cell r="AG931">
            <v>0</v>
          </cell>
          <cell r="AH931">
            <v>16271043.359999999</v>
          </cell>
          <cell r="AI931">
            <v>0</v>
          </cell>
          <cell r="AJ931" t="str">
            <v>NU</v>
          </cell>
          <cell r="AK931" t="str">
            <v>27.07.2023 22:02:10</v>
          </cell>
          <cell r="AL931"/>
          <cell r="AM931"/>
          <cell r="AN931" t="str">
            <v>ADMIS_ETF</v>
          </cell>
          <cell r="AO931" t="str">
            <v>16.10.2023 14:50:05</v>
          </cell>
          <cell r="AP931"/>
          <cell r="AQ931">
            <v>71</v>
          </cell>
          <cell r="AR931"/>
          <cell r="AS931">
            <v>4</v>
          </cell>
          <cell r="AT931">
            <v>42</v>
          </cell>
          <cell r="AU931">
            <v>69</v>
          </cell>
          <cell r="AV931"/>
          <cell r="AW931" t="str">
            <v>24.11.2023 09:49:14</v>
          </cell>
          <cell r="AX931" t="str">
            <v>24.11.2023 15:23:02</v>
          </cell>
          <cell r="AY931" t="str">
            <v>13/21.02.2024</v>
          </cell>
          <cell r="AZ931" t="str">
            <v>21.02.2024 15:57:00</v>
          </cell>
          <cell r="BA931">
            <v>5</v>
          </cell>
          <cell r="BB931"/>
          <cell r="BC931"/>
          <cell r="BD931"/>
          <cell r="BE931">
            <v>90</v>
          </cell>
          <cell r="BF931"/>
          <cell r="BG931"/>
          <cell r="BH931"/>
          <cell r="BI931" t="str">
            <v>44</v>
          </cell>
          <cell r="BJ931" t="str">
            <v>Creșterea eficienței energetice a clădirii Centrului Andreea, prin implementarea unor măsuri de reabilitare energetică profundă, ce vizează reducerea pierderilor și a consumurilor energetice, precum și introducerea unor sisteme de producere a energiei din surse regenerabile, cu impact pozitiv asupra mediului înconjurător și calității vieții utilizatorilor finali (elevi cu cerințe educaționale speciale și cadrele didactice), contribuind totodată la eficientizarea cheltuielilor publice. Având în vedere ca proiectul aduce beneficii de mediu, sociale si economice, acesta va contribui la dezvoltarea durabila a comunității locale si promovarea coeziunii sociale.</v>
          </cell>
        </row>
        <row r="932">
          <cell r="K932">
            <v>330470</v>
          </cell>
          <cell r="L932" t="str">
            <v>Creșterea competitivității societății CAVIS FURNITURE SRL prin achiziție de echipamente performante</v>
          </cell>
          <cell r="M932">
            <v>7</v>
          </cell>
          <cell r="N932" t="str">
            <v>Contract semnat cu modificări</v>
          </cell>
          <cell r="O932" t="str">
            <v>CONTRACTARE</v>
          </cell>
          <cell r="P932" t="str">
            <v>cristian.ionescu@adroltenia.ro</v>
          </cell>
          <cell r="Q932" t="str">
            <v>04.06.2025 14:10:06</v>
          </cell>
          <cell r="R932" t="str">
            <v>CAVIS FURNITURE S.R.L.</v>
          </cell>
          <cell r="S932" t="str">
            <v>37665305</v>
          </cell>
          <cell r="T932" t="str">
            <v>microîntreprindere</v>
          </cell>
          <cell r="U932" t="str">
            <v>Schitu, Olt</v>
          </cell>
          <cell r="V932">
            <v>84</v>
          </cell>
          <cell r="W932"/>
          <cell r="X932" t="str">
            <v>OT</v>
          </cell>
          <cell r="Y932" t="str">
            <v>Sud-Vest Oltenia</v>
          </cell>
          <cell r="Z932">
            <v>1416805.75</v>
          </cell>
          <cell r="AA932">
            <v>0</v>
          </cell>
          <cell r="AB932">
            <v>1275125.18</v>
          </cell>
          <cell r="AC932">
            <v>1083856.4029999999</v>
          </cell>
          <cell r="AD932">
            <v>271811.09999999998</v>
          </cell>
          <cell r="AE932">
            <v>269611.09999999998</v>
          </cell>
          <cell r="AF932">
            <v>191268.777</v>
          </cell>
          <cell r="AG932">
            <v>1275125.18</v>
          </cell>
          <cell r="AH932">
            <v>1688616.85</v>
          </cell>
          <cell r="AI932">
            <v>14</v>
          </cell>
          <cell r="AJ932" t="str">
            <v>DA</v>
          </cell>
          <cell r="AK932" t="str">
            <v>01.08.2024 15:08:53</v>
          </cell>
          <cell r="AL932"/>
          <cell r="AM932"/>
          <cell r="AN932" t="str">
            <v>ADMIS_ETF</v>
          </cell>
          <cell r="AO932" t="str">
            <v>26.11.2024 15:46:27</v>
          </cell>
          <cell r="AP932" t="str">
            <v>16.12.2024 21:36:04</v>
          </cell>
          <cell r="AQ932">
            <v>84</v>
          </cell>
          <cell r="AR932"/>
          <cell r="AS932">
            <v>1</v>
          </cell>
          <cell r="AT932">
            <v>24</v>
          </cell>
          <cell r="AU932">
            <v>35</v>
          </cell>
          <cell r="AV932"/>
          <cell r="AW932" t="str">
            <v>21.02.2025 10:05:49</v>
          </cell>
          <cell r="AX932" t="str">
            <v>27.02.2025 10:34:53</v>
          </cell>
          <cell r="AY932" t="str">
            <v>397</v>
          </cell>
          <cell r="AZ932" t="str">
            <v>28.04.2025 12:58:00</v>
          </cell>
          <cell r="BA932">
            <v>4</v>
          </cell>
          <cell r="BB932"/>
          <cell r="BC932"/>
          <cell r="BD932"/>
          <cell r="BE932">
            <v>61</v>
          </cell>
          <cell r="BF932"/>
          <cell r="BG932">
            <v>84</v>
          </cell>
          <cell r="BH932" t="str">
            <v>ADMIS_ETF</v>
          </cell>
          <cell r="BI932" t="str">
            <v>21, 23</v>
          </cell>
          <cell r="BJ932"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”Cresterea competitivitatii societatii CAVIS FURNITURE SRL prin achizitie de echipamente performante”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v>
          </cell>
        </row>
        <row r="933">
          <cell r="K933">
            <v>317795</v>
          </cell>
          <cell r="L933" t="str">
            <v>Cresterea eficientei energetice a cladirii situata pe strada Draganesti nr 25</v>
          </cell>
          <cell r="M933">
            <v>5</v>
          </cell>
          <cell r="N933" t="str">
            <v>Respins ETF</v>
          </cell>
          <cell r="O933" t="str">
            <v>EVALUARE</v>
          </cell>
          <cell r="P933"/>
          <cell r="Q933" t="str">
            <v>17.04.2024 15:15:43</v>
          </cell>
          <cell r="R933" t="str">
            <v>MUNICIPIUL SLATINA</v>
          </cell>
          <cell r="S933" t="str">
            <v>4394811</v>
          </cell>
          <cell r="T933" t="str">
            <v>unitate administrativ teritorială nivel local</v>
          </cell>
          <cell r="U933" t="str">
            <v>Municipiul Slatina, Olt</v>
          </cell>
          <cell r="V933">
            <v>44</v>
          </cell>
          <cell r="W933"/>
          <cell r="X933" t="str">
            <v>OT</v>
          </cell>
          <cell r="Y933" t="str">
            <v>Sud-Vest Oltenia</v>
          </cell>
          <cell r="Z933">
            <v>21928905.102065735</v>
          </cell>
          <cell r="AA933">
            <v>3478317.2820657352</v>
          </cell>
          <cell r="AB933">
            <v>21490327</v>
          </cell>
          <cell r="AC933">
            <v>18639569.317129504</v>
          </cell>
          <cell r="AD933">
            <v>1077196.3379342647</v>
          </cell>
          <cell r="AE933">
            <v>171989.32793426464</v>
          </cell>
          <cell r="AF933">
            <v>2850757.6828704961</v>
          </cell>
          <cell r="AG933">
            <v>0</v>
          </cell>
          <cell r="AH933">
            <v>23006101.440000001</v>
          </cell>
          <cell r="AI933">
            <v>0</v>
          </cell>
          <cell r="AJ933" t="str">
            <v>NU</v>
          </cell>
          <cell r="AK933" t="str">
            <v>27.01.2024 07:22:48</v>
          </cell>
          <cell r="AL933"/>
          <cell r="AM933"/>
          <cell r="AN933" t="str">
            <v>RESPINS_ETF</v>
          </cell>
          <cell r="AO933" t="str">
            <v>17.04.2024 15:15:43</v>
          </cell>
          <cell r="AP933"/>
          <cell r="AQ933">
            <v>44</v>
          </cell>
          <cell r="AR933"/>
          <cell r="AS933">
            <v>4</v>
          </cell>
          <cell r="AT933">
            <v>20</v>
          </cell>
          <cell r="AU933">
            <v>27</v>
          </cell>
          <cell r="AV933"/>
          <cell r="AW933"/>
          <cell r="AX933"/>
          <cell r="AY933"/>
          <cell r="AZ933"/>
          <cell r="BA933"/>
          <cell r="BB933"/>
          <cell r="BC933"/>
          <cell r="BD933"/>
          <cell r="BE933"/>
          <cell r="BF933"/>
          <cell r="BG933"/>
          <cell r="BH933"/>
          <cell r="BI933" t="str">
            <v>45</v>
          </cell>
          <cell r="BJ933" t="str">
            <v>Obiectivul general al proiectului este îmbunătăţirea eficienţei energetice a cladirii situata pe strada Draganesti, nr.25 din Municipiul Slatina, în conformitate cu obiectivul general al apelul de proiecte PR SV/1/3A/2.1/2023, Operaţiunea A – „Investiții în clădirile publice în vederea asigurării/creșterii eficienței energetice și măsuri pentru utilizarea unor surse regenerabile de energie”, lansat în cadrul Programului Regional Sud-Vest Oltenia 2021-2027, Prioritatea 3 - „Eficienţa energetică și infrastructura verde”, Obiectivul Specific 2.1 „Promovarea eficienței energetice și reducerea emisiilor de gaze cu efect de seră”, prin diverse măsuri de reabilitare termică, contribuind astfel la creşterea calităţii vieţii, creşterea/menţinerea ratei de ocupare a forţei de muncă, consum redus de energie, limitarea emisiilor de gaze cu efect de seră şi dezvoltarea economiei locale.
 Scopul proiectului consta in reabilitarea, modernizarea cladirii situata pe strada Draganesti, nr.25, Municipiul</v>
          </cell>
        </row>
        <row r="934">
          <cell r="K934">
            <v>328752</v>
          </cell>
          <cell r="L934" t="str">
            <v>Investind in Viitor Streaming cu Realitate Augmentata si Inteligenta Artificiala</v>
          </cell>
          <cell r="M934">
            <v>12</v>
          </cell>
          <cell r="N934" t="str">
            <v>Contract semnat cu modificări</v>
          </cell>
          <cell r="O934" t="str">
            <v>CONTRACTARE</v>
          </cell>
          <cell r="P934" t="str">
            <v>bogdan.badea@adroltenia.ro</v>
          </cell>
          <cell r="Q934" t="str">
            <v>29.04.2026 17:30:56</v>
          </cell>
          <cell r="R934" t="str">
            <v>AIM VIDEO SOLUTIONS S.R.L.</v>
          </cell>
          <cell r="S934" t="str">
            <v>41230775</v>
          </cell>
          <cell r="T934" t="str">
            <v>microîntreprindere</v>
          </cell>
          <cell r="U934" t="str">
            <v>Municipiul Caracal, Olt</v>
          </cell>
          <cell r="V934">
            <v>83</v>
          </cell>
          <cell r="W934"/>
          <cell r="X934" t="str">
            <v>OT</v>
          </cell>
          <cell r="Y934" t="str">
            <v>Sud-Vest Oltenia</v>
          </cell>
          <cell r="Z934">
            <v>1701391.19</v>
          </cell>
          <cell r="AA934">
            <v>0</v>
          </cell>
          <cell r="AB934">
            <v>1481391.19</v>
          </cell>
          <cell r="AC934">
            <v>1259182.5115</v>
          </cell>
          <cell r="AD934">
            <v>323264.32</v>
          </cell>
          <cell r="AE934">
            <v>323264.32</v>
          </cell>
          <cell r="AF934">
            <v>222208.67849999992</v>
          </cell>
          <cell r="AG934">
            <v>1481391.19</v>
          </cell>
          <cell r="AH934">
            <v>2024655.51</v>
          </cell>
          <cell r="AI934">
            <v>10</v>
          </cell>
          <cell r="AJ934" t="str">
            <v>DA</v>
          </cell>
          <cell r="AK934" t="str">
            <v>25.07.2024 23:02:33</v>
          </cell>
          <cell r="AL934"/>
          <cell r="AM934"/>
          <cell r="AN934" t="str">
            <v>ADMIS_ETF</v>
          </cell>
          <cell r="AO934" t="str">
            <v>12.09.2024 16:04:40</v>
          </cell>
          <cell r="AP934"/>
          <cell r="AQ934">
            <v>83</v>
          </cell>
          <cell r="AR934"/>
          <cell r="AS934">
            <v>1</v>
          </cell>
          <cell r="AT934">
            <v>24</v>
          </cell>
          <cell r="AU934">
            <v>37</v>
          </cell>
          <cell r="AV934"/>
          <cell r="AW934" t="str">
            <v>21.02.2025 10:23:41</v>
          </cell>
          <cell r="AX934" t="str">
            <v>27.02.2025 10:20:25</v>
          </cell>
          <cell r="AY934" t="str">
            <v>620</v>
          </cell>
          <cell r="AZ934" t="str">
            <v>25.06.2025 16:24:00</v>
          </cell>
          <cell r="BA934">
            <v>9</v>
          </cell>
          <cell r="BB934">
            <v>1</v>
          </cell>
          <cell r="BC934"/>
          <cell r="BD934"/>
          <cell r="BE934">
            <v>119</v>
          </cell>
          <cell r="BF934"/>
          <cell r="BG934"/>
          <cell r="BH934"/>
          <cell r="BI934" t="str">
            <v>21, 23</v>
          </cell>
          <cell r="BJ934" t="str">
            <v>Creșterea capacității de producție și extinderea prezenței AIM Video Solutions pe piața internațională de transmisiuni live cu realitate augmentată și inteligență artificială prin modernizarea infrastructurii tehnologice și îmbunătățirea competențelor echipei.</v>
          </cell>
        </row>
        <row r="935">
          <cell r="K935">
            <v>330618</v>
          </cell>
          <cell r="L935" t="str">
            <v>ARTA INOVATIE SI CRESTERE DURABILA LA TRAIAN ART SRL</v>
          </cell>
          <cell r="M935">
            <v>3</v>
          </cell>
          <cell r="N935" t="str">
            <v>Revocat FO</v>
          </cell>
          <cell r="O935" t="str">
            <v>PRECONTRACTARE</v>
          </cell>
          <cell r="P935" t="str">
            <v>cornelia.badici@adroltenia.ro</v>
          </cell>
          <cell r="Q935" t="str">
            <v>27.08.2025 09:52:24</v>
          </cell>
          <cell r="R935" t="str">
            <v>TRAIAN ART SRL</v>
          </cell>
          <cell r="S935" t="str">
            <v>36269434</v>
          </cell>
          <cell r="T935" t="str">
            <v>Angajator privat</v>
          </cell>
          <cell r="U935" t="str">
            <v>Gherceşti, Dolj</v>
          </cell>
          <cell r="V935">
            <v>71</v>
          </cell>
          <cell r="W935"/>
          <cell r="X935" t="str">
            <v>DJ</v>
          </cell>
          <cell r="Y935" t="str">
            <v>Sud-Vest Oltenia</v>
          </cell>
          <cell r="Z935">
            <v>283340</v>
          </cell>
          <cell r="AA935">
            <v>45239.15</v>
          </cell>
          <cell r="AB935">
            <v>255006</v>
          </cell>
          <cell r="AC935">
            <v>216755.1</v>
          </cell>
          <cell r="AD935">
            <v>0</v>
          </cell>
          <cell r="AE935">
            <v>0</v>
          </cell>
          <cell r="AF935">
            <v>38250.899999999994</v>
          </cell>
          <cell r="AG935">
            <v>0</v>
          </cell>
          <cell r="AH935">
            <v>283340</v>
          </cell>
          <cell r="AI935">
            <v>0</v>
          </cell>
          <cell r="AJ935" t="str">
            <v>NU</v>
          </cell>
          <cell r="AK935" t="str">
            <v>23.07.2024 11:34:29</v>
          </cell>
          <cell r="AL935"/>
          <cell r="AM935"/>
          <cell r="AN935" t="str">
            <v>ADMIS_ETF</v>
          </cell>
          <cell r="AO935" t="str">
            <v>21.11.2024 15:07:22</v>
          </cell>
          <cell r="AP935"/>
          <cell r="AQ935">
            <v>71</v>
          </cell>
          <cell r="AR935"/>
          <cell r="AS935">
            <v>1</v>
          </cell>
          <cell r="AT935"/>
          <cell r="AU935">
            <v>19</v>
          </cell>
          <cell r="AV935"/>
          <cell r="AW935" t="str">
            <v>23.07.2025 11:33:11</v>
          </cell>
          <cell r="AX935" t="str">
            <v>04.08.2025 10:03:49</v>
          </cell>
          <cell r="AY935"/>
          <cell r="AZ935"/>
          <cell r="BA935"/>
          <cell r="BB935"/>
          <cell r="BC935"/>
          <cell r="BD935"/>
          <cell r="BE935"/>
          <cell r="BF935"/>
          <cell r="BG935"/>
          <cell r="BH935"/>
          <cell r="BI935" t="str">
            <v>18, 23</v>
          </cell>
          <cell r="BJ935" t="str">
            <v>Cresterea competitivitatii si a inovarii la TRAIAN ART SRL</v>
          </cell>
        </row>
        <row r="936">
          <cell r="K936">
            <v>300098</v>
          </cell>
          <cell r="L936" t="str">
            <v>Reabilitare si extindere Colegiul National Pedagogic Stefan Odobleja</v>
          </cell>
          <cell r="M936">
            <v>18</v>
          </cell>
          <cell r="N936" t="str">
            <v>Cu clarificări primite</v>
          </cell>
          <cell r="O936" t="str">
            <v>CONTRACTARE</v>
          </cell>
          <cell r="P936" t="str">
            <v>mariana.pasmangia@adroltenia.ro</v>
          </cell>
          <cell r="Q936" t="str">
            <v>04.05.2026 16:10:04</v>
          </cell>
          <cell r="R936" t="str">
            <v>MUNICIPIUL DROBETA TURNU SEVERIN</v>
          </cell>
          <cell r="S936" t="str">
            <v>4426581</v>
          </cell>
          <cell r="T936" t="str">
            <v>unitate administrativ teritorială nivel municipiu reședință de județ</v>
          </cell>
          <cell r="U936" t="str">
            <v>Municipiul Drobeta-Turnu Severin, Mehedinţi</v>
          </cell>
          <cell r="V936">
            <v>80</v>
          </cell>
          <cell r="W936"/>
          <cell r="X936" t="str">
            <v>MH</v>
          </cell>
          <cell r="Y936" t="str">
            <v>Sud-Vest Oltenia</v>
          </cell>
          <cell r="Z936">
            <v>18824163.35829553</v>
          </cell>
          <cell r="AA936">
            <v>3236250.8682955299</v>
          </cell>
          <cell r="AB936">
            <v>18447680.129999999</v>
          </cell>
          <cell r="AC936">
            <v>11294498.059402343</v>
          </cell>
          <cell r="AD936">
            <v>924854.18170447031</v>
          </cell>
          <cell r="AE936">
            <v>160511.88170447032</v>
          </cell>
          <cell r="AF936">
            <v>7153182.0705976561</v>
          </cell>
          <cell r="AG936">
            <v>0</v>
          </cell>
          <cell r="AH936">
            <v>19749017.539999999</v>
          </cell>
          <cell r="AI936">
            <v>0</v>
          </cell>
          <cell r="AJ936" t="str">
            <v>NU</v>
          </cell>
          <cell r="AK936" t="str">
            <v>31.08.2023 08:18:55</v>
          </cell>
          <cell r="AL936"/>
          <cell r="AM936"/>
          <cell r="AN936" t="str">
            <v>ADMIS_ETF</v>
          </cell>
          <cell r="AO936" t="str">
            <v>27.10.2023 14:21:33</v>
          </cell>
          <cell r="AP936"/>
          <cell r="AQ936">
            <v>80</v>
          </cell>
          <cell r="AR936"/>
          <cell r="AS936">
            <v>4</v>
          </cell>
          <cell r="AT936">
            <v>71</v>
          </cell>
          <cell r="AU936">
            <v>92</v>
          </cell>
          <cell r="AV936"/>
          <cell r="AW936" t="str">
            <v>24.11.2023 09:55:12</v>
          </cell>
          <cell r="AX936" t="str">
            <v>24.11.2023 15:13:19</v>
          </cell>
          <cell r="AY936" t="str">
            <v>18</v>
          </cell>
          <cell r="AZ936" t="str">
            <v>28.02.2024 11:52:00</v>
          </cell>
          <cell r="BA936">
            <v>8</v>
          </cell>
          <cell r="BB936"/>
          <cell r="BC936"/>
          <cell r="BD936"/>
          <cell r="BE936">
            <v>96</v>
          </cell>
          <cell r="BF936"/>
          <cell r="BG936"/>
          <cell r="BH936"/>
          <cell r="BI936" t="str">
            <v>122</v>
          </cell>
          <cell r="BJ936" t="str">
            <v>Obiectivul general al proiectului propus il constituie imbunatatirea infrastructurii de educatie la nivelul Municipiului Drobeta Turnu Severin si implicit a procesului educational, investitii in dezvoltarea infrastructurii educationale pentru invatamant primar si secundar, precum si prin crearea de noi spatii necesare derularii activitatii educationale in cadrul Colegiului National Pedagogic Stefan Odobleja.
Obiectivul general al proiectului contribuie la o crestere a nivelului calitativ si de performanta a procesului educational, cat si la cresterea gradului de participare la nivelul invatamantului liceal. 
Educația este o activitate cu obiectivul de a pregăti oamenii ca element activ al vieții sociale. Cuvântul educație derivă din substantivul „educatio”, care înseamnă creștere, hrănire, cultivare.
Educatia, reprezentand o prioritate nationala, constituie factorul de baza in transmiterea si crearea de noi valori culturale si general-umane, de reproducere si de dezvoltare a capitalulu</v>
          </cell>
        </row>
        <row r="937">
          <cell r="K937">
            <v>324848</v>
          </cell>
          <cell r="L937" t="str">
            <v>Creşterea accesului la educație prin îmbunătățirea infrastructurii unităților de învățământ din municipiul Craiova Grădinița cu program prelungit Căsuța cu Povești</v>
          </cell>
          <cell r="M937">
            <v>12</v>
          </cell>
          <cell r="N937" t="str">
            <v>Contract semnat cu modificări</v>
          </cell>
          <cell r="O937" t="str">
            <v>CONTRACTARE</v>
          </cell>
          <cell r="P937" t="str">
            <v>sorin.georcotina@adroltenia.ro</v>
          </cell>
          <cell r="Q937" t="str">
            <v>10.03.2026 15:33:40</v>
          </cell>
          <cell r="R937" t="str">
            <v>MUNICIPIUL CRAIOVA</v>
          </cell>
          <cell r="S937" t="str">
            <v>4417214</v>
          </cell>
          <cell r="T937" t="str">
            <v>unitate administrativ teritorială nivel local</v>
          </cell>
          <cell r="U937" t="str">
            <v>Municipiul Craiova, Dolj</v>
          </cell>
          <cell r="V937">
            <v>0</v>
          </cell>
          <cell r="W937"/>
          <cell r="X937" t="str">
            <v>DJ</v>
          </cell>
          <cell r="Y937" t="str">
            <v>Sud-Vest Oltenia</v>
          </cell>
          <cell r="Z937">
            <v>7301846.1286458056</v>
          </cell>
          <cell r="AA937">
            <v>1161702.1086458054</v>
          </cell>
          <cell r="AB937">
            <v>7155809.21</v>
          </cell>
          <cell r="AC937">
            <v>4381107.6771874828</v>
          </cell>
          <cell r="AD937">
            <v>3536149.3013541945</v>
          </cell>
          <cell r="AE937">
            <v>561986.54135419452</v>
          </cell>
          <cell r="AF937">
            <v>2774701.5328125171</v>
          </cell>
          <cell r="AG937">
            <v>0</v>
          </cell>
          <cell r="AH937">
            <v>10837995.43</v>
          </cell>
          <cell r="AI937">
            <v>0</v>
          </cell>
          <cell r="AJ937" t="str">
            <v>NU</v>
          </cell>
          <cell r="AK937" t="str">
            <v>13.06.2024 17:57:08</v>
          </cell>
          <cell r="AL937"/>
          <cell r="AM937"/>
          <cell r="AN937" t="str">
            <v>ADMIS_ETF</v>
          </cell>
          <cell r="AO937" t="str">
            <v>04.07.2024 15:53:29</v>
          </cell>
          <cell r="AP937"/>
          <cell r="AQ937">
            <v>0</v>
          </cell>
          <cell r="AR937"/>
          <cell r="AS937">
            <v>1</v>
          </cell>
          <cell r="AT937">
            <v>34</v>
          </cell>
          <cell r="AU937">
            <v>75</v>
          </cell>
          <cell r="AV937"/>
          <cell r="AW937" t="str">
            <v>09.07.2024 14:15:37</v>
          </cell>
          <cell r="AX937" t="str">
            <v>10.07.2024 13:35:29</v>
          </cell>
          <cell r="AY937" t="str">
            <v>118</v>
          </cell>
          <cell r="AZ937" t="str">
            <v>05.09.2024 13:21:00</v>
          </cell>
          <cell r="BA937">
            <v>4</v>
          </cell>
          <cell r="BB937"/>
          <cell r="BC937"/>
          <cell r="BD937"/>
          <cell r="BE937">
            <v>57</v>
          </cell>
          <cell r="BF937"/>
          <cell r="BG937"/>
          <cell r="BH937"/>
          <cell r="BI937" t="str">
            <v>121</v>
          </cell>
          <cell r="BJ937" t="str">
            <v>Obiectivul general al proiectului vizeaza 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Casuta cu Povesti - Craiova.
Obiectivul general sustine Obiectivul Specific 4.4 Cresterea calitaþii infrastructurii în vederea asigurarii accesului sporit la educaþie timpurie
si sprijinirea participarii parinþilor pe piaþa forþei de munca.</v>
          </cell>
        </row>
        <row r="938">
          <cell r="K938">
            <v>327220</v>
          </cell>
          <cell r="L938" t="str">
            <v>Reabilitare si modernizare constructie existenta C1 - Camin copii. Reabilitare si modernizare constructie existenta C1 - Gradinita. Reabilitare si modernizare parc orasenesc Draganesti-Olt</v>
          </cell>
          <cell r="M938">
            <v>13</v>
          </cell>
          <cell r="N938" t="str">
            <v>Cu cerere de clarificări</v>
          </cell>
          <cell r="O938" t="str">
            <v>CONTRACTARE</v>
          </cell>
          <cell r="P938" t="str">
            <v>anamaria.iunian@adroltenia.ro</v>
          </cell>
          <cell r="Q938" t="str">
            <v>29.04.2026 16:30:19</v>
          </cell>
          <cell r="R938" t="str">
            <v>ORASUL DRAGANESTI-OLT</v>
          </cell>
          <cell r="S938" t="str">
            <v>5209912</v>
          </cell>
          <cell r="T938" t="str">
            <v>unitate administrativ teritorială nivel local</v>
          </cell>
          <cell r="U938" t="str">
            <v>Oraş Drăgăneşti-Olt, Olt</v>
          </cell>
          <cell r="V938">
            <v>0</v>
          </cell>
          <cell r="W938"/>
          <cell r="X938" t="str">
            <v>OT</v>
          </cell>
          <cell r="Y938" t="str">
            <v>Sud-Vest Oltenia</v>
          </cell>
          <cell r="Z938">
            <v>17389064.529588357</v>
          </cell>
          <cell r="AA938">
            <v>2734050.8495883555</v>
          </cell>
          <cell r="AB938">
            <v>17041283.23</v>
          </cell>
          <cell r="AC938">
            <v>14780704.850150103</v>
          </cell>
          <cell r="AD938">
            <v>1826472.3104116446</v>
          </cell>
          <cell r="AE938">
            <v>291621.6304116447</v>
          </cell>
          <cell r="AF938">
            <v>2260578.3798498977</v>
          </cell>
          <cell r="AG938">
            <v>0</v>
          </cell>
          <cell r="AH938">
            <v>19215536.84</v>
          </cell>
          <cell r="AI938">
            <v>0</v>
          </cell>
          <cell r="AJ938" t="str">
            <v>NU</v>
          </cell>
          <cell r="AK938" t="str">
            <v>15.06.2024 11:21:53</v>
          </cell>
          <cell r="AL938"/>
          <cell r="AM938"/>
          <cell r="AN938" t="str">
            <v>ADMIS_ETF</v>
          </cell>
          <cell r="AO938" t="str">
            <v>04.07.2024 15:51:00</v>
          </cell>
          <cell r="AP938"/>
          <cell r="AQ938">
            <v>0</v>
          </cell>
          <cell r="AR938"/>
          <cell r="AS938">
            <v>1</v>
          </cell>
          <cell r="AT938">
            <v>23</v>
          </cell>
          <cell r="AU938">
            <v>23</v>
          </cell>
          <cell r="AV938"/>
          <cell r="AW938" t="str">
            <v>09.07.2024 14:05:10</v>
          </cell>
          <cell r="AX938" t="str">
            <v>10.07.2024 13:35:20</v>
          </cell>
          <cell r="AY938" t="str">
            <v>98</v>
          </cell>
          <cell r="AZ938" t="str">
            <v>27.08.2024 13:46:00</v>
          </cell>
          <cell r="BA938">
            <v>5</v>
          </cell>
          <cell r="BB938"/>
          <cell r="BC938"/>
          <cell r="BD938"/>
          <cell r="BE938">
            <v>49</v>
          </cell>
          <cell r="BF938"/>
          <cell r="BG938"/>
          <cell r="BH938"/>
          <cell r="BI938" t="str">
            <v>168</v>
          </cell>
          <cell r="BJ938" t="str">
            <v>Obiectivul general al proiectului/Scopul proiectului
Obiectivul general al proiectului este cresterea calitatii si imbunatatirea sistemului de invatamant prin oferirea de conditii adecvate
desfasurarii procesului instructiv - educativ in orasul Draganesti-Olt pentru asigurarea unui proces educational la standarde europene si a
cresterii participarii populatiei prescolare si scolare la procesul educational. Astfel proiectul propus este concordanta cu obiectivul specific
al prioritatii de investitii 13.1 - Imbunatatirea calitatii vietii populatiei in orasele mici si mijlocii din Romania.
De asemenea, prezenta cerere de finantare este in concordanta cu obiectivul general al Programului Operational Regional 2014-2020, de
crestere a competitivitatii economice si imbunatatire a conditiilor de viata ale comunitatilor locale si regionale, prin sprijinirea dezvoltarii
mediului de afaceri, a conditiilor infrastructurale si serviciilor care sa asigure si dezvoltarea sustenabila a regiunilor, capa</v>
          </cell>
        </row>
        <row r="939">
          <cell r="K939">
            <v>327224</v>
          </cell>
          <cell r="L939" t="str">
            <v>Construire Centru de Tineret amenajare loc de joaca si pasaj pietonal sat Pociovalistea oras Novaci etapa a II-a</v>
          </cell>
          <cell r="M939">
            <v>19</v>
          </cell>
          <cell r="N939" t="str">
            <v>Cu act adițional</v>
          </cell>
          <cell r="O939" t="str">
            <v>CONTRACTARE</v>
          </cell>
          <cell r="P939" t="str">
            <v>alexandru.florea@adroltenia.ro</v>
          </cell>
          <cell r="Q939" t="str">
            <v>08.12.2025 15:31:39</v>
          </cell>
          <cell r="R939" t="str">
            <v>ORAŞUL NOVACI</v>
          </cell>
          <cell r="S939" t="str">
            <v>4666126</v>
          </cell>
          <cell r="T939" t="str">
            <v>unitate administrativ teritorială nivel oraș</v>
          </cell>
          <cell r="U939" t="str">
            <v>Oraş Novaci, Gorj</v>
          </cell>
          <cell r="V939">
            <v>0</v>
          </cell>
          <cell r="W939"/>
          <cell r="X939" t="str">
            <v>GJ</v>
          </cell>
          <cell r="Y939" t="str">
            <v>Sud-Vest Oltenia</v>
          </cell>
          <cell r="Z939">
            <v>4567197.3904760005</v>
          </cell>
          <cell r="AA939">
            <v>717509.45047600009</v>
          </cell>
          <cell r="AB939">
            <v>4475852.6500000004</v>
          </cell>
          <cell r="AC939">
            <v>3882117.7819046001</v>
          </cell>
          <cell r="AD939">
            <v>7024.9995239999234</v>
          </cell>
          <cell r="AE939">
            <v>1121.6395239999238</v>
          </cell>
          <cell r="AF939">
            <v>593734.86809540028</v>
          </cell>
          <cell r="AG939">
            <v>0</v>
          </cell>
          <cell r="AH939">
            <v>4574222.3899999997</v>
          </cell>
          <cell r="AI939">
            <v>0</v>
          </cell>
          <cell r="AJ939" t="str">
            <v>NU</v>
          </cell>
          <cell r="AK939" t="str">
            <v>07.06.2024 16:27:36</v>
          </cell>
          <cell r="AL939"/>
          <cell r="AM939"/>
          <cell r="AN939" t="str">
            <v>ADMIS_ETF</v>
          </cell>
          <cell r="AO939" t="str">
            <v>05.07.2024 15:21:09</v>
          </cell>
          <cell r="AP939"/>
          <cell r="AQ939">
            <v>0</v>
          </cell>
          <cell r="AR939"/>
          <cell r="AS939">
            <v>2</v>
          </cell>
          <cell r="AT939">
            <v>21</v>
          </cell>
          <cell r="AU939">
            <v>26</v>
          </cell>
          <cell r="AV939"/>
          <cell r="AW939" t="str">
            <v>09.07.2024 14:05:10</v>
          </cell>
          <cell r="AX939" t="str">
            <v>10.07.2024 12:39:47</v>
          </cell>
          <cell r="AY939" t="str">
            <v>122</v>
          </cell>
          <cell r="AZ939" t="str">
            <v>06.09.2024 10:19:00</v>
          </cell>
          <cell r="BA939">
            <v>6</v>
          </cell>
          <cell r="BB939">
            <v>2</v>
          </cell>
          <cell r="BC939"/>
          <cell r="BD939"/>
          <cell r="BE939">
            <v>58</v>
          </cell>
          <cell r="BF939"/>
          <cell r="BG939"/>
          <cell r="BH939"/>
          <cell r="BI939" t="str">
            <v>166</v>
          </cell>
          <cell r="BJ939" t="str">
            <v>Îmbunătățirea calității vieții populației din orașul Novaci prin îmbunătățirea ofertei educative, recreative, culturale și a infrastructurii publice urbane. Prin implementarea proiectului si realizarea activitatilor propuse, vor fi construite si dotate un Centru de tineret si un loc de joacă pentru copii, legate printr-un pasaj subteran, o infrastructura urbana moderna care va contribui la revigorarea culturala, recreativa, educationala, socială a elevilor, tinerilor si altor categorii de persoane din Novaci, inclusiv persoane cu dizabilitati, persoane din grupuri vulnerabile sau defavorizate (tineri absolventi, copii/parinti din familii monoparentale, someri, persoane de etnie roma, varstnici si pensionari - cu venituri reduse) prin desfasurarea unor activitati cultural – recreative, educationale de catre si pentru elevii si tinerii din localitate, activitati/actiuni pe diferite tematici sociale (educaţie pentru mediu, sănătate, educaţie morală, rutieră, civică, workshopuri, acţiuni d</v>
          </cell>
        </row>
        <row r="940">
          <cell r="K940">
            <v>359100</v>
          </cell>
          <cell r="L940" t="str">
            <v>Creșterea eficientei energetice si măsuri pentru utilizarea unor surse regenerabile de energie a Scolii din loc. Balta com. Balta</v>
          </cell>
          <cell r="M940">
            <v>2</v>
          </cell>
          <cell r="N940" t="str">
            <v>În ETF după clarificare</v>
          </cell>
          <cell r="O940" t="str">
            <v>EVALUARE</v>
          </cell>
          <cell r="P940"/>
          <cell r="Q940" t="str">
            <v>27.04.2026 13:32:04</v>
          </cell>
          <cell r="R940" t="str">
            <v>COMUNA BALTA</v>
          </cell>
          <cell r="S940" t="str">
            <v>7536902</v>
          </cell>
          <cell r="T940" t="str">
            <v>Autoritati publice centrale sau locale</v>
          </cell>
          <cell r="U940" t="str">
            <v>Balta, Mehedinţi</v>
          </cell>
          <cell r="V940"/>
          <cell r="W940"/>
          <cell r="X940" t="str">
            <v>MH</v>
          </cell>
          <cell r="Y940" t="str">
            <v>Sud-Vest Oltenia</v>
          </cell>
          <cell r="Z940">
            <v>5372101.1299999999</v>
          </cell>
          <cell r="AA940">
            <v>932348.13</v>
          </cell>
          <cell r="AB940">
            <v>5264659.1100000003</v>
          </cell>
          <cell r="AC940">
            <v>4566285.95569197</v>
          </cell>
          <cell r="AD940">
            <v>206910</v>
          </cell>
          <cell r="AE940">
            <v>35910</v>
          </cell>
          <cell r="AF940">
            <v>698373.15430803038</v>
          </cell>
          <cell r="AG940">
            <v>0</v>
          </cell>
          <cell r="AH940">
            <v>5579011.1299999999</v>
          </cell>
          <cell r="AI940">
            <v>0</v>
          </cell>
          <cell r="AJ940" t="str">
            <v>NU</v>
          </cell>
          <cell r="AK940" t="str">
            <v>02.12.2025 22:24:41</v>
          </cell>
          <cell r="AL940"/>
          <cell r="AM940"/>
          <cell r="AN940"/>
          <cell r="AO940"/>
          <cell r="AP940"/>
          <cell r="AQ940"/>
          <cell r="AR940"/>
          <cell r="AS940">
            <v>1</v>
          </cell>
          <cell r="AT940">
            <v>31</v>
          </cell>
          <cell r="AU940">
            <v>40</v>
          </cell>
          <cell r="AV940"/>
          <cell r="AW940"/>
          <cell r="AX940"/>
          <cell r="AY940"/>
          <cell r="AZ940"/>
          <cell r="BA940"/>
          <cell r="BB940"/>
          <cell r="BC940"/>
          <cell r="BD940"/>
          <cell r="BE940"/>
          <cell r="BF940"/>
          <cell r="BG940"/>
          <cell r="BH940"/>
          <cell r="BI940" t="str">
            <v>45</v>
          </cell>
          <cell r="BJ940" t="str">
            <v>Obiectivul general al proiectului „Creșterea eficienței energetice și măsuri pentru utilizarea unor surse regenerabile de energie a Școlii din loc. Balta, com. Balta” îl reprezintă reducerea consumului de energie și îmbunătățirea performanței energetice a clădirii școlii, prin implementarea unor lucrări integrate de reabilitare termică, modernizare a instalațiilor și valorificarea surselor regenerabile de energie.
Scopul proiectului este de a asigura o infrastructură educațională modernă, sustenabilă și eficientă energetic, care să ofere condiții optime de confort pentru elevi și personalul didactic, să reducă costurile de operare ale unității de învățământ și să contribuie la protecția mediului prin diminuarea emisiilor de gaze cu efect de seră.
Prin aceste măsuri, proiectul urmărește alinierea clădirii la standardele actuale de eficiență energetică, creșterea rezilienței energetice și susținerea tranziției către o economie locală verde și durabilă.</v>
          </cell>
        </row>
        <row r="941">
          <cell r="K941">
            <v>323535</v>
          </cell>
          <cell r="L941" t="str">
            <v>INVESTITIE DURABILA PENTRU DEZVOLTAREA PRODUSELOR COMPANIEI PCI PIPES SYSTEMS SRL CONSTAND ÎN DOTARE CU ECHIPAMENTE TEHNOLOGICE DE INALTA PERFORMANTA SI CONSTRUCTIE PLATFROMA BETONATA</v>
          </cell>
          <cell r="M941">
            <v>15</v>
          </cell>
          <cell r="N941" t="str">
            <v>Cu act adițional</v>
          </cell>
          <cell r="O941" t="str">
            <v>CONTRACTARE</v>
          </cell>
          <cell r="P941" t="str">
            <v>alexandru.florea@adroltenia.ro</v>
          </cell>
          <cell r="Q941" t="str">
            <v>12.02.2026 14:14:35</v>
          </cell>
          <cell r="R941" t="str">
            <v>PCI PIPES SYSTEMS S.R.L.</v>
          </cell>
          <cell r="S941" t="str">
            <v>32373067</v>
          </cell>
          <cell r="T941" t="str">
            <v>întreprindere mijlocie</v>
          </cell>
          <cell r="U941" t="str">
            <v>Municipiul Râmnicu Vâlcea, Vâlcea</v>
          </cell>
          <cell r="V941">
            <v>88</v>
          </cell>
          <cell r="W941"/>
          <cell r="X941" t="str">
            <v>VL</v>
          </cell>
          <cell r="Y941" t="str">
            <v>Sud-Vest Oltenia</v>
          </cell>
          <cell r="Z941">
            <v>7550212.5199999996</v>
          </cell>
          <cell r="AA941">
            <v>0</v>
          </cell>
          <cell r="AB941">
            <v>5396979.4699999997</v>
          </cell>
          <cell r="AC941">
            <v>4587432.5494999997</v>
          </cell>
          <cell r="AD941">
            <v>1872603.94</v>
          </cell>
          <cell r="AE941">
            <v>1451633.31</v>
          </cell>
          <cell r="AF941">
            <v>809546.92050000001</v>
          </cell>
          <cell r="AG941">
            <v>5396979.4699999997</v>
          </cell>
          <cell r="AH941">
            <v>9422816.4600000009</v>
          </cell>
          <cell r="AI941">
            <v>13</v>
          </cell>
          <cell r="AJ941" t="str">
            <v>DA</v>
          </cell>
          <cell r="AK941" t="str">
            <v>01.05.2024 16:35:01</v>
          </cell>
          <cell r="AL941"/>
          <cell r="AM941"/>
          <cell r="AN941" t="str">
            <v>ADMIS_ETF</v>
          </cell>
          <cell r="AO941" t="str">
            <v>16.07.2024 15:47:41</v>
          </cell>
          <cell r="AP941" t="str">
            <v>06.09.2024 11:59:19</v>
          </cell>
          <cell r="AQ941">
            <v>88</v>
          </cell>
          <cell r="AR941"/>
          <cell r="AS941">
            <v>3</v>
          </cell>
          <cell r="AT941">
            <v>20</v>
          </cell>
          <cell r="AU941">
            <v>35</v>
          </cell>
          <cell r="AV941"/>
          <cell r="AW941" t="str">
            <v>29.01.2025 11:37:22</v>
          </cell>
          <cell r="AX941" t="str">
            <v>29.01.2025 14:05:02</v>
          </cell>
          <cell r="AY941" t="str">
            <v>400</v>
          </cell>
          <cell r="AZ941" t="str">
            <v>29.04.2025 10:00:00</v>
          </cell>
          <cell r="BA941">
            <v>10</v>
          </cell>
          <cell r="BB941">
            <v>2</v>
          </cell>
          <cell r="BC941"/>
          <cell r="BD941"/>
          <cell r="BE941">
            <v>90</v>
          </cell>
          <cell r="BF941"/>
          <cell r="BG941">
            <v>88</v>
          </cell>
          <cell r="BH941" t="str">
            <v>ADMIS_ETF</v>
          </cell>
          <cell r="BI941"/>
          <cell r="BJ941" t="str">
            <v>Obiectivul general se circumscrie obiectivului general al Programului, respectiv o Europă mai competitivă și mai inteligentă, prin promovarea unei transformări economice inovatoare și inteligente și a conectivității TIC regionale, Prioritatea 1 - Competitivitate prin inovare și întreprinderi dinamice, și vizează îmbunătățirea competitivității și a inovării în microîntreprinderi și IMM-uri, urmărind totodată și integrarea unei componente care vizează dezvoltarea de competențe profesionale/recalificarea în ceea ce privește adoptarea tehnologiilor avansate în domeniile de specializare inteligentă (transfer tehnologic)</v>
          </cell>
        </row>
        <row r="942">
          <cell r="K942">
            <v>333762</v>
          </cell>
          <cell r="L942" t="str">
            <v>DIGITALIZAREA SOCIETĂȚII PRESTISSIMO SRL</v>
          </cell>
          <cell r="M942">
            <v>11</v>
          </cell>
          <cell r="N942" t="str">
            <v>Cu clarificări primite</v>
          </cell>
          <cell r="O942" t="str">
            <v>CONTRACTARE</v>
          </cell>
          <cell r="P942" t="str">
            <v>roxana.murgu@adroltenia.ro</v>
          </cell>
          <cell r="Q942" t="str">
            <v>04.05.2026 14:40:05</v>
          </cell>
          <cell r="R942" t="str">
            <v>PRESTISSIMO SRL</v>
          </cell>
          <cell r="S942" t="str">
            <v>25304927</v>
          </cell>
          <cell r="T942" t="str">
            <v>microîntreprindere</v>
          </cell>
          <cell r="U942" t="str">
            <v>Cârcea, Dolj</v>
          </cell>
          <cell r="V942">
            <v>88</v>
          </cell>
          <cell r="W942"/>
          <cell r="X942" t="str">
            <v>DJ</v>
          </cell>
          <cell r="Y942" t="str">
            <v>Sud-Vest Oltenia</v>
          </cell>
          <cell r="Z942">
            <v>204600</v>
          </cell>
          <cell r="AA942">
            <v>0</v>
          </cell>
          <cell r="AB942">
            <v>184140</v>
          </cell>
          <cell r="AC942">
            <v>156519</v>
          </cell>
          <cell r="AD942">
            <v>38874</v>
          </cell>
          <cell r="AE942">
            <v>38874</v>
          </cell>
          <cell r="AF942">
            <v>27621</v>
          </cell>
          <cell r="AG942">
            <v>184140</v>
          </cell>
          <cell r="AH942">
            <v>243474</v>
          </cell>
          <cell r="AI942">
            <v>11</v>
          </cell>
          <cell r="AJ942" t="str">
            <v>DA</v>
          </cell>
          <cell r="AK942" t="str">
            <v>24.08.2024 09:05:07</v>
          </cell>
          <cell r="AL942"/>
          <cell r="AM942"/>
          <cell r="AN942" t="str">
            <v>ADMIS_ETF</v>
          </cell>
          <cell r="AO942" t="str">
            <v>23.12.2024 15:21:31</v>
          </cell>
          <cell r="AP942"/>
          <cell r="AQ942">
            <v>88</v>
          </cell>
          <cell r="AR942"/>
          <cell r="AS942">
            <v>1</v>
          </cell>
          <cell r="AT942">
            <v>18</v>
          </cell>
          <cell r="AU942">
            <v>18</v>
          </cell>
          <cell r="AV942"/>
          <cell r="AW942" t="str">
            <v>27.01.2025 11:21:36</v>
          </cell>
          <cell r="AX942" t="str">
            <v>27.01.2025 15:54:06</v>
          </cell>
          <cell r="AY942" t="str">
            <v>439</v>
          </cell>
          <cell r="AZ942" t="str">
            <v>12.05.2025 16:00:00</v>
          </cell>
          <cell r="BA942">
            <v>12</v>
          </cell>
          <cell r="BB942">
            <v>5</v>
          </cell>
          <cell r="BC942"/>
          <cell r="BD942"/>
          <cell r="BE942">
            <v>106</v>
          </cell>
          <cell r="BF942"/>
          <cell r="BG942"/>
          <cell r="BH942"/>
          <cell r="BI942" t="str">
            <v>13</v>
          </cell>
          <cell r="BJ942" t="str">
            <v>Obiectivul general îl constituie creșterea competitivității economice a societății, creșterea eficienței operaționale și a calității serviciilor oferite de societate prin implementarea de soluții digitale inovatoare, în vederea alinierii la standardele europene de transformare digitală și susținerii dezvoltării durabile.</v>
          </cell>
        </row>
        <row r="943">
          <cell r="K943">
            <v>324550</v>
          </cell>
          <cell r="L943" t="str">
            <v>Îmbunătățirea infrastructurii educaționale și reabilitare spațiu urban</v>
          </cell>
          <cell r="M943">
            <v>18</v>
          </cell>
          <cell r="N943" t="str">
            <v>Cu act adițional</v>
          </cell>
          <cell r="O943" t="str">
            <v>CONTRACTARE</v>
          </cell>
          <cell r="P943" t="str">
            <v>ovidiu.istinie@adroltenia.ro</v>
          </cell>
          <cell r="Q943" t="str">
            <v>14.01.2026 08:43:35</v>
          </cell>
          <cell r="R943" t="str">
            <v>ORAŞ BREZOI</v>
          </cell>
          <cell r="S943" t="str">
            <v>2541894</v>
          </cell>
          <cell r="T943" t="str">
            <v>unitate administrativ teritorială nivel oraș</v>
          </cell>
          <cell r="U943" t="str">
            <v>Oraş Brezoi, Vâlcea</v>
          </cell>
          <cell r="V943">
            <v>0</v>
          </cell>
          <cell r="W943"/>
          <cell r="X943" t="str">
            <v>VL</v>
          </cell>
          <cell r="Y943" t="str">
            <v>Sud-Vest Oltenia</v>
          </cell>
          <cell r="Z943">
            <v>4805807</v>
          </cell>
          <cell r="AA943">
            <v>755391.04</v>
          </cell>
          <cell r="AB943">
            <v>4709690.87</v>
          </cell>
          <cell r="AC943">
            <v>4084935.95</v>
          </cell>
          <cell r="AD943">
            <v>0</v>
          </cell>
          <cell r="AE943">
            <v>0</v>
          </cell>
          <cell r="AF943">
            <v>624754.91999999993</v>
          </cell>
          <cell r="AG943">
            <v>0</v>
          </cell>
          <cell r="AH943">
            <v>4805807</v>
          </cell>
          <cell r="AI943">
            <v>0</v>
          </cell>
          <cell r="AJ943" t="str">
            <v>NU</v>
          </cell>
          <cell r="AK943" t="str">
            <v>14.06.2024 14:09:41</v>
          </cell>
          <cell r="AL943"/>
          <cell r="AM943"/>
          <cell r="AN943" t="str">
            <v>ADMIS_ETF</v>
          </cell>
          <cell r="AO943" t="str">
            <v>03.07.2024 15:31:56</v>
          </cell>
          <cell r="AP943"/>
          <cell r="AQ943">
            <v>0</v>
          </cell>
          <cell r="AR943"/>
          <cell r="AS943">
            <v>1</v>
          </cell>
          <cell r="AT943">
            <v>29</v>
          </cell>
          <cell r="AU943">
            <v>43</v>
          </cell>
          <cell r="AV943"/>
          <cell r="AW943" t="str">
            <v>09.07.2024 14:05:10</v>
          </cell>
          <cell r="AX943" t="str">
            <v>12.07.2024 13:09:34</v>
          </cell>
          <cell r="AY943" t="str">
            <v>112/30.08.2024</v>
          </cell>
          <cell r="AZ943" t="str">
            <v>30.08.2024 16:05:00</v>
          </cell>
          <cell r="BA943">
            <v>5</v>
          </cell>
          <cell r="BB943"/>
          <cell r="BC943"/>
          <cell r="BD943"/>
          <cell r="BE943">
            <v>50</v>
          </cell>
          <cell r="BF943"/>
          <cell r="BG943"/>
          <cell r="BH943"/>
          <cell r="BI943" t="str">
            <v>168</v>
          </cell>
          <cell r="BJ943" t="str">
            <v>Obiectivul general al proiectului îl reprezintă crearea unor premise pentru creșterea calității vieții populației orașului Brezoi prin îmbunătățirea serviciilor educaționale ale orașului, precum și reabilitarea spațiului urban prin modernizarea a 16 străzi și drumuri publice din orasul Brezoi, Județul Vâlcea.
Prioritatea de Investiții 9b derivă din Obiectivul Tematic 9 ”Promovarea incluziunii sociale, combaterea sărăciei și a oricărei forme de discriminare”.
Proiectul propus vine în întâmpinarea atingerii unor rezultate cu privire la incluziunea socială și nediscriminarea prin crearea infrastructurii educaționale, precum și a infrastructurii urbane modernizate.
Solicitantul dorește să asigure accesul neîngrădit la serviciile educaționale și la spațiul urban modernizat, obiectivul pe termen lung fiind eliminarea disparităților de orice fel la nivelul comunității.</v>
          </cell>
        </row>
        <row r="944">
          <cell r="K944">
            <v>329520</v>
          </cell>
          <cell r="L944" t="str">
            <v>Investiții destinate îmbunătățirii competitivității și a inovării WISE BASED SRL</v>
          </cell>
          <cell r="M944">
            <v>13</v>
          </cell>
          <cell r="N944" t="str">
            <v>Contract semnat cu modificări</v>
          </cell>
          <cell r="O944" t="str">
            <v>CONTRACTARE</v>
          </cell>
          <cell r="P944" t="str">
            <v>bogdan.badea@adroltenia.ro</v>
          </cell>
          <cell r="Q944" t="str">
            <v>28.10.2025 09:53:47</v>
          </cell>
          <cell r="R944" t="str">
            <v>WISE BASED SRL</v>
          </cell>
          <cell r="S944" t="str">
            <v>37791818</v>
          </cell>
          <cell r="T944" t="str">
            <v>microîntreprindere</v>
          </cell>
          <cell r="U944" t="str">
            <v>Municipiul Craiova, Dolj</v>
          </cell>
          <cell r="V944">
            <v>98</v>
          </cell>
          <cell r="W944"/>
          <cell r="X944" t="str">
            <v>DJ</v>
          </cell>
          <cell r="Y944" t="str">
            <v>Sud-Vest Oltenia</v>
          </cell>
          <cell r="Z944">
            <v>1255119.1599999999</v>
          </cell>
          <cell r="AA944">
            <v>0</v>
          </cell>
          <cell r="AB944">
            <v>1129607.25</v>
          </cell>
          <cell r="AC944">
            <v>960166.16249999998</v>
          </cell>
          <cell r="AD944">
            <v>238472.64</v>
          </cell>
          <cell r="AE944">
            <v>238472.64</v>
          </cell>
          <cell r="AF944">
            <v>169441.08750000002</v>
          </cell>
          <cell r="AG944">
            <v>1129607.25</v>
          </cell>
          <cell r="AH944">
            <v>1493591.8</v>
          </cell>
          <cell r="AI944">
            <v>50</v>
          </cell>
          <cell r="AJ944" t="str">
            <v>DA</v>
          </cell>
          <cell r="AK944" t="str">
            <v>08.08.2024 15:27:05</v>
          </cell>
          <cell r="AL944"/>
          <cell r="AM944"/>
          <cell r="AN944" t="str">
            <v>ADMIS_ETF</v>
          </cell>
          <cell r="AO944" t="str">
            <v>02.10.2024 15:24:42</v>
          </cell>
          <cell r="AP944" t="str">
            <v>20.11.2024 16:20:43</v>
          </cell>
          <cell r="AQ944">
            <v>98</v>
          </cell>
          <cell r="AR944"/>
          <cell r="AS944">
            <v>1</v>
          </cell>
          <cell r="AT944">
            <v>12</v>
          </cell>
          <cell r="AU944">
            <v>26</v>
          </cell>
          <cell r="AV944"/>
          <cell r="AW944" t="str">
            <v>19.02.2025 13:21:09</v>
          </cell>
          <cell r="AX944" t="str">
            <v>19.02.2025 15:57:03</v>
          </cell>
          <cell r="AY944" t="str">
            <v>641</v>
          </cell>
          <cell r="AZ944" t="str">
            <v>07.07.2025 11:00:00</v>
          </cell>
          <cell r="BA944">
            <v>10</v>
          </cell>
          <cell r="BB944">
            <v>1</v>
          </cell>
          <cell r="BC944"/>
          <cell r="BD944"/>
          <cell r="BE944">
            <v>138</v>
          </cell>
          <cell r="BF944"/>
          <cell r="BG944">
            <v>98</v>
          </cell>
          <cell r="BH944" t="str">
            <v>ADMIS_ETF</v>
          </cell>
          <cell r="BI944" t="str">
            <v>21, 23</v>
          </cell>
          <cell r="BJ944" t="str">
            <v>Obiectivul general al proiectului il constituie dezvoltarea capacitatii de prestare a serviciilor societatii WISE BASED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v>
          </cell>
        </row>
        <row r="945">
          <cell r="K945">
            <v>323480</v>
          </cell>
          <cell r="L945" t="str">
            <v>Imbuntatirea competitivitatii si a inovarii in cadrul ROGADENT S.R.L.</v>
          </cell>
          <cell r="M945">
            <v>16</v>
          </cell>
          <cell r="N945" t="str">
            <v>Cu act adițional</v>
          </cell>
          <cell r="O945" t="str">
            <v>CONTRACTARE</v>
          </cell>
          <cell r="P945" t="str">
            <v>gineta.balasa@adroltenia.ro</v>
          </cell>
          <cell r="Q945" t="str">
            <v>02.04.2026 14:50:20</v>
          </cell>
          <cell r="R945" t="str">
            <v>ROGADENT SRL</v>
          </cell>
          <cell r="S945" t="str">
            <v>5966342</v>
          </cell>
          <cell r="T945" t="str">
            <v>microîntreprindere</v>
          </cell>
          <cell r="U945" t="str">
            <v>Municipiul Craiova, Dolj</v>
          </cell>
          <cell r="V945">
            <v>87</v>
          </cell>
          <cell r="W945"/>
          <cell r="X945" t="str">
            <v>DJ</v>
          </cell>
          <cell r="Y945" t="str">
            <v>Sud-Vest Oltenia</v>
          </cell>
          <cell r="Z945">
            <v>3750097.07</v>
          </cell>
          <cell r="AA945">
            <v>558360.01</v>
          </cell>
          <cell r="AB945">
            <v>2868752.31</v>
          </cell>
          <cell r="AC945">
            <v>2438439.4635000001</v>
          </cell>
          <cell r="AD945">
            <v>71870</v>
          </cell>
          <cell r="AE945">
            <v>51870</v>
          </cell>
          <cell r="AF945">
            <v>430312.84649999999</v>
          </cell>
          <cell r="AG945">
            <v>2868752.31</v>
          </cell>
          <cell r="AH945">
            <v>3821967.07</v>
          </cell>
          <cell r="AI945">
            <v>40</v>
          </cell>
          <cell r="AJ945" t="str">
            <v>DA</v>
          </cell>
          <cell r="AK945" t="str">
            <v>02.05.2024 08:46:59</v>
          </cell>
          <cell r="AL945"/>
          <cell r="AM945"/>
          <cell r="AN945" t="str">
            <v>ADMIS_ETF</v>
          </cell>
          <cell r="AO945" t="str">
            <v>20.08.2024 15:54:17</v>
          </cell>
          <cell r="AP945"/>
          <cell r="AQ945">
            <v>87</v>
          </cell>
          <cell r="AR945"/>
          <cell r="AS945">
            <v>1</v>
          </cell>
          <cell r="AT945">
            <v>16</v>
          </cell>
          <cell r="AU945">
            <v>31</v>
          </cell>
          <cell r="AV945"/>
          <cell r="AW945" t="str">
            <v>29.01.2025 11:56:06</v>
          </cell>
          <cell r="AX945" t="str">
            <v>29.01.2025 14:05:17</v>
          </cell>
          <cell r="AY945" t="str">
            <v>438</v>
          </cell>
          <cell r="AZ945" t="str">
            <v>12.05.2025 13:00:00</v>
          </cell>
          <cell r="BA945">
            <v>7</v>
          </cell>
          <cell r="BB945">
            <v>1</v>
          </cell>
          <cell r="BC945"/>
          <cell r="BD945"/>
          <cell r="BE945">
            <v>103</v>
          </cell>
          <cell r="BF945"/>
          <cell r="BG945"/>
          <cell r="BH945"/>
          <cell r="BI945" t="str">
            <v>21</v>
          </cell>
          <cell r="BJ945" t="str">
            <v>Obiectivul proiectului este de a-si imbunatati competitivitatea si a creste gradul de inovare in cadrul societatii ROGADENT SRL, alaturi de dezvoltarea competentilor angajatilor pentru specializare inteligenta, tranzitie indusriala si antreprenoriat, concomitent cu dezvoltarea infrastructurii sale medicale din municipiul Craiova prin diversificarea activității clinicii și dotarea acesteia cu echipamente medicale moderne și necesare, astfel încât să ofere servicii medicale de calitate și accesibile comunității locale.
Proiectul propus vizează transformarea societății într-o entitate medicală modernă și sustenabilă, axată pe creșterea competitivității și respectarea standardelor internaționale de calitate și mediu. Pentru a atinge acest obiectiv ambițios, este necesară o abordare integrată, care să cuprindă dotarea cu echipamente medicale de ultimă generație, crearea de locuri noi de muncă, alinierea la standardele de dezvoltare durabilă, asigurarea accesibilității pentru persoanele cu d</v>
          </cell>
        </row>
        <row r="946">
          <cell r="K946">
            <v>317615</v>
          </cell>
          <cell r="L946" t="str">
            <v>CRESTEREA EFICIENTEI ENERGETICE LA SCOALA GIMNAZIALA GALICEA MARE CORPUL 1 STRADA CRAIOVEI NR. 1 COMUNA GALICEA MARE JUDETUL DOLJ</v>
          </cell>
          <cell r="M946">
            <v>18</v>
          </cell>
          <cell r="N946" t="str">
            <v>Cu act adițional</v>
          </cell>
          <cell r="O946" t="str">
            <v>CONTRACTARE</v>
          </cell>
          <cell r="P946" t="str">
            <v>ringo.negoita@adroltenia.ro</v>
          </cell>
          <cell r="Q946" t="str">
            <v>18.02.2026 11:20:18</v>
          </cell>
          <cell r="R946" t="str">
            <v>COMUNA GALICEA MARE</v>
          </cell>
          <cell r="S946" t="str">
            <v>5046785</v>
          </cell>
          <cell r="T946" t="str">
            <v>unitate administrativ teritorială nivel comună</v>
          </cell>
          <cell r="U946" t="str">
            <v>Galicea Mare, Dolj</v>
          </cell>
          <cell r="V946">
            <v>64</v>
          </cell>
          <cell r="W946"/>
          <cell r="X946" t="str">
            <v>DJ</v>
          </cell>
          <cell r="Y946" t="str">
            <v>Sud-Vest Oltenia</v>
          </cell>
          <cell r="Z946">
            <v>14066429.699999999</v>
          </cell>
          <cell r="AA946">
            <v>2414541.46</v>
          </cell>
          <cell r="AB946">
            <v>13785102.279999999</v>
          </cell>
          <cell r="AC946">
            <v>11956465.232410545</v>
          </cell>
          <cell r="AD946">
            <v>32738.69</v>
          </cell>
          <cell r="AE946">
            <v>5681.92</v>
          </cell>
          <cell r="AF946">
            <v>1828637.0475894548</v>
          </cell>
          <cell r="AG946">
            <v>0</v>
          </cell>
          <cell r="AH946">
            <v>14099168.390000001</v>
          </cell>
          <cell r="AI946">
            <v>0</v>
          </cell>
          <cell r="AJ946" t="str">
            <v>NU</v>
          </cell>
          <cell r="AK946" t="str">
            <v>26.01.2024 12:24:43</v>
          </cell>
          <cell r="AL946"/>
          <cell r="AM946"/>
          <cell r="AN946" t="str">
            <v>ADMIS_ETF</v>
          </cell>
          <cell r="AO946" t="str">
            <v>10.04.2024 15:31:07</v>
          </cell>
          <cell r="AP946"/>
          <cell r="AQ946">
            <v>64</v>
          </cell>
          <cell r="AR946"/>
          <cell r="AS946">
            <v>3</v>
          </cell>
          <cell r="AT946">
            <v>33</v>
          </cell>
          <cell r="AU946">
            <v>53</v>
          </cell>
          <cell r="AV946"/>
          <cell r="AW946" t="str">
            <v>11.06.2024 14:29:45</v>
          </cell>
          <cell r="AX946" t="str">
            <v>12.06.2024 16:09:34</v>
          </cell>
          <cell r="AY946" t="str">
            <v>102/29.08.2024</v>
          </cell>
          <cell r="AZ946" t="str">
            <v>29.08.2024 11:42:00</v>
          </cell>
          <cell r="BA946">
            <v>8</v>
          </cell>
          <cell r="BB946">
            <v>1</v>
          </cell>
          <cell r="BC946"/>
          <cell r="BD946"/>
          <cell r="BE946">
            <v>78</v>
          </cell>
          <cell r="BF946"/>
          <cell r="BG946"/>
          <cell r="BH946"/>
          <cell r="BI946" t="str">
            <v>45</v>
          </cell>
          <cell r="BJ946" t="str">
            <v>In momentul de fata comunitatea locala dispune de o infrastructura educationala medie spre mica, pentru numarul actual al populatiei, insa se are in vedere expansiunea economica a zonei si probabilitatea foarte mare de crestere a cererii de locuri in unitatile de invatamant. Odata cu reabilitarea, modernizarea si dotarea cladirii existente se va sustine si cresterea capacitatii de dezvoltare durabila a comunitatii locale. Proiectul de ‘’Cresterea eficientei energetice la scoala gimnaziala Galicea Mare, corpul 1” va atinge standardele cerute pentru dezvoltare durabila si inteligenta a comunitatii. Dezvoltarea infrastructurii educationale trebuie sa tina seama de contextul actual, de necesitatea introducerii tehnologiei pentru realizarea unui mediu modern care sa devina un exemplu pentru alte comunitati privind implementarea strategiilor de eficienta energetica, sustenabilitate si dezvoltare durabila. Investitia care duce la dezvoltarea unei infrastructuri educationale  rezultand un medi</v>
          </cell>
        </row>
        <row r="947">
          <cell r="K947">
            <v>323777</v>
          </cell>
          <cell r="L947" t="str">
            <v>Dezvoltarea durabilă și creșterea competitivității firmei GALCIP CAR SRL</v>
          </cell>
          <cell r="M947">
            <v>10</v>
          </cell>
          <cell r="N947" t="str">
            <v>Cu act adițional</v>
          </cell>
          <cell r="O947" t="str">
            <v>CONTRACTARE</v>
          </cell>
          <cell r="P947" t="str">
            <v>ringo.negoita@adroltenia.ro</v>
          </cell>
          <cell r="Q947" t="str">
            <v>28.01.2026 14:12:13</v>
          </cell>
          <cell r="R947" t="str">
            <v>GALCIP CAR SRL</v>
          </cell>
          <cell r="S947" t="str">
            <v>30321932</v>
          </cell>
          <cell r="T947" t="str">
            <v>întreprindere mică</v>
          </cell>
          <cell r="U947" t="str">
            <v>Galicea Mare, Dolj</v>
          </cell>
          <cell r="V947">
            <v>95</v>
          </cell>
          <cell r="W947"/>
          <cell r="X947" t="str">
            <v>DJ</v>
          </cell>
          <cell r="Y947" t="str">
            <v>Sud-Vest Oltenia</v>
          </cell>
          <cell r="Z947">
            <v>3857962.6</v>
          </cell>
          <cell r="AA947">
            <v>0</v>
          </cell>
          <cell r="AB947">
            <v>2955477.09</v>
          </cell>
          <cell r="AC947">
            <v>2512155.5265000002</v>
          </cell>
          <cell r="AD947">
            <v>735662.81</v>
          </cell>
          <cell r="AE947">
            <v>733435.99</v>
          </cell>
          <cell r="AF947">
            <v>443321.5634999997</v>
          </cell>
          <cell r="AG947">
            <v>2955477.09</v>
          </cell>
          <cell r="AH947">
            <v>4593625.41</v>
          </cell>
          <cell r="AI947">
            <v>12</v>
          </cell>
          <cell r="AJ947" t="str">
            <v>DA</v>
          </cell>
          <cell r="AK947" t="str">
            <v>30.04.2024 18:41:11</v>
          </cell>
          <cell r="AL947"/>
          <cell r="AM947"/>
          <cell r="AN947" t="str">
            <v>ADMIS_ETF</v>
          </cell>
          <cell r="AO947" t="str">
            <v>08.07.2024 15:27:46</v>
          </cell>
          <cell r="AP947"/>
          <cell r="AQ947">
            <v>95</v>
          </cell>
          <cell r="AR947"/>
          <cell r="AS947">
            <v>1</v>
          </cell>
          <cell r="AT947">
            <v>21</v>
          </cell>
          <cell r="AU947">
            <v>29</v>
          </cell>
          <cell r="AV947"/>
          <cell r="AW947" t="str">
            <v>15.10.2024 10:04:01</v>
          </cell>
          <cell r="AX947" t="str">
            <v>15.10.2024 14:00:19</v>
          </cell>
          <cell r="AY947" t="str">
            <v>191</v>
          </cell>
          <cell r="AZ947" t="str">
            <v>21.11.2024 15:56:00</v>
          </cell>
          <cell r="BA947">
            <v>3</v>
          </cell>
          <cell r="BB947"/>
          <cell r="BC947"/>
          <cell r="BD947"/>
          <cell r="BE947">
            <v>38</v>
          </cell>
          <cell r="BF947"/>
          <cell r="BG947"/>
          <cell r="BH947"/>
          <cell r="BI947" t="str">
            <v>21, 23</v>
          </cell>
          <cell r="BJ947" t="str">
            <v>Domeniul de activitate in care se va realiza investitia este identificat la nivel national prin Programul Regional Sud-Vest Oltenia 2021-2027.
Proiectul „Dezvoltarea durabila si cresterea competitivitatii GALCIP CAR SRL „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GALCIP CAR SRL demarează acest proiect pentru a achiziționa utilaje și echipamente moderne esențiale desfășurării activității conform codului CAEN 3832 - Recuperarea ma</v>
          </cell>
        </row>
        <row r="948">
          <cell r="K948">
            <v>302465</v>
          </cell>
          <cell r="L948" t="str">
            <v>MODERNIZARE DRUM JUDEȚEAN DJ 657 RECEA DJ 653 VALEA MARE PRISEACA - POBORU - SPINENI DN 67B KM 0000 KM 45728</v>
          </cell>
          <cell r="M948">
            <v>12</v>
          </cell>
          <cell r="N948" t="str">
            <v>Contract semnat cu modificări</v>
          </cell>
          <cell r="O948" t="str">
            <v>CONTRACTARE</v>
          </cell>
          <cell r="P948" t="str">
            <v>ovidiu.istinie@adroltenia.ro</v>
          </cell>
          <cell r="Q948" t="str">
            <v>16.03.2026 13:09:43</v>
          </cell>
          <cell r="R948" t="str">
            <v>JUDETUL OLT</v>
          </cell>
          <cell r="S948" t="str">
            <v>4394706</v>
          </cell>
          <cell r="T948" t="str">
            <v>unitate administrativ teritorială nivel județean</v>
          </cell>
          <cell r="U948" t="str">
            <v>Municipiul Slatina, Olt</v>
          </cell>
          <cell r="V948">
            <v>71</v>
          </cell>
          <cell r="W948" t="str">
            <v>COMUNA POBORU-5139698,COMUNA PRISEACA-4286526,COMUNA SPINENI-5148378,COMUNA VALEA MARE-4394544</v>
          </cell>
          <cell r="X948" t="str">
            <v>OT</v>
          </cell>
          <cell r="Y948" t="str">
            <v>Sud-Vest Oltenia</v>
          </cell>
          <cell r="Z948">
            <v>177209825.24000001</v>
          </cell>
          <cell r="AA948">
            <v>30487338.079999998</v>
          </cell>
          <cell r="AB948">
            <v>173665628.72</v>
          </cell>
          <cell r="AC948">
            <v>147804647.29660511</v>
          </cell>
          <cell r="AD948">
            <v>118916</v>
          </cell>
          <cell r="AE948">
            <v>20916</v>
          </cell>
          <cell r="AF948">
            <v>25860981.423394889</v>
          </cell>
          <cell r="AG948">
            <v>0</v>
          </cell>
          <cell r="AH948">
            <v>177328741.24000001</v>
          </cell>
          <cell r="AI948">
            <v>0</v>
          </cell>
          <cell r="AJ948" t="str">
            <v>NU</v>
          </cell>
          <cell r="AK948" t="str">
            <v>21.09.2023 13:20:34</v>
          </cell>
          <cell r="AL948"/>
          <cell r="AM948"/>
          <cell r="AN948" t="str">
            <v>ADMIS_ETF</v>
          </cell>
          <cell r="AO948" t="str">
            <v>23.10.2023 13:08:42</v>
          </cell>
          <cell r="AP948"/>
          <cell r="AQ948">
            <v>71</v>
          </cell>
          <cell r="AR948"/>
          <cell r="AS948">
            <v>2</v>
          </cell>
          <cell r="AT948">
            <v>44</v>
          </cell>
          <cell r="AU948">
            <v>77</v>
          </cell>
          <cell r="AV948"/>
          <cell r="AW948" t="str">
            <v>29.04.2024 14:32:09</v>
          </cell>
          <cell r="AX948" t="str">
            <v>29.04.2024 15:52:23</v>
          </cell>
          <cell r="AY948" t="str">
            <v>45</v>
          </cell>
          <cell r="AZ948" t="str">
            <v>20.06.2024 08:52:00</v>
          </cell>
          <cell r="BA948">
            <v>4</v>
          </cell>
          <cell r="BB948"/>
          <cell r="BC948"/>
          <cell r="BD948"/>
          <cell r="BE948">
            <v>52</v>
          </cell>
          <cell r="BF948"/>
          <cell r="BG948"/>
          <cell r="BH948"/>
          <cell r="BI948" t="str">
            <v>93</v>
          </cell>
          <cell r="BJ948" t="str">
            <v>Obiectivul general al proiectului „MODERNIZARE DRUM JUDEȚEAN DJ 657, RECEA (DJ 653) VALEA MARE – PRISEACA - POBORU - SPINENI (DN 67B), KM 0+000 – KM 45+728” este reprezentat de îmbunătățirea conectivității regionale și creșterea gradului de accesibilitate a zonelor rurale și urbane situate în proximitatea rețelei rutiere TEN-T, prin modernizarea drumului judeţean DJ 657.
Scopul proiectului vizează diminuarea disparităţilor existente în interiorul judeţului Olt, dar și a celor intraregionale (dintre județele regiunii Sud-Vest Oltenia) și interregionale, spre județul Argeș (regiunea Sud-Muntenia), prin modernizarea DJ 657, ce va permite accesibilizarea unui areal cu o dezvoltare economică deficitară, cu implicații asupra dezvoltării acestuia și implicit asupra dezvoltării județului Olt și a regiunii Sud-Vest Oltenia.</v>
          </cell>
        </row>
        <row r="949">
          <cell r="K949">
            <v>300146</v>
          </cell>
          <cell r="L949" t="str">
            <v>Creșterea eficienței energetice a clădirii școală cu clasele I-VIII Stoenești - Berislăvești</v>
          </cell>
          <cell r="M949">
            <v>17</v>
          </cell>
          <cell r="N949" t="str">
            <v>Contract semnat cu modificări</v>
          </cell>
          <cell r="O949" t="str">
            <v>CONTRACTARE</v>
          </cell>
          <cell r="P949" t="str">
            <v>sorin.trana@adroltenia.ro</v>
          </cell>
          <cell r="Q949" t="str">
            <v>31.03.2026 08:57:32</v>
          </cell>
          <cell r="R949" t="str">
            <v>COMUNA BERISLĂVEŞTI</v>
          </cell>
          <cell r="S949" t="str">
            <v>2541649</v>
          </cell>
          <cell r="T949" t="str">
            <v>unitate administrativ teritorială nivel comună</v>
          </cell>
          <cell r="U949" t="str">
            <v>Berislăveşti, Vâlcea</v>
          </cell>
          <cell r="V949">
            <v>62</v>
          </cell>
          <cell r="W949"/>
          <cell r="X949" t="str">
            <v>VL</v>
          </cell>
          <cell r="Y949" t="str">
            <v>Sud-Vest Oltenia</v>
          </cell>
          <cell r="Z949">
            <v>3383911.6747575761</v>
          </cell>
          <cell r="AA949">
            <v>554249.40475757595</v>
          </cell>
          <cell r="AB949">
            <v>3316233.43</v>
          </cell>
          <cell r="AC949">
            <v>2876324.9205153384</v>
          </cell>
          <cell r="AD949">
            <v>665094.165242424</v>
          </cell>
          <cell r="AE949">
            <v>103065.45524242404</v>
          </cell>
          <cell r="AF949">
            <v>439908.50948466174</v>
          </cell>
          <cell r="AG949">
            <v>0</v>
          </cell>
          <cell r="AH949">
            <v>4049005.84</v>
          </cell>
          <cell r="AI949">
            <v>0</v>
          </cell>
          <cell r="AJ949" t="str">
            <v>NU</v>
          </cell>
          <cell r="AK949" t="str">
            <v>18.10.2023 16:14:48</v>
          </cell>
          <cell r="AL949"/>
          <cell r="AM949"/>
          <cell r="AN949" t="str">
            <v>ADMIS_ETF</v>
          </cell>
          <cell r="AO949" t="str">
            <v>14.11.2023 14:58:49</v>
          </cell>
          <cell r="AP949"/>
          <cell r="AQ949">
            <v>62</v>
          </cell>
          <cell r="AR949"/>
          <cell r="AS949">
            <v>2</v>
          </cell>
          <cell r="AT949">
            <v>22</v>
          </cell>
          <cell r="AU949">
            <v>39</v>
          </cell>
          <cell r="AV949"/>
          <cell r="AW949" t="str">
            <v>11.06.2024 14:29:45</v>
          </cell>
          <cell r="AX949" t="str">
            <v>13.06.2024 16:27:37</v>
          </cell>
          <cell r="AY949" t="str">
            <v>84</v>
          </cell>
          <cell r="AZ949" t="str">
            <v>20.08.2024 15:05:00</v>
          </cell>
          <cell r="BA949">
            <v>7</v>
          </cell>
          <cell r="BB949">
            <v>1</v>
          </cell>
          <cell r="BC949"/>
          <cell r="BD949"/>
          <cell r="BE949">
            <v>68</v>
          </cell>
          <cell r="BF949"/>
          <cell r="BG949"/>
          <cell r="BH949"/>
          <cell r="BI949" t="str">
            <v>45</v>
          </cell>
          <cell r="BJ949" t="str">
            <v>Obiectivul general al proiectului îl reprezintă creșterea eficienței energetice a clădirii ȘCOLII CU CLASELE I-VIII BERISLĂVEȘTI, SAT STOENESTI, COMUNA BERISLĂVEȘTI, JUDEȚUL VÂLCEA și reducerea producției de emisii de gaze cu efect de seră (GES) în comuna Berislăvești, județul Vâlcea. 
In urma realizarii Auditului energetic si Expertizei Tehnice masurile de reabilitare propuse in vederea cresterii eficieniei energetice si a confortului termic se refera la izolarea termica a elementelor opace ale anvelopei (pereti exteriori, planșeu peste pământ, planșeul delemn de peste etajul unu,tamplarie exterioara), la reabilitarea instalatiilor iluminat prin instalarea/ schimbarea acestora, instalare de pompe de caldura, Instalare sistem de ventilare cu recuperare de caldura pentru salilele de curs.
De asemenea, prezentul proiect trateaza problema asigurării și creșterii eficientei energetice prin utilizarea unor surse regenerabile de energie prin instalarea de panouri solare și instalarea unui si</v>
          </cell>
        </row>
        <row r="950">
          <cell r="K950">
            <v>365071</v>
          </cell>
          <cell r="L950" t="str">
            <v>Dezvoltare centru integrat de cercetare avansată pentru analize mineralogice și petrografice prin tehnologii XRD XRF și SEM</v>
          </cell>
          <cell r="M950">
            <v>1</v>
          </cell>
          <cell r="N950" t="str">
            <v>Spre evaluare</v>
          </cell>
          <cell r="O950" t="str">
            <v>EVALUARE</v>
          </cell>
          <cell r="P950"/>
          <cell r="Q950" t="str">
            <v>30.04.2026 11:15:06</v>
          </cell>
          <cell r="R950" t="str">
            <v>GEOSTUD S.R.L.</v>
          </cell>
          <cell r="S950" t="str">
            <v>13840425</v>
          </cell>
          <cell r="T950" t="str">
            <v>întreprindere mijlocie</v>
          </cell>
          <cell r="U950" t="str">
            <v>Municipiul Bucureşti, Bucureşti</v>
          </cell>
          <cell r="V950"/>
          <cell r="W950"/>
          <cell r="X950" t="str">
            <v>VL</v>
          </cell>
          <cell r="Y950" t="str">
            <v>Sud-Vest Oltenia</v>
          </cell>
          <cell r="Z950">
            <v>5124336.5</v>
          </cell>
          <cell r="AA950">
            <v>608101.99</v>
          </cell>
          <cell r="AB950">
            <v>2944059.6</v>
          </cell>
          <cell r="AC950">
            <v>2502450.66</v>
          </cell>
          <cell r="AD950">
            <v>1330474.2</v>
          </cell>
          <cell r="AE950">
            <v>380769.38</v>
          </cell>
          <cell r="AF950">
            <v>441608.93999999994</v>
          </cell>
          <cell r="AG950">
            <v>2944059.6</v>
          </cell>
          <cell r="AH950">
            <v>6454810.7000000002</v>
          </cell>
          <cell r="AI950">
            <v>12</v>
          </cell>
          <cell r="AJ950" t="str">
            <v>DA</v>
          </cell>
          <cell r="AK950" t="str">
            <v>30.04.2026 11:04:29</v>
          </cell>
          <cell r="AL950"/>
          <cell r="AM950"/>
          <cell r="AN950"/>
          <cell r="AO950"/>
          <cell r="AP950"/>
          <cell r="AQ950"/>
          <cell r="AR950"/>
          <cell r="AS950"/>
          <cell r="AT950">
            <v>24</v>
          </cell>
          <cell r="AU950">
            <v>24</v>
          </cell>
          <cell r="AV950"/>
          <cell r="AW950"/>
          <cell r="AX950"/>
          <cell r="AY950"/>
          <cell r="AZ950"/>
          <cell r="BA950"/>
          <cell r="BB950"/>
          <cell r="BC950"/>
          <cell r="BD950"/>
          <cell r="BE950"/>
          <cell r="BF950"/>
          <cell r="BG950"/>
          <cell r="BH950"/>
          <cell r="BI950" t="str">
            <v>10, 2</v>
          </cell>
          <cell r="BJ950" t="str">
            <v>Obiectivul general al proiectului constă în creșterea capacității de inovare a companiei GEOSTUD prin înființarea și operaționalizarea unui centru avansat de cercetare-dezvoltare în sat Olteni, comuna Bujoreni, județul Vâlcea, dotat cu infrastructură modernă și soluții digitale integrate, în vederea dezvoltării, validării și introducerii pe piață a unui serviciu tehnologic inovator de analiză mineralogică și petrografică, aplicabil în domeniile infrastructurii, construcțiilor, geotehnicii și mediului.
Proiectul vizează realizarea unui sistem tehnologic integrat bazat pe utilizarea combinată a tehnologiilor de difractometrie cu raze X (XRD), spectrometrie de fluorescență cu raze X (XRF) și microscopie electronică de baleiaj (SEM), corelate printr-o platformă software dedicată gestionării și interpretării datelor, în scopul obținerii unor analize avansate, precise, reproductibile și adaptate cerințelor tehnice actuale din proiectele de infrastructură și mediu.
Prin implementarea proiec</v>
          </cell>
        </row>
        <row r="951">
          <cell r="K951">
            <v>322602</v>
          </cell>
          <cell r="L951" t="str">
            <v>Modernizarea întreprinderii BIRCEANU EVENTSTRANSPORT S.R.L.</v>
          </cell>
          <cell r="M951">
            <v>1</v>
          </cell>
          <cell r="N951" t="str">
            <v>Respins ETF</v>
          </cell>
          <cell r="O951" t="str">
            <v>EVALUARE</v>
          </cell>
          <cell r="P951"/>
          <cell r="Q951" t="str">
            <v>26.04.2024 16:36:20</v>
          </cell>
          <cell r="R951" t="str">
            <v>BIRCEANU EVENTS&amp;TRANSPORT S.R.L.</v>
          </cell>
          <cell r="S951" t="str">
            <v>42213578</v>
          </cell>
          <cell r="T951" t="str">
            <v>microîntreprindere</v>
          </cell>
          <cell r="U951" t="str">
            <v>Municipiul Târgu Jiu, Gorj</v>
          </cell>
          <cell r="V951">
            <v>0</v>
          </cell>
          <cell r="W951"/>
          <cell r="X951" t="str">
            <v>GJ</v>
          </cell>
          <cell r="Y951" t="str">
            <v>Sud-Vest Oltenia</v>
          </cell>
          <cell r="Z951">
            <v>710698</v>
          </cell>
          <cell r="AA951">
            <v>131232.62</v>
          </cell>
          <cell r="AB951">
            <v>665198</v>
          </cell>
          <cell r="AC951">
            <v>565418.30000000005</v>
          </cell>
          <cell r="AD951">
            <v>0</v>
          </cell>
          <cell r="AE951">
            <v>0</v>
          </cell>
          <cell r="AF951">
            <v>99779.699999999953</v>
          </cell>
          <cell r="AG951">
            <v>665198</v>
          </cell>
          <cell r="AH951">
            <v>710698</v>
          </cell>
          <cell r="AI951">
            <v>10</v>
          </cell>
          <cell r="AJ951" t="str">
            <v>DA</v>
          </cell>
          <cell r="AK951" t="str">
            <v>09.04.2024 16:26:19</v>
          </cell>
          <cell r="AL951"/>
          <cell r="AM951"/>
          <cell r="AN951" t="str">
            <v>RESPINS_ETF</v>
          </cell>
          <cell r="AO951" t="str">
            <v>26.04.2024 16:36:20</v>
          </cell>
          <cell r="AP951"/>
          <cell r="AQ951">
            <v>0</v>
          </cell>
          <cell r="AR951"/>
          <cell r="AS951"/>
          <cell r="AT951">
            <v>4</v>
          </cell>
          <cell r="AU951">
            <v>4</v>
          </cell>
          <cell r="AV951"/>
          <cell r="AW951"/>
          <cell r="AX951"/>
          <cell r="AY951"/>
          <cell r="AZ951"/>
          <cell r="BA951"/>
          <cell r="BB951"/>
          <cell r="BC951"/>
          <cell r="BD951"/>
          <cell r="BE951"/>
          <cell r="BF951"/>
          <cell r="BG951"/>
          <cell r="BH951"/>
          <cell r="BI951" t="str">
            <v>21</v>
          </cell>
          <cell r="BJ951" t="str">
            <v>Crearea și operarea unei spălătorii auto self-wash moderne și eficiente în Comuna Curtișoara, județul Gorj, care să satisfacă nevoile clienților din zonă și să genereze profit pentru companie.</v>
          </cell>
        </row>
        <row r="952">
          <cell r="K952">
            <v>358677</v>
          </cell>
          <cell r="L952" t="str">
            <v>CREȘTEREA EFICIENȚEI ENERGETICE ȘCOALA PRIMARĂ JIANA MARE ÎN LOCALITATEA JIANA MARE COMUNA JIANA JUDEȚ MEHEDINȚI</v>
          </cell>
          <cell r="M952">
            <v>6</v>
          </cell>
          <cell r="N952" t="str">
            <v>Cu clarificări primite</v>
          </cell>
          <cell r="O952" t="str">
            <v>PRECONTRACTARE</v>
          </cell>
          <cell r="P952" t="str">
            <v>mario.josceanu@adroltenia.ro</v>
          </cell>
          <cell r="Q952" t="str">
            <v>04.05.2026 13:34:09</v>
          </cell>
          <cell r="R952" t="str">
            <v>COMUNA JIANA</v>
          </cell>
          <cell r="S952" t="str">
            <v>4426417</v>
          </cell>
          <cell r="T952" t="str">
            <v>unitate administrativ teritorială nivel local</v>
          </cell>
          <cell r="U952" t="str">
            <v>Jiana, Mehedinţi</v>
          </cell>
          <cell r="V952">
            <v>74</v>
          </cell>
          <cell r="W952"/>
          <cell r="X952" t="str">
            <v>MH</v>
          </cell>
          <cell r="Y952" t="str">
            <v>Sud-Vest Oltenia</v>
          </cell>
          <cell r="Z952">
            <v>2913318.68</v>
          </cell>
          <cell r="AA952">
            <v>503385.3</v>
          </cell>
          <cell r="AB952">
            <v>2855052.31</v>
          </cell>
          <cell r="AC952">
            <v>2476320.8753925799</v>
          </cell>
          <cell r="AD952">
            <v>422290</v>
          </cell>
          <cell r="AE952">
            <v>73290</v>
          </cell>
          <cell r="AF952">
            <v>378731.43460742012</v>
          </cell>
          <cell r="AG952">
            <v>0</v>
          </cell>
          <cell r="AH952">
            <v>3335608.68</v>
          </cell>
          <cell r="AI952">
            <v>0</v>
          </cell>
          <cell r="AJ952" t="str">
            <v>NU</v>
          </cell>
          <cell r="AK952" t="str">
            <v>26.11.2025 11:38:04</v>
          </cell>
          <cell r="AL952"/>
          <cell r="AM952"/>
          <cell r="AN952" t="str">
            <v>ADMIS_ETF</v>
          </cell>
          <cell r="AO952" t="str">
            <v>26.01.2026 15:40:03</v>
          </cell>
          <cell r="AP952"/>
          <cell r="AQ952">
            <v>74</v>
          </cell>
          <cell r="AR952"/>
          <cell r="AS952">
            <v>1</v>
          </cell>
          <cell r="AT952">
            <v>24</v>
          </cell>
          <cell r="AU952">
            <v>32</v>
          </cell>
          <cell r="AV952"/>
          <cell r="AW952" t="str">
            <v>10.03.2026 14:35:40</v>
          </cell>
          <cell r="AX952" t="str">
            <v>11.03.2026 12:08:08</v>
          </cell>
          <cell r="AY952"/>
          <cell r="AZ952"/>
          <cell r="BA952"/>
          <cell r="BB952"/>
          <cell r="BC952"/>
          <cell r="BD952"/>
          <cell r="BE952"/>
          <cell r="BF952"/>
          <cell r="BG952"/>
          <cell r="BH952"/>
          <cell r="BI952" t="str">
            <v>45, 48</v>
          </cell>
          <cell r="BJ952" t="str">
            <v>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învăţământului preuniversitar sunt antepreşcolarii, preşcolarii şi elevii. Beneficiarii secundari ai învăţământului preuniversitar sunt familiile preşcolarilor şi ale elevilor. 
Indicatori de realizare 1. Clădiri publice cu o performanță energetică îmbunătățită: 456,60 metri pătrați Indicatori de rezultat: 
1. Denumire indicator: Consum anual de energie primara: consumul anual de energie primară înainte de intervenție: 313,52KWh/(m2xan), consumul anual de energie primară pentru anul după intervenție: 66,47 KWh/(m2xan). 
Consumul anual de energie primara inainte de interventie reiese din certificatul de performanță energetică nr 2589/227308 din 16.11.2025
2. Emisii de gaze cu efect</v>
          </cell>
        </row>
        <row r="953">
          <cell r="K953">
            <v>330900</v>
          </cell>
          <cell r="L953" t="str">
            <v>Elaborare P.U.Z. - Construire baza de agrement</v>
          </cell>
          <cell r="M953">
            <v>2</v>
          </cell>
          <cell r="N953" t="str">
            <v>Revocat BO</v>
          </cell>
          <cell r="O953" t="str">
            <v>PRECONTRACTARE</v>
          </cell>
          <cell r="P953" t="str">
            <v>claudiu.sandu@adroltenia.ro</v>
          </cell>
          <cell r="Q953" t="str">
            <v>24.03.2025 12:52:49</v>
          </cell>
          <cell r="R953" t="str">
            <v>METENE SRL</v>
          </cell>
          <cell r="S953" t="str">
            <v>15427930</v>
          </cell>
          <cell r="T953" t="str">
            <v>microîntreprindere</v>
          </cell>
          <cell r="U953" t="str">
            <v>Municipiul Drăgăşani, Vâlcea</v>
          </cell>
          <cell r="V953">
            <v>87</v>
          </cell>
          <cell r="W953"/>
          <cell r="X953" t="str">
            <v>VL</v>
          </cell>
          <cell r="Y953" t="str">
            <v>Sud-Vest Oltenia</v>
          </cell>
          <cell r="Z953">
            <v>1656733.33</v>
          </cell>
          <cell r="AA953">
            <v>0</v>
          </cell>
          <cell r="AB953">
            <v>1491060</v>
          </cell>
          <cell r="AC953">
            <v>1267401</v>
          </cell>
          <cell r="AD953">
            <v>1280489.93</v>
          </cell>
          <cell r="AE953">
            <v>468968.41</v>
          </cell>
          <cell r="AF953">
            <v>223659</v>
          </cell>
          <cell r="AG953">
            <v>1491060</v>
          </cell>
          <cell r="AH953">
            <v>2937223.26</v>
          </cell>
          <cell r="AI953">
            <v>9</v>
          </cell>
          <cell r="AJ953" t="str">
            <v>DA</v>
          </cell>
          <cell r="AK953" t="str">
            <v>10.08.2024 11:34:14</v>
          </cell>
          <cell r="AL953"/>
          <cell r="AM953"/>
          <cell r="AN953" t="str">
            <v>ADMIS_ETF</v>
          </cell>
          <cell r="AO953" t="str">
            <v>28.11.2024 14:37:17</v>
          </cell>
          <cell r="AP953"/>
          <cell r="AQ953">
            <v>87</v>
          </cell>
          <cell r="AR953"/>
          <cell r="AS953">
            <v>1</v>
          </cell>
          <cell r="AT953">
            <v>24</v>
          </cell>
          <cell r="AU953">
            <v>30</v>
          </cell>
          <cell r="AV953"/>
          <cell r="AW953" t="str">
            <v>19.02.2025 16:21:24</v>
          </cell>
          <cell r="AX953" t="str">
            <v>25.02.2025 15:53:17</v>
          </cell>
          <cell r="AY953"/>
          <cell r="AZ953"/>
          <cell r="BA953"/>
          <cell r="BB953"/>
          <cell r="BC953"/>
          <cell r="BD953"/>
          <cell r="BE953"/>
          <cell r="BF953"/>
          <cell r="BG953"/>
          <cell r="BH953"/>
          <cell r="BI953" t="str">
            <v>21</v>
          </cell>
          <cell r="BJ953" t="str">
            <v>Obiectivul general al proiectului depus de METENE S.R.L. în cadrul Programului Regional Sud-Vest Oltenia 2021-2027 este de a consolida capacitatea companiei de a oferi servicii recreative inovative și accesibile, prin construirea unei baze de agrement moderne, în scopul demarării activității vizate prin proiect, și anume „Alte activități recreative și distractive”, la noul sediu secundar (punct de lucru) ce se va regăsi la adresa: Mun. Drăgășani, Str. Podgoriei, nr. 23, Jud. Vâlcea.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avansate. Această inițiativă va îmbunătăți accesul la servicii recreative</v>
          </cell>
        </row>
        <row r="954">
          <cell r="K954">
            <v>332024</v>
          </cell>
          <cell r="L954" t="str">
            <v>Diversificarea serviciilor in cadrul societatii CONCRETE EVOTECH S.R.L.</v>
          </cell>
          <cell r="M954">
            <v>8</v>
          </cell>
          <cell r="N954" t="str">
            <v>Contract semnat cu modificări</v>
          </cell>
          <cell r="O954" t="str">
            <v>CONTRACTARE</v>
          </cell>
          <cell r="P954" t="str">
            <v>ionut.mircea@adroltenia.ro</v>
          </cell>
          <cell r="Q954" t="str">
            <v>16.09.2025 13:50:30</v>
          </cell>
          <cell r="R954" t="str">
            <v>CONCRETE EVOTECH S.R.L.</v>
          </cell>
          <cell r="S954" t="str">
            <v>46341596</v>
          </cell>
          <cell r="T954" t="str">
            <v>microîntreprindere</v>
          </cell>
          <cell r="U954" t="str">
            <v>Municipiul Craiova, Dolj</v>
          </cell>
          <cell r="V954">
            <v>95</v>
          </cell>
          <cell r="W954"/>
          <cell r="X954" t="str">
            <v>DJ</v>
          </cell>
          <cell r="Y954" t="str">
            <v>Sud-Vest Oltenia</v>
          </cell>
          <cell r="Z954">
            <v>1215664.06</v>
          </cell>
          <cell r="AA954">
            <v>0</v>
          </cell>
          <cell r="AB954">
            <v>1094097.6499999999</v>
          </cell>
          <cell r="AC954">
            <v>929983.00249999994</v>
          </cell>
          <cell r="AD954">
            <v>230176.15</v>
          </cell>
          <cell r="AE954">
            <v>230050.15</v>
          </cell>
          <cell r="AF954">
            <v>164114.64749999996</v>
          </cell>
          <cell r="AG954">
            <v>1094097.6499999999</v>
          </cell>
          <cell r="AH954">
            <v>1445840.21</v>
          </cell>
          <cell r="AI954">
            <v>19</v>
          </cell>
          <cell r="AJ954" t="str">
            <v>DA</v>
          </cell>
          <cell r="AK954" t="str">
            <v>10.08.2024 10:56:32</v>
          </cell>
          <cell r="AL954"/>
          <cell r="AM954"/>
          <cell r="AN954" t="str">
            <v>ADMIS_ETF</v>
          </cell>
          <cell r="AO954" t="str">
            <v>21.11.2024 15:11:42</v>
          </cell>
          <cell r="AP954"/>
          <cell r="AQ954">
            <v>95</v>
          </cell>
          <cell r="AR954"/>
          <cell r="AS954">
            <v>1</v>
          </cell>
          <cell r="AT954">
            <v>24</v>
          </cell>
          <cell r="AU954">
            <v>33</v>
          </cell>
          <cell r="AV954"/>
          <cell r="AW954" t="str">
            <v>19.02.2025 14:09:06</v>
          </cell>
          <cell r="AX954" t="str">
            <v>20.02.2025 14:17:37</v>
          </cell>
          <cell r="AY954" t="str">
            <v>398</v>
          </cell>
          <cell r="AZ954" t="str">
            <v>28.04.2025 13:00:00</v>
          </cell>
          <cell r="BA954">
            <v>5</v>
          </cell>
          <cell r="BB954"/>
          <cell r="BC954"/>
          <cell r="BD954"/>
          <cell r="BE954">
            <v>67</v>
          </cell>
          <cell r="BF954"/>
          <cell r="BG954"/>
          <cell r="BH954"/>
          <cell r="BI954" t="str">
            <v>21, 23</v>
          </cell>
          <cell r="BJ954" t="str">
            <v>Obiectivul general al societatii CONCRETE EVOTECH S.R.L. consta in intrarea pe un nou segment de piata, achizitia echipamentelor necesare si angajarea de personal.</v>
          </cell>
        </row>
        <row r="955">
          <cell r="K955">
            <v>325472</v>
          </cell>
          <cell r="L955" t="str">
            <v>Cresterea eficientei energetice a cladirilor publice din Municipiul Craiova apartinand sectorului Educatie - Gradinita cu program prelungit Elena Farago inclusiv Cresa nr. 8</v>
          </cell>
          <cell r="M955">
            <v>13</v>
          </cell>
          <cell r="N955" t="str">
            <v>Contract semnat cu modificări</v>
          </cell>
          <cell r="O955" t="str">
            <v>CONTRACTARE</v>
          </cell>
          <cell r="P955" t="str">
            <v>gineta.balasa@adroltenia.ro</v>
          </cell>
          <cell r="Q955" t="str">
            <v>18.03.2026 12:52:13</v>
          </cell>
          <cell r="R955" t="str">
            <v>MUNICIPIUL CRAIOVA</v>
          </cell>
          <cell r="S955" t="str">
            <v>4417214</v>
          </cell>
          <cell r="T955" t="str">
            <v>unitate administrativ teritorială nivel local</v>
          </cell>
          <cell r="U955" t="str">
            <v>Municipiul Craiova, Dolj</v>
          </cell>
          <cell r="V955">
            <v>0</v>
          </cell>
          <cell r="W955"/>
          <cell r="X955" t="str">
            <v>DJ</v>
          </cell>
          <cell r="Y955" t="str">
            <v>Sud-Vest Oltenia</v>
          </cell>
          <cell r="Z955">
            <v>4686407.7545089675</v>
          </cell>
          <cell r="AA955">
            <v>744994.59450896736</v>
          </cell>
          <cell r="AB955">
            <v>4592679.59</v>
          </cell>
          <cell r="AC955">
            <v>3983446.5913326223</v>
          </cell>
          <cell r="AD955">
            <v>981995.80549103266</v>
          </cell>
          <cell r="AE955">
            <v>156789.24549103269</v>
          </cell>
          <cell r="AF955">
            <v>609232.99866737751</v>
          </cell>
          <cell r="AG955">
            <v>0</v>
          </cell>
          <cell r="AH955">
            <v>5668403.5599999996</v>
          </cell>
          <cell r="AI955">
            <v>0</v>
          </cell>
          <cell r="AJ955" t="str">
            <v>NU</v>
          </cell>
          <cell r="AK955" t="str">
            <v>14.06.2024 09:00:08</v>
          </cell>
          <cell r="AL955"/>
          <cell r="AM955"/>
          <cell r="AN955" t="str">
            <v>ADMIS_ETF</v>
          </cell>
          <cell r="AO955" t="str">
            <v>05.07.2024 15:17:03</v>
          </cell>
          <cell r="AP955"/>
          <cell r="AQ955">
            <v>0</v>
          </cell>
          <cell r="AR955"/>
          <cell r="AS955">
            <v>1</v>
          </cell>
          <cell r="AT955">
            <v>22</v>
          </cell>
          <cell r="AU955">
            <v>67</v>
          </cell>
          <cell r="AV955"/>
          <cell r="AW955" t="str">
            <v>09.07.2024 14:02:41</v>
          </cell>
          <cell r="AX955" t="str">
            <v>11.07.2024 15:56:54</v>
          </cell>
          <cell r="AY955" t="str">
            <v>127</v>
          </cell>
          <cell r="AZ955" t="str">
            <v>13.09.2024 12:07:00</v>
          </cell>
          <cell r="BA955">
            <v>6</v>
          </cell>
          <cell r="BB955"/>
          <cell r="BC955"/>
          <cell r="BD955"/>
          <cell r="BE955">
            <v>64</v>
          </cell>
          <cell r="BF955"/>
          <cell r="BG955"/>
          <cell r="BH955"/>
          <cell r="BI955" t="str">
            <v>45</v>
          </cell>
          <cell r="BJ955" t="str">
            <v>Obiectivul general al proiectului vizeaza cresterea eficientei energetice a cladirilor publice din Municipiul Craiova apartinand sectorului Educatie, prin derularea de lucrari de interventie specifice, pentru imbunatatirea performantelor energetice a cladirii Gradinitei cu Program Prelungit „Elena Farago” inclusiv Cresa nr. 8.
Obiectivul general sustine Prioritatea de investitii 3.1 Sprijinirea eficientei energetice, a gestionarii inteligente a energiei si a utilizarii energiei din surse regenerabile in infrastructurile publice, inclusiv in cladirile publice, si in sectorul locuintelor, Operatiunea B- Cladiri publice.</v>
          </cell>
        </row>
        <row r="956">
          <cell r="K956">
            <v>359007</v>
          </cell>
          <cell r="L956" t="str">
            <v>REABILITARE ȘI DOTARE STAȚIE DE SALVARE PAVILION ADMINISTRATIV</v>
          </cell>
          <cell r="M956">
            <v>7</v>
          </cell>
          <cell r="N956" t="str">
            <v>Admis ETF</v>
          </cell>
          <cell r="O956" t="str">
            <v>EVALUARE</v>
          </cell>
          <cell r="P956"/>
          <cell r="Q956" t="str">
            <v>30.03.2026 16:48:05</v>
          </cell>
          <cell r="R956" t="str">
            <v>JUDETUL MEHEDINTI</v>
          </cell>
          <cell r="S956" t="str">
            <v>4337344</v>
          </cell>
          <cell r="T956" t="str">
            <v>unitate administrativ teritorială nivel județean</v>
          </cell>
          <cell r="U956" t="str">
            <v>Municipiul Drobeta-Turnu Severin, Mehedinţi</v>
          </cell>
          <cell r="V956">
            <v>69</v>
          </cell>
          <cell r="W956"/>
          <cell r="X956" t="str">
            <v>MH</v>
          </cell>
          <cell r="Y956" t="str">
            <v>Sud-Vest Oltenia</v>
          </cell>
          <cell r="Z956">
            <v>11182782.438569775</v>
          </cell>
          <cell r="AA956">
            <v>1929373.6885697746</v>
          </cell>
          <cell r="AB956">
            <v>10959126.76</v>
          </cell>
          <cell r="AC956">
            <v>9505365.062775718</v>
          </cell>
          <cell r="AD956">
            <v>4010536.5014302256</v>
          </cell>
          <cell r="AE956">
            <v>691658.9714302253</v>
          </cell>
          <cell r="AF956">
            <v>1453761.6972242817</v>
          </cell>
          <cell r="AG956">
            <v>0</v>
          </cell>
          <cell r="AH956">
            <v>15193318.939999999</v>
          </cell>
          <cell r="AI956">
            <v>0</v>
          </cell>
          <cell r="AJ956" t="str">
            <v>NU</v>
          </cell>
          <cell r="AK956" t="str">
            <v>28.11.2025 18:03:08</v>
          </cell>
          <cell r="AL956"/>
          <cell r="AM956"/>
          <cell r="AN956" t="str">
            <v>ADMIS_ETF</v>
          </cell>
          <cell r="AO956" t="str">
            <v>30.03.2026 16:48:05</v>
          </cell>
          <cell r="AP956"/>
          <cell r="AQ956">
            <v>69</v>
          </cell>
          <cell r="AR956"/>
          <cell r="AS956">
            <v>6</v>
          </cell>
          <cell r="AT956">
            <v>25</v>
          </cell>
          <cell r="AU956">
            <v>66</v>
          </cell>
          <cell r="AV956"/>
          <cell r="AW956"/>
          <cell r="AX956"/>
          <cell r="AY956"/>
          <cell r="AZ956"/>
          <cell r="BA956"/>
          <cell r="BB956"/>
          <cell r="BC956"/>
          <cell r="BD956"/>
          <cell r="BE956"/>
          <cell r="BF956"/>
          <cell r="BG956"/>
          <cell r="BH956"/>
          <cell r="BI956" t="str">
            <v>45</v>
          </cell>
          <cell r="BJ956" t="str">
            <v>Obiectivul principal privind realizarea acestei investitii este consolidarea seismica si cresterea eficientei energetice a cladirii "STATIE DE SALVARE – PAVILION ADMINISTRATIV”. lmplementarea masurilor de eficienta energetica vor duce la imbunatatirea conditiilor de desfasurare a activitatilor specifice prin: a) imbunatatirea eficientei energetice a cladirii prin lucrari de izolare termica a anvelopei cladirii; b) introducerea, modernizarea, dupa caz, a instalatiilor pentru prepararea, distributia si utilizarea agentului termic pentru incalzire si a apei calde de consum, a sistemelor de ventilare si climatizare; c) utilizarea surselor regenerabile de energie; e) inlocuirea corpurilor de iluminat cu corpuri de iluminat cu eficienta energetica ridicata si durata mare de viata, tehnologie LED, cu respectarea normelor si reglementarilor tehnice in vigoare; Se anticipeaza atingerea confirmatii DNSH prin implementarea masurilor din audit/studiul de tip SAER, prin utilizarea unor materiale su</v>
          </cell>
        </row>
        <row r="957">
          <cell r="K957">
            <v>317614</v>
          </cell>
          <cell r="L957" t="str">
            <v>Construire Scoala Gimnaziala P cu clasele I-VIII in Comuna Danicei Sat Badeni Judetul Valcea</v>
          </cell>
          <cell r="M957">
            <v>11</v>
          </cell>
          <cell r="N957" t="str">
            <v>Contract semnat cu modificări</v>
          </cell>
          <cell r="O957" t="str">
            <v>CONTRACTARE</v>
          </cell>
          <cell r="P957" t="str">
            <v>ramona.mircea@adroltenia.ro</v>
          </cell>
          <cell r="Q957" t="str">
            <v>28.04.2026 16:10:34</v>
          </cell>
          <cell r="R957" t="str">
            <v>COMUNA DĂNICEI</v>
          </cell>
          <cell r="S957" t="str">
            <v>2574190</v>
          </cell>
          <cell r="T957" t="str">
            <v>unitate administrativ teritorială nivel comună</v>
          </cell>
          <cell r="U957" t="str">
            <v>Dănicei, Vâlcea</v>
          </cell>
          <cell r="V957">
            <v>61</v>
          </cell>
          <cell r="W957"/>
          <cell r="X957" t="str">
            <v>VL</v>
          </cell>
          <cell r="Y957" t="str">
            <v>Sud-Vest Oltenia</v>
          </cell>
          <cell r="Z957">
            <v>3516355.9241464492</v>
          </cell>
          <cell r="AA957">
            <v>607550.6841464492</v>
          </cell>
          <cell r="AB957">
            <v>3446028.81</v>
          </cell>
          <cell r="AC957">
            <v>2109813.5627864697</v>
          </cell>
          <cell r="AD957">
            <v>1906259.7158535507</v>
          </cell>
          <cell r="AE957">
            <v>307956.15585355076</v>
          </cell>
          <cell r="AF957">
            <v>1336215.2472135304</v>
          </cell>
          <cell r="AG957">
            <v>0</v>
          </cell>
          <cell r="AH957">
            <v>5422615.6399999997</v>
          </cell>
          <cell r="AI957">
            <v>0</v>
          </cell>
          <cell r="AJ957" t="str">
            <v>NU</v>
          </cell>
          <cell r="AK957" t="str">
            <v>26.01.2024 16:33:37</v>
          </cell>
          <cell r="AL957"/>
          <cell r="AM957"/>
          <cell r="AN957" t="str">
            <v>ADMIS_ETF</v>
          </cell>
          <cell r="AO957" t="str">
            <v>17.05.2024 16:02:52</v>
          </cell>
          <cell r="AP957"/>
          <cell r="AQ957">
            <v>61</v>
          </cell>
          <cell r="AR957"/>
          <cell r="AS957">
            <v>3</v>
          </cell>
          <cell r="AT957">
            <v>25</v>
          </cell>
          <cell r="AU957">
            <v>34</v>
          </cell>
          <cell r="AV957"/>
          <cell r="AW957" t="str">
            <v>28.06.2024 11:44:45</v>
          </cell>
          <cell r="AX957" t="str">
            <v>01.07.2024 16:05:56</v>
          </cell>
          <cell r="AY957" t="str">
            <v>82/20.08.2024</v>
          </cell>
          <cell r="AZ957" t="str">
            <v>20.08.2024 12:09:00</v>
          </cell>
          <cell r="BA957">
            <v>3</v>
          </cell>
          <cell r="BB957"/>
          <cell r="BC957"/>
          <cell r="BD957"/>
          <cell r="BE957">
            <v>50</v>
          </cell>
          <cell r="BF957"/>
          <cell r="BG957"/>
          <cell r="BH957"/>
          <cell r="BI957" t="str">
            <v>122</v>
          </cell>
          <cell r="BJ957" t="str">
            <v>Obiectivul general al proiectului este de a realiza o investitie care să asigure desfășurarea activităților educaționale la nivelul standardelor europene, și care să reunească atât școala primară și cea gemniazială în același corp. 
Prin realizarea acestui obiectiv general, se preconizează că vor fi tratate probleme sociale legate de abandonul școlar, discrepanța calității învățământului din mediul rural față de cel urban, condițiile sanitare și de securitate. 
Intervențiile la nivelul învățământului primar și gimnazial au ca scop asigurarea unei oferte educatioale adecvate, accesibile si de calitate pt toti copiii si vor avea in vedere cu prioritate, grupurile de copii care se afla in risc sporit de abandon scolar si de parasire timpurie a scolii, cum ar fi: copii proveniti din familii cu nivel socio-economic scazut, copii romi sau din alte grupuri dezavantajate.</v>
          </cell>
        </row>
        <row r="958">
          <cell r="K958">
            <v>330994</v>
          </cell>
          <cell r="L958" t="str">
            <v>Cresterea competitivitatii firmei AMBULANTA MEDI MOBIL SRL prin inovare</v>
          </cell>
          <cell r="M958">
            <v>8</v>
          </cell>
          <cell r="N958" t="str">
            <v>Revocat BO</v>
          </cell>
          <cell r="O958" t="str">
            <v>PRECONTRACTARE</v>
          </cell>
          <cell r="P958" t="str">
            <v>roxana.constantinescu@adroltenia.ro</v>
          </cell>
          <cell r="Q958" t="str">
            <v>03.07.2025 15:42:26</v>
          </cell>
          <cell r="R958" t="str">
            <v>AMBULANŢA MEDI MOBIL SRL</v>
          </cell>
          <cell r="S958" t="str">
            <v>36935443</v>
          </cell>
          <cell r="T958" t="str">
            <v>microîntreprindere</v>
          </cell>
          <cell r="U958" t="str">
            <v>Municipiul Craiova, Dolj</v>
          </cell>
          <cell r="V958">
            <v>85</v>
          </cell>
          <cell r="W958"/>
          <cell r="X958" t="str">
            <v>DJ</v>
          </cell>
          <cell r="Y958" t="str">
            <v>Sud-Vest Oltenia</v>
          </cell>
          <cell r="Z958">
            <v>1443718.45</v>
          </cell>
          <cell r="AA958">
            <v>230509.67</v>
          </cell>
          <cell r="AB958">
            <v>1299346.6000000001</v>
          </cell>
          <cell r="AC958">
            <v>1104444.6100000001</v>
          </cell>
          <cell r="AD958">
            <v>0</v>
          </cell>
          <cell r="AE958">
            <v>0</v>
          </cell>
          <cell r="AF958">
            <v>194901.99</v>
          </cell>
          <cell r="AG958">
            <v>1299346.6000000001</v>
          </cell>
          <cell r="AH958">
            <v>1443718.45</v>
          </cell>
          <cell r="AI958">
            <v>8</v>
          </cell>
          <cell r="AJ958" t="str">
            <v>DA</v>
          </cell>
          <cell r="AK958" t="str">
            <v>05.08.2024 10:43:10</v>
          </cell>
          <cell r="AL958"/>
          <cell r="AM958"/>
          <cell r="AN958" t="str">
            <v>ADMIS_ETF</v>
          </cell>
          <cell r="AO958" t="str">
            <v>24.10.2024 15:24:29</v>
          </cell>
          <cell r="AP958"/>
          <cell r="AQ958">
            <v>85</v>
          </cell>
          <cell r="AR958"/>
          <cell r="AS958">
            <v>1</v>
          </cell>
          <cell r="AT958">
            <v>11</v>
          </cell>
          <cell r="AU958">
            <v>14</v>
          </cell>
          <cell r="AV958"/>
          <cell r="AW958" t="str">
            <v>21.02.2025 09:52:23</v>
          </cell>
          <cell r="AX958" t="str">
            <v>27.02.2025 13:18:55</v>
          </cell>
          <cell r="AY958"/>
          <cell r="AZ958"/>
          <cell r="BA958"/>
          <cell r="BB958"/>
          <cell r="BC958"/>
          <cell r="BD958"/>
          <cell r="BE958"/>
          <cell r="BF958"/>
          <cell r="BG958"/>
          <cell r="BH958"/>
          <cell r="BI958" t="str">
            <v>21</v>
          </cell>
          <cell r="BJ958" t="str">
            <v>Obiectivul general al proiectului vizează îmbunătățirea competitivității și a inovării în microîntreprinderi, urmărind totodată și integrarea unei componente care vizează dezvoltarea de competențe profesionale. Activitatea autorizata a societatii AMBULANTA MEDI MOBIL SRL pentru care se solicita finantare prin proiect este reprezentata de codul CAEN 8690 – Alte activitati referitoare la sanatatea umana.
Prin proiect se urmareste cresterea competitivitatii firmei si inovarea de servicii si procese datorita echipamentelor achizitionate.</v>
          </cell>
        </row>
        <row r="959">
          <cell r="K959">
            <v>329646</v>
          </cell>
          <cell r="L959" t="str">
            <v>Cresterea competitivitatii firmei DIAB MEDICA SRL prin achizitia de echipamente medicale</v>
          </cell>
          <cell r="M959">
            <v>12</v>
          </cell>
          <cell r="N959" t="str">
            <v>Cu clarificări primite</v>
          </cell>
          <cell r="O959" t="str">
            <v>CONTRACTARE</v>
          </cell>
          <cell r="P959" t="str">
            <v>cristian.ionescu@adroltenia.ro</v>
          </cell>
          <cell r="Q959" t="str">
            <v>27.04.2026 17:57:45</v>
          </cell>
          <cell r="R959" t="str">
            <v>DIAB MEDICA SRL</v>
          </cell>
          <cell r="S959" t="str">
            <v>15836528</v>
          </cell>
          <cell r="T959" t="str">
            <v>Angajator privat</v>
          </cell>
          <cell r="U959" t="str">
            <v>Municipiul Slatina, Olt</v>
          </cell>
          <cell r="V959">
            <v>90</v>
          </cell>
          <cell r="W959"/>
          <cell r="X959" t="str">
            <v>OT</v>
          </cell>
          <cell r="Y959" t="str">
            <v>Sud-Vest Oltenia</v>
          </cell>
          <cell r="Z959">
            <v>1628709.62</v>
          </cell>
          <cell r="AA959">
            <v>260046.07</v>
          </cell>
          <cell r="AB959">
            <v>1465838.66</v>
          </cell>
          <cell r="AC959">
            <v>1245962.861</v>
          </cell>
          <cell r="AD959">
            <v>27965</v>
          </cell>
          <cell r="AE959">
            <v>4465</v>
          </cell>
          <cell r="AF959">
            <v>219875.79899999988</v>
          </cell>
          <cell r="AG959">
            <v>1465838.66</v>
          </cell>
          <cell r="AH959">
            <v>1656674.62</v>
          </cell>
          <cell r="AI959">
            <v>10</v>
          </cell>
          <cell r="AJ959" t="str">
            <v>DA</v>
          </cell>
          <cell r="AK959" t="str">
            <v>01.08.2024 16:03:39</v>
          </cell>
          <cell r="AL959"/>
          <cell r="AM959"/>
          <cell r="AN959" t="str">
            <v>ADMIS_ETF</v>
          </cell>
          <cell r="AO959" t="str">
            <v>19.11.2024 15:27:08</v>
          </cell>
          <cell r="AP959"/>
          <cell r="AQ959">
            <v>90</v>
          </cell>
          <cell r="AR959"/>
          <cell r="AS959">
            <v>1</v>
          </cell>
          <cell r="AT959">
            <v>19</v>
          </cell>
          <cell r="AU959">
            <v>19</v>
          </cell>
          <cell r="AV959"/>
          <cell r="AW959" t="str">
            <v>19.02.2025 14:50:26</v>
          </cell>
          <cell r="AX959" t="str">
            <v>24.02.2025 10:08:20</v>
          </cell>
          <cell r="AY959" t="str">
            <v>426</v>
          </cell>
          <cell r="AZ959" t="str">
            <v>08.05.2025 15:51:00</v>
          </cell>
          <cell r="BA959">
            <v>4</v>
          </cell>
          <cell r="BB959"/>
          <cell r="BC959"/>
          <cell r="BD959"/>
          <cell r="BE959">
            <v>74</v>
          </cell>
          <cell r="BF959"/>
          <cell r="BG959"/>
          <cell r="BH959"/>
          <cell r="BI959" t="str">
            <v>21, 23</v>
          </cell>
          <cell r="BJ959" t="str">
            <v>Obiectivul general al proiectului este cresterea competitivitatii si a inovarii a societatii comerciale DIAB MEDICA SRL prin dezvoltarea și îmbunătățirea calității serviciilor medicale oferite, datorită dezvoltării nivelului tehnologic.</v>
          </cell>
        </row>
        <row r="960">
          <cell r="K960">
            <v>339400</v>
          </cell>
          <cell r="L960" t="str">
            <v>Construire Grădiniță cu program normal sat Budești comuna Budești județul Vâlcea</v>
          </cell>
          <cell r="M960">
            <v>7</v>
          </cell>
          <cell r="N960" t="str">
            <v>Contract semnat</v>
          </cell>
          <cell r="O960" t="str">
            <v>CONTRACTARE</v>
          </cell>
          <cell r="P960" t="str">
            <v>mario.josceanu@adroltenia.ro</v>
          </cell>
          <cell r="Q960" t="str">
            <v>02.12.2025 16:20:14</v>
          </cell>
          <cell r="R960" t="str">
            <v>COMUNA BUDEŞTI</v>
          </cell>
          <cell r="S960" t="str">
            <v>2574085</v>
          </cell>
          <cell r="T960" t="str">
            <v>unitate administrativ teritorială nivel local</v>
          </cell>
          <cell r="U960" t="str">
            <v>Budeşti, Vâlcea</v>
          </cell>
          <cell r="V960">
            <v>79</v>
          </cell>
          <cell r="W960"/>
          <cell r="X960" t="str">
            <v>VL</v>
          </cell>
          <cell r="Y960" t="str">
            <v>Sud-Vest Oltenia</v>
          </cell>
          <cell r="Z960">
            <v>7448841.3829479124</v>
          </cell>
          <cell r="AA960">
            <v>1292774.1229479127</v>
          </cell>
          <cell r="AB960">
            <v>7299864.5499999998</v>
          </cell>
          <cell r="AC960">
            <v>4469304.829768748</v>
          </cell>
          <cell r="AD960">
            <v>3827823.8570520873</v>
          </cell>
          <cell r="AE960">
            <v>649033.42705208738</v>
          </cell>
          <cell r="AF960">
            <v>2830559.7202312518</v>
          </cell>
          <cell r="AG960">
            <v>0</v>
          </cell>
          <cell r="AH960">
            <v>11276665.24</v>
          </cell>
          <cell r="AI960">
            <v>0</v>
          </cell>
          <cell r="AJ960" t="str">
            <v>NU</v>
          </cell>
          <cell r="AK960" t="str">
            <v>28.03.2025 16:01:23</v>
          </cell>
          <cell r="AL960"/>
          <cell r="AM960"/>
          <cell r="AN960" t="str">
            <v>ADMIS_ETF</v>
          </cell>
          <cell r="AO960" t="str">
            <v>06.06.2025 13:05:41</v>
          </cell>
          <cell r="AP960"/>
          <cell r="AQ960">
            <v>79</v>
          </cell>
          <cell r="AR960"/>
          <cell r="AS960">
            <v>2</v>
          </cell>
          <cell r="AT960">
            <v>36</v>
          </cell>
          <cell r="AU960">
            <v>44</v>
          </cell>
          <cell r="AV960"/>
          <cell r="AW960" t="str">
            <v>04.07.2025 10:14:39</v>
          </cell>
          <cell r="AX960" t="str">
            <v>04.07.2025 12:31:51</v>
          </cell>
          <cell r="AY960" t="str">
            <v>680</v>
          </cell>
          <cell r="AZ960" t="str">
            <v>11.09.2025 16:00:00</v>
          </cell>
          <cell r="BA960">
            <v>4</v>
          </cell>
          <cell r="BB960"/>
          <cell r="BC960"/>
          <cell r="BD960"/>
          <cell r="BE960">
            <v>70</v>
          </cell>
          <cell r="BF960"/>
          <cell r="BG960"/>
          <cell r="BH960"/>
          <cell r="BI960" t="str">
            <v>121</v>
          </cell>
          <cell r="BJ960" t="str">
            <v>Investiția propusă are ca obiectiv general creșterea accesului la educație de calitate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v>
          </cell>
        </row>
        <row r="961">
          <cell r="K961">
            <v>330213</v>
          </cell>
          <cell r="L961" t="str">
            <v>Construire imobil cu regim de inaltime PM cu destinatia atelier bijuterii</v>
          </cell>
          <cell r="M961">
            <v>6</v>
          </cell>
          <cell r="N961" t="str">
            <v>Revocat FO</v>
          </cell>
          <cell r="O961" t="str">
            <v>PRECONTRACTARE</v>
          </cell>
          <cell r="P961" t="str">
            <v>camelia.dinu@adroltenia.ro</v>
          </cell>
          <cell r="Q961" t="str">
            <v>20.05.2025 15:40:10</v>
          </cell>
          <cell r="R961" t="str">
            <v>SHOPOHMYGOD SRL</v>
          </cell>
          <cell r="S961" t="str">
            <v>37569138</v>
          </cell>
          <cell r="T961" t="str">
            <v>microîntreprindere</v>
          </cell>
          <cell r="U961" t="str">
            <v>Municipiul Drobeta-Turnu Severin, Mehedinţi</v>
          </cell>
          <cell r="V961">
            <v>85</v>
          </cell>
          <cell r="W961"/>
          <cell r="X961" t="str">
            <v>MH</v>
          </cell>
          <cell r="Y961" t="str">
            <v>Sud-Vest Oltenia</v>
          </cell>
          <cell r="Z961">
            <v>1141076.93</v>
          </cell>
          <cell r="AA961">
            <v>0</v>
          </cell>
          <cell r="AB961">
            <v>1026969.24</v>
          </cell>
          <cell r="AC961">
            <v>872923.85400000005</v>
          </cell>
          <cell r="AD961">
            <v>343704.1</v>
          </cell>
          <cell r="AE961">
            <v>234872.35</v>
          </cell>
          <cell r="AF961">
            <v>154045.38599999994</v>
          </cell>
          <cell r="AG961">
            <v>1026969.24</v>
          </cell>
          <cell r="AH961">
            <v>1484781.03</v>
          </cell>
          <cell r="AI961">
            <v>18</v>
          </cell>
          <cell r="AJ961" t="str">
            <v>DA</v>
          </cell>
          <cell r="AK961" t="str">
            <v>07.08.2024 15:35:37</v>
          </cell>
          <cell r="AL961"/>
          <cell r="AM961"/>
          <cell r="AN961" t="str">
            <v>ADMIS_ETF</v>
          </cell>
          <cell r="AO961" t="str">
            <v>04.12.2024 16:31:07</v>
          </cell>
          <cell r="AP961"/>
          <cell r="AQ961">
            <v>85</v>
          </cell>
          <cell r="AR961"/>
          <cell r="AS961">
            <v>1</v>
          </cell>
          <cell r="AT961">
            <v>24</v>
          </cell>
          <cell r="AU961">
            <v>36</v>
          </cell>
          <cell r="AV961"/>
          <cell r="AW961" t="str">
            <v>21.02.2025 09:59:48</v>
          </cell>
          <cell r="AX961" t="str">
            <v>27.02.2025 16:50:53</v>
          </cell>
          <cell r="AY961"/>
          <cell r="AZ961"/>
          <cell r="BA961"/>
          <cell r="BB961"/>
          <cell r="BC961"/>
          <cell r="BD961"/>
          <cell r="BE961"/>
          <cell r="BF961"/>
          <cell r="BG961"/>
          <cell r="BH961"/>
          <cell r="BI961" t="str">
            <v>21, 23</v>
          </cell>
          <cell r="BJ961" t="str">
            <v>Obiectivul general al proiectului este construirea unui imobil cu regim de inaltime P+M cu destinatia de atelier de bijuterii si dotarea acestuia cu echipamente noi, performante si eficiente energetic. Aceste echipamente vor reduce lucrul manual si vor creste gradul de eficientizare al productiei de bijuterii, permitand productia completa a bijuteriilor fara a fi necesara cumpararea de parti componente de la furnizori si asamblarea manuala ulterioara. Astfel se doreste crearea unei noi unități de productie, diversificarea portofoliului de produse, cu accent pe crearea locurilor de muncă de calitate, durabile, prin investitii productive precum și achiziția unor echipamente moderne, inovative și eficiente din punct de vedere energetic. Societatea işi propune astfel, să asigure o dezvoltare durabilă prin dezvoltarea activităţii, ceea ce presupune o nouă abordare, incluzând conceput de învățare interregională şi investiţii în echipamente performante care să asigure calitatea produselor la</v>
          </cell>
        </row>
        <row r="962">
          <cell r="K962">
            <v>328532</v>
          </cell>
          <cell r="L962" t="str">
            <v>Modernizarea extinderea şi reabilitarea spaţiilor verzi în oraşul Filiaşi</v>
          </cell>
          <cell r="M962">
            <v>1</v>
          </cell>
          <cell r="N962" t="str">
            <v>Retras</v>
          </cell>
          <cell r="O962" t="str">
            <v>EVALUARE</v>
          </cell>
          <cell r="P962"/>
          <cell r="Q962" t="str">
            <v>07.07.2024 19:42:05</v>
          </cell>
          <cell r="R962" t="str">
            <v>ORAŞ FILIAŞI</v>
          </cell>
          <cell r="S962" t="str">
            <v>4553372</v>
          </cell>
          <cell r="T962" t="str">
            <v>unitate administrativ teritorială nivel local</v>
          </cell>
          <cell r="U962" t="str">
            <v>Oraş Filiaşi, Dolj</v>
          </cell>
          <cell r="V962"/>
          <cell r="W962"/>
          <cell r="X962" t="str">
            <v>DJ</v>
          </cell>
          <cell r="Y962" t="str">
            <v>Sud-Vest Oltenia</v>
          </cell>
          <cell r="Z962">
            <v>8440947.3100000005</v>
          </cell>
          <cell r="AA962">
            <v>1330781.79</v>
          </cell>
          <cell r="AB962">
            <v>8272128.3499999996</v>
          </cell>
          <cell r="AC962">
            <v>7174805.2059453521</v>
          </cell>
          <cell r="AD962">
            <v>7771577.2699999996</v>
          </cell>
          <cell r="AE962">
            <v>1240840.08</v>
          </cell>
          <cell r="AF962">
            <v>1097323.1440546475</v>
          </cell>
          <cell r="AG962">
            <v>0</v>
          </cell>
          <cell r="AH962">
            <v>16212524.58</v>
          </cell>
          <cell r="AI962">
            <v>0</v>
          </cell>
          <cell r="AJ962" t="str">
            <v>NU</v>
          </cell>
          <cell r="AK962" t="str">
            <v>07.07.2024 19:10:06</v>
          </cell>
          <cell r="AL962"/>
          <cell r="AM962"/>
          <cell r="AN962"/>
          <cell r="AO962"/>
          <cell r="AP962"/>
          <cell r="AQ962"/>
          <cell r="AR962"/>
          <cell r="AS962"/>
          <cell r="AT962">
            <v>25</v>
          </cell>
          <cell r="AU962">
            <v>39</v>
          </cell>
          <cell r="AV962"/>
          <cell r="AW962"/>
          <cell r="AX962"/>
          <cell r="AY962"/>
          <cell r="AZ962"/>
          <cell r="BA962"/>
          <cell r="BB962"/>
          <cell r="BC962"/>
          <cell r="BD962"/>
          <cell r="BE962"/>
          <cell r="BF962"/>
          <cell r="BG962"/>
          <cell r="BH962"/>
          <cell r="BI962" t="str">
            <v>79</v>
          </cell>
          <cell r="BJ962" t="str">
            <v>Obiectivul general al proiectului “Modernizarea, extinderea şi reabilitarea spaţiilor verzi în Oraşul Filiaşi” este reprezentat de realizarea acţiunilor de protecţie şi conservare a naturii, a biodiversitatii şi a infrastructurii verzi, precum şi de reducerea formelor de poluare de la nivel urban, prin modernizarea, extinderea şi reabilitarea spaţiilor verzi din Oraşul Filiaşi, ce vor furniza o gamă largă de servicii ecosistemice.
Obiectivul general al proiectului “Modernizarea, extinderea şi reabilitarea spaţiilor verzi în Oraşul Filiaşi” este în acord cu Direcţia strategică “5.1. Dezvoltare urbană durabilă și creșterea atractivității”, Obiectivul strategic “5.1.1 Înfiinţarea/reabilitarea, dezvoltarea/extinderea și modernizarea infrastructurii tehnico – edilitare la nivelul întregului oraș conform standardelor europene” din SIDU Filiaşi 2024-2030. Proiectul contribuie la realizarea ţintelor de mediu stabilite prin SIDU Filiaşi 2024-2030, prin faptul că acesta contribuie la modernizare</v>
          </cell>
        </row>
        <row r="963">
          <cell r="K963">
            <v>358584</v>
          </cell>
          <cell r="L963" t="str">
            <v>RESTAURAREA CONSOLIDAREA SI CONSERVAREA SI PUNEREA IN VALOARE A BISERICII SF. NICOLAESF. VOIEVOZIDIN SAT MALDARESTI COMUNA MALDARESTI JUDET VALCEA</v>
          </cell>
          <cell r="M963">
            <v>4</v>
          </cell>
          <cell r="N963" t="str">
            <v>Admis ETF</v>
          </cell>
          <cell r="O963" t="str">
            <v>EVALUARE</v>
          </cell>
          <cell r="P963"/>
          <cell r="Q963" t="str">
            <v>29.04.2026 14:51:35</v>
          </cell>
          <cell r="R963" t="str">
            <v>PAROHIA MALDARESTI</v>
          </cell>
          <cell r="S963" t="str">
            <v>8859758</v>
          </cell>
          <cell r="T963" t="str">
            <v>instituție de cult</v>
          </cell>
          <cell r="U963" t="str">
            <v>Măldăreşti, Vâlcea</v>
          </cell>
          <cell r="V963">
            <v>63</v>
          </cell>
          <cell r="W963"/>
          <cell r="X963" t="str">
            <v>VL</v>
          </cell>
          <cell r="Y963" t="str">
            <v>Sud-Vest Oltenia</v>
          </cell>
          <cell r="Z963">
            <v>17739050.001917213</v>
          </cell>
          <cell r="AA963">
            <v>3051753.8319172133</v>
          </cell>
          <cell r="AB963">
            <v>17384269</v>
          </cell>
          <cell r="AC963">
            <v>14776628.627104918</v>
          </cell>
          <cell r="AD963">
            <v>75688.778082786783</v>
          </cell>
          <cell r="AE963">
            <v>13136.068082786778</v>
          </cell>
          <cell r="AF963">
            <v>2607640.3728950825</v>
          </cell>
          <cell r="AG963">
            <v>0</v>
          </cell>
          <cell r="AH963">
            <v>17814738.780000001</v>
          </cell>
          <cell r="AI963">
            <v>0</v>
          </cell>
          <cell r="AJ963" t="str">
            <v>NU</v>
          </cell>
          <cell r="AK963" t="str">
            <v>02.12.2025 12:15:28</v>
          </cell>
          <cell r="AL963"/>
          <cell r="AM963"/>
          <cell r="AN963" t="str">
            <v>ADMIS_ETF</v>
          </cell>
          <cell r="AO963" t="str">
            <v>29.04.2026 14:51:35</v>
          </cell>
          <cell r="AP963"/>
          <cell r="AQ963">
            <v>63</v>
          </cell>
          <cell r="AR963"/>
          <cell r="AS963">
            <v>3</v>
          </cell>
          <cell r="AT963">
            <v>36</v>
          </cell>
          <cell r="AU963">
            <v>52</v>
          </cell>
          <cell r="AV963"/>
          <cell r="AW963"/>
          <cell r="AX963"/>
          <cell r="AY963"/>
          <cell r="AZ963"/>
          <cell r="BA963"/>
          <cell r="BB963"/>
          <cell r="BC963"/>
          <cell r="BD963"/>
          <cell r="BE963"/>
          <cell r="BF963"/>
          <cell r="BG963"/>
          <cell r="BH963"/>
          <cell r="BI963" t="str">
            <v>127_OP5</v>
          </cell>
          <cell r="BJ963" t="str">
            <v>Promovarea dezvoltării integrate și incluzive în domeniul social, economic, cultural și de mediu în Comuna Măldărești, județul Vâlcea, prin restaurarea, consolidarea, conservarea și punerea în valoare a Bisericii „Sf. Nicolae” / „Sf. Voievozi”</v>
          </cell>
        </row>
        <row r="964">
          <cell r="K964">
            <v>330613</v>
          </cell>
          <cell r="L964" t="str">
            <v>Inovație în Protecția Clădirilor in cadrul ASTECHNOLOGY SRL</v>
          </cell>
          <cell r="M964">
            <v>3</v>
          </cell>
          <cell r="N964" t="str">
            <v>Revocat BO</v>
          </cell>
          <cell r="O964" t="str">
            <v>PRECONTRACTARE</v>
          </cell>
          <cell r="P964" t="str">
            <v>mariana.pasmangia@adroltenia.ro</v>
          </cell>
          <cell r="Q964" t="str">
            <v>25.08.2025 16:39:04</v>
          </cell>
          <cell r="R964" t="str">
            <v>ASTECHNOLOGY S.R.L.</v>
          </cell>
          <cell r="S964" t="str">
            <v>40788766</v>
          </cell>
          <cell r="T964" t="str">
            <v>microîntreprindere</v>
          </cell>
          <cell r="U964" t="str">
            <v>Municipiul Craiova, Dolj</v>
          </cell>
          <cell r="V964">
            <v>82</v>
          </cell>
          <cell r="W964"/>
          <cell r="X964" t="str">
            <v>DJ</v>
          </cell>
          <cell r="Y964" t="str">
            <v>Sud-Vest Oltenia</v>
          </cell>
          <cell r="Z964">
            <v>900477.92</v>
          </cell>
          <cell r="AA964">
            <v>0</v>
          </cell>
          <cell r="AB964">
            <v>810430.13</v>
          </cell>
          <cell r="AC964">
            <v>688865.61049999995</v>
          </cell>
          <cell r="AD964">
            <v>250021.2</v>
          </cell>
          <cell r="AE964">
            <v>183693.14</v>
          </cell>
          <cell r="AF964">
            <v>121564.51950000005</v>
          </cell>
          <cell r="AG964">
            <v>810430.13</v>
          </cell>
          <cell r="AH964">
            <v>1150499.1200000001</v>
          </cell>
          <cell r="AI964">
            <v>20</v>
          </cell>
          <cell r="AJ964" t="str">
            <v>DA</v>
          </cell>
          <cell r="AK964" t="str">
            <v>21.07.2024 23:29:34</v>
          </cell>
          <cell r="AL964"/>
          <cell r="AM964"/>
          <cell r="AN964" t="str">
            <v>ADMIS_ETF</v>
          </cell>
          <cell r="AO964" t="str">
            <v>18.11.2024 14:30:38</v>
          </cell>
          <cell r="AP964" t="str">
            <v>31.12.2024 12:58:02</v>
          </cell>
          <cell r="AQ964">
            <v>82</v>
          </cell>
          <cell r="AR964"/>
          <cell r="AS964">
            <v>2</v>
          </cell>
          <cell r="AT964">
            <v>12</v>
          </cell>
          <cell r="AU964">
            <v>19</v>
          </cell>
          <cell r="AV964"/>
          <cell r="AW964" t="str">
            <v>23.07.2025 11:33:11</v>
          </cell>
          <cell r="AX964" t="str">
            <v>23.07.2025 14:30:34</v>
          </cell>
          <cell r="AY964"/>
          <cell r="AZ964"/>
          <cell r="BA964"/>
          <cell r="BB964"/>
          <cell r="BC964"/>
          <cell r="BD964"/>
          <cell r="BE964"/>
          <cell r="BF964"/>
          <cell r="BG964">
            <v>82</v>
          </cell>
          <cell r="BH964" t="str">
            <v>ADMIS_ETF</v>
          </cell>
          <cell r="BI964" t="str">
            <v>21, 23</v>
          </cell>
          <cell r="BJ964" t="str">
            <v>Obiectivul general al proiectului depus de ASTECHNOLOGY SRL în cadrul Programului Regional Sud-Vest Oltenia 2021-2027 este de a consolida capacitatea companiei de a oferi servicii inovative și eficiente în domeniul lucrărilor de instalații pentru construcții. Proiectul urmărește crearea unei noi unități operaționale, situate la adresa: Municipiul Craiova, Aleea 1 Teilor, Nr. 2K, Jud. Dolj, pentru demararea activității vizate prin proiect.
Alinierea cu Obiectivele Programului Regional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 îmbunătățirea competitivității și inovării în microîntreprinderi și IMM-uri, precum și dezvoltarea de competențe profesionale prin adoptarea tehnologiilor avansate.
Implementarea Proiectului
•	Dotarea Unității cu Echipamente Ava</v>
          </cell>
        </row>
        <row r="965">
          <cell r="K965">
            <v>323946</v>
          </cell>
          <cell r="L965" t="str">
            <v>ÎMBUNĂTĂȚIREA COMPETITIVITĂȚII ȘI A INOVĂRII ÎN COMPANIA ULTRA TONIQUE SRL</v>
          </cell>
          <cell r="M965">
            <v>13</v>
          </cell>
          <cell r="N965" t="str">
            <v>Contract semnat cu modificări</v>
          </cell>
          <cell r="O965" t="str">
            <v>CONTRACTARE</v>
          </cell>
          <cell r="P965" t="str">
            <v>cosmina.urdes@adroltenia.ro</v>
          </cell>
          <cell r="Q965" t="str">
            <v>26.01.2026 16:15:13</v>
          </cell>
          <cell r="R965" t="str">
            <v>ULTRA TONIQUE SRL</v>
          </cell>
          <cell r="S965" t="str">
            <v>18703038</v>
          </cell>
          <cell r="T965" t="str">
            <v>întreprindere mică</v>
          </cell>
          <cell r="U965" t="str">
            <v>Municipiul Craiova, Dolj</v>
          </cell>
          <cell r="V965">
            <v>93</v>
          </cell>
          <cell r="W965"/>
          <cell r="X965" t="str">
            <v>DJ</v>
          </cell>
          <cell r="Y965" t="str">
            <v>Sud-Vest Oltenia</v>
          </cell>
          <cell r="Z965">
            <v>2732497</v>
          </cell>
          <cell r="AA965">
            <v>0</v>
          </cell>
          <cell r="AB965">
            <v>2090090.59</v>
          </cell>
          <cell r="AC965">
            <v>1776577.0015</v>
          </cell>
          <cell r="AD965">
            <v>519348.44</v>
          </cell>
          <cell r="AE965">
            <v>519202.24</v>
          </cell>
          <cell r="AF965">
            <v>313513.58850000007</v>
          </cell>
          <cell r="AG965">
            <v>2090090.59</v>
          </cell>
          <cell r="AH965">
            <v>3251845.44</v>
          </cell>
          <cell r="AI965">
            <v>12</v>
          </cell>
          <cell r="AJ965" t="str">
            <v>DA</v>
          </cell>
          <cell r="AK965" t="str">
            <v>02.05.2024 06:07:46</v>
          </cell>
          <cell r="AL965"/>
          <cell r="AM965"/>
          <cell r="AN965" t="str">
            <v>ADMIS_ETF</v>
          </cell>
          <cell r="AO965" t="str">
            <v>29.08.2024 16:25:43</v>
          </cell>
          <cell r="AP965"/>
          <cell r="AQ965">
            <v>93</v>
          </cell>
          <cell r="AR965"/>
          <cell r="AS965">
            <v>1</v>
          </cell>
          <cell r="AT965">
            <v>24</v>
          </cell>
          <cell r="AU965">
            <v>36</v>
          </cell>
          <cell r="AV965">
            <v>1</v>
          </cell>
          <cell r="AW965" t="str">
            <v>12.11.2024 12:30:28</v>
          </cell>
          <cell r="AX965" t="str">
            <v>12.11.2024 16:00:41</v>
          </cell>
          <cell r="AY965" t="str">
            <v>262</v>
          </cell>
          <cell r="AZ965" t="str">
            <v>14.02.2025 00:00:00</v>
          </cell>
          <cell r="BA965">
            <v>7</v>
          </cell>
          <cell r="BB965">
            <v>1</v>
          </cell>
          <cell r="BC965"/>
          <cell r="BD965"/>
          <cell r="BE965">
            <v>94</v>
          </cell>
          <cell r="BF965"/>
          <cell r="BG965"/>
          <cell r="BH965"/>
          <cell r="BI965" t="str">
            <v>21, 23</v>
          </cell>
          <cell r="BJ965" t="str">
            <v>Obiectivul general al proiectului consta in dezvoltarea/cresterea capacitatii bazei materiale a companiei fapt care va conduce la prestarea serviciilor medicale pe de-o parte la o calitate net superioara iar pe de alta parte la integrarea in paleta de servicii a unor servicii noi, in scopul cresterii satisfactiei clientilor. 
OBIECTUL GENERAL AL PROIECTULUI ESTE IN CONCORDANTA CU OBIECTIVUL APELULUI DE PROIECTE PRSVO/152/PRSVO_P1/OP1- O Europă mai competitivă și mai inteligentă, prin promovarea unei transformări economice inovatoare și inteligente și a conectivității TIC regionale, - Prioritatea 1 - Competitivitate prin inovare și întreprinderi dinamice
Practic, noi, prin proiectul de fata, CONSOLIDAM POZITIA companiei ULTRA TONIQUE SRL (IMM) prin:
-	 achizitionarea a cel putin 6 echipamente medicale si a unui sistem de dezvoltare durabila (alcauit din sistem pompe de caldura si sistem fotovoltaic); 
-	Crearea de  3 noi locuri de munca (dintre care 1 pentru persoana din categoriile def</v>
          </cell>
        </row>
        <row r="966">
          <cell r="K966">
            <v>323505</v>
          </cell>
          <cell r="L966" t="str">
            <v>Extinderea capacitatii de prestari servicii a ECOTOTALSRL</v>
          </cell>
          <cell r="M966">
            <v>9</v>
          </cell>
          <cell r="N966" t="str">
            <v>Cu solicitare notificare</v>
          </cell>
          <cell r="O966" t="str">
            <v>CONTRACTARE</v>
          </cell>
          <cell r="P966" t="str">
            <v>sorin.ghita@adroltenia.ro</v>
          </cell>
          <cell r="Q966" t="str">
            <v>24.04.2026 15:29:06</v>
          </cell>
          <cell r="R966" t="str">
            <v>ECO TOTAL S.R.L.</v>
          </cell>
          <cell r="S966" t="str">
            <v>24410318</v>
          </cell>
          <cell r="T966" t="str">
            <v>întreprindere mică</v>
          </cell>
          <cell r="U966" t="str">
            <v>Municipiul Craiova, Dolj</v>
          </cell>
          <cell r="V966">
            <v>85</v>
          </cell>
          <cell r="W966"/>
          <cell r="X966" t="str">
            <v>DJ</v>
          </cell>
          <cell r="Y966" t="str">
            <v>Sud-Vest Oltenia</v>
          </cell>
          <cell r="Z966">
            <v>1643916.89</v>
          </cell>
          <cell r="AA966">
            <v>0</v>
          </cell>
          <cell r="AB966">
            <v>1255823.1599999999</v>
          </cell>
          <cell r="AC966">
            <v>1067449.686</v>
          </cell>
          <cell r="AD966">
            <v>313020.13</v>
          </cell>
          <cell r="AE966">
            <v>312452.13</v>
          </cell>
          <cell r="AF966">
            <v>188373.47399999993</v>
          </cell>
          <cell r="AG966">
            <v>1255823.1599999999</v>
          </cell>
          <cell r="AH966">
            <v>1956937.02</v>
          </cell>
          <cell r="AI966">
            <v>7</v>
          </cell>
          <cell r="AJ966" t="str">
            <v>DA</v>
          </cell>
          <cell r="AK966" t="str">
            <v>02.05.2024 09:59:35</v>
          </cell>
          <cell r="AL966"/>
          <cell r="AM966"/>
          <cell r="AN966" t="str">
            <v>ADMIS_ETF</v>
          </cell>
          <cell r="AO966" t="str">
            <v>26.08.2024 15:57:10</v>
          </cell>
          <cell r="AP966"/>
          <cell r="AQ966">
            <v>85</v>
          </cell>
          <cell r="AR966"/>
          <cell r="AS966">
            <v>1</v>
          </cell>
          <cell r="AT966">
            <v>24</v>
          </cell>
          <cell r="AU966">
            <v>37</v>
          </cell>
          <cell r="AV966"/>
          <cell r="AW966" t="str">
            <v>29.01.2025 12:14:02</v>
          </cell>
          <cell r="AX966" t="str">
            <v>29.01.2025 13:47:18</v>
          </cell>
          <cell r="AY966" t="str">
            <v>328</v>
          </cell>
          <cell r="AZ966" t="str">
            <v>28.03.2025 13:36:00</v>
          </cell>
          <cell r="BA966">
            <v>5</v>
          </cell>
          <cell r="BB966"/>
          <cell r="BC966"/>
          <cell r="BD966"/>
          <cell r="BE966">
            <v>58</v>
          </cell>
          <cell r="BF966"/>
          <cell r="BG966"/>
          <cell r="BH966"/>
          <cell r="BI966" t="str">
            <v>21, 23</v>
          </cell>
          <cell r="BJ966" t="str">
            <v>Obiectivul general al proiectului il reprezinta 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Obiectivul general este cresterea competitivitatii economice a societatii prin realizarea unei investitii intr-un  domeniu identificat in Strategia de Specializare Inteligenta a Regiunii Sud Vest Oltenia 2021-2027,  cu ajutorul unor echipamente si dotari performante, la cele mai noi standarde europene si romanesti, eficiente energetic. Proiectul are in vedere dezvoltarea si consolidarea pozitiei pe piata in domeniul accesat, prin achizitia de active bazate pe tehnologii avansate de manufacturare, influentand pozitiv cresterea sustenabila a compe</v>
          </cell>
        </row>
        <row r="967">
          <cell r="K967">
            <v>358568</v>
          </cell>
          <cell r="L967" t="str">
            <v>Bala - Destinatie Turistică de Sănătate și Relaxare proiect integrat de valorificare durabilă a izvorului termal din stațiune.</v>
          </cell>
          <cell r="M967">
            <v>2</v>
          </cell>
          <cell r="N967" t="str">
            <v>Proiect necesită clarificări în evaluarea tehnico-financiara</v>
          </cell>
          <cell r="O967" t="str">
            <v>EVALUARE</v>
          </cell>
          <cell r="P967"/>
          <cell r="Q967" t="str">
            <v>30.04.2026 16:26:30</v>
          </cell>
          <cell r="R967" t="str">
            <v>COMUNA BALA</v>
          </cell>
          <cell r="S967" t="str">
            <v>4426468</v>
          </cell>
          <cell r="T967" t="str">
            <v>Autoritati publice centrale sau locale</v>
          </cell>
          <cell r="U967" t="str">
            <v>Bala, Mehedinţi</v>
          </cell>
          <cell r="V967"/>
          <cell r="W967"/>
          <cell r="X967" t="str">
            <v>MH</v>
          </cell>
          <cell r="Y967" t="str">
            <v>Sud-Vest Oltenia</v>
          </cell>
          <cell r="Z967">
            <v>20105778.920000002</v>
          </cell>
          <cell r="AA967">
            <v>3467033.74</v>
          </cell>
          <cell r="AB967">
            <v>19703683.329999998</v>
          </cell>
          <cell r="AC967">
            <v>17089912.037144009</v>
          </cell>
          <cell r="AD967">
            <v>326700</v>
          </cell>
          <cell r="AE967">
            <v>56700</v>
          </cell>
          <cell r="AF967">
            <v>2613771.2928559892</v>
          </cell>
          <cell r="AG967">
            <v>0</v>
          </cell>
          <cell r="AH967">
            <v>20432478.920000002</v>
          </cell>
          <cell r="AI967">
            <v>0</v>
          </cell>
          <cell r="AJ967" t="str">
            <v>NU</v>
          </cell>
          <cell r="AK967" t="str">
            <v>03.12.2025 11:52:47</v>
          </cell>
          <cell r="AL967"/>
          <cell r="AM967"/>
          <cell r="AN967"/>
          <cell r="AO967"/>
          <cell r="AP967"/>
          <cell r="AQ967"/>
          <cell r="AR967"/>
          <cell r="AS967">
            <v>2</v>
          </cell>
          <cell r="AT967">
            <v>24</v>
          </cell>
          <cell r="AU967">
            <v>24</v>
          </cell>
          <cell r="AV967"/>
          <cell r="AW967"/>
          <cell r="AX967"/>
          <cell r="AY967"/>
          <cell r="AZ967"/>
          <cell r="BA967"/>
          <cell r="BB967"/>
          <cell r="BC967"/>
          <cell r="BD967"/>
          <cell r="BE967"/>
          <cell r="BF967"/>
          <cell r="BG967"/>
          <cell r="BH967"/>
          <cell r="BI967"/>
          <cell r="BJ967" t="str">
            <v>2.3.1. Obiectiv general
Creșterea atractivității turistice și a calității vieții în stațiunea Bala prin amenajarea și modernizarea infrastructurii publice de turism (spații verzi, promenadă, trasee pietonale și velo, parcări și dotări urbane), în vederea valorificării durabile a izvorului termal și a cadrului natural specific Geoparcului Platou Mehedinți</v>
          </cell>
        </row>
        <row r="968">
          <cell r="K968">
            <v>322530</v>
          </cell>
          <cell r="L968" t="str">
            <v>ÎNFIINȚARE TABĂRĂ COPII CONSTRUIRE CENTRU ACTIVITĂȚI ARTISTICE COPII C35-PARTER CENTRU ACTIVITĂȚI SPORTIVE C34-PARTER PISCINĂ EXTERIOARĂ C33 PISCINĂ EXTERIOARĂ C32 BUNGALOURI C18-C31-PARTER AMENAJARE CURTE ÎMPREJMUIRE BAZIN VIDANJABIL ȘI UTILITĂȚI</v>
          </cell>
          <cell r="M968">
            <v>10</v>
          </cell>
          <cell r="N968" t="str">
            <v>Cu act adițional</v>
          </cell>
          <cell r="O968" t="str">
            <v>CONTRACTARE</v>
          </cell>
          <cell r="P968" t="str">
            <v>sorin.trana@adroltenia.ro</v>
          </cell>
          <cell r="Q968" t="str">
            <v>11.02.2026 10:25:33</v>
          </cell>
          <cell r="R968" t="str">
            <v>GERIM 2011 SRL</v>
          </cell>
          <cell r="S968" t="str">
            <v>29260831</v>
          </cell>
          <cell r="T968" t="str">
            <v>întreprindere mică</v>
          </cell>
          <cell r="U968" t="str">
            <v>Oraş Horezu, Vâlcea</v>
          </cell>
          <cell r="V968">
            <v>96</v>
          </cell>
          <cell r="W968"/>
          <cell r="X968" t="str">
            <v>VL</v>
          </cell>
          <cell r="Y968" t="str">
            <v>Sud-Vest Oltenia</v>
          </cell>
          <cell r="Z968">
            <v>9529907.0899999999</v>
          </cell>
          <cell r="AA968">
            <v>0</v>
          </cell>
          <cell r="AB968">
            <v>7259562.8099999996</v>
          </cell>
          <cell r="AC968">
            <v>6170628.3885000004</v>
          </cell>
          <cell r="AD968">
            <v>2138985.85</v>
          </cell>
          <cell r="AE968">
            <v>1840849.18</v>
          </cell>
          <cell r="AF968">
            <v>1088934.4214999992</v>
          </cell>
          <cell r="AG968">
            <v>7259562.8099999996</v>
          </cell>
          <cell r="AH968">
            <v>11668892.939999999</v>
          </cell>
          <cell r="AI968">
            <v>13</v>
          </cell>
          <cell r="AJ968" t="str">
            <v>DA</v>
          </cell>
          <cell r="AK968" t="str">
            <v>29.04.2024 13:05:07</v>
          </cell>
          <cell r="AL968"/>
          <cell r="AM968"/>
          <cell r="AN968" t="str">
            <v>ADMIS_ETF</v>
          </cell>
          <cell r="AO968" t="str">
            <v>14.06.2024 14:41:46</v>
          </cell>
          <cell r="AP968"/>
          <cell r="AQ968">
            <v>96</v>
          </cell>
          <cell r="AR968"/>
          <cell r="AS968">
            <v>1</v>
          </cell>
          <cell r="AT968">
            <v>30</v>
          </cell>
          <cell r="AU968">
            <v>39</v>
          </cell>
          <cell r="AV968"/>
          <cell r="AW968" t="str">
            <v>14.10.2024 10:39:13</v>
          </cell>
          <cell r="AX968" t="str">
            <v>14.10.2024 15:34:05</v>
          </cell>
          <cell r="AY968" t="str">
            <v>233</v>
          </cell>
          <cell r="AZ968" t="str">
            <v>16.12.2024 10:52:00</v>
          </cell>
          <cell r="BA968">
            <v>5</v>
          </cell>
          <cell r="BB968"/>
          <cell r="BC968"/>
          <cell r="BD968"/>
          <cell r="BE968">
            <v>63</v>
          </cell>
          <cell r="BF968"/>
          <cell r="BG968"/>
          <cell r="BH968"/>
          <cell r="BI968" t="str">
            <v>21, 23, 75_OP1</v>
          </cell>
          <cell r="BJ968" t="str">
            <v>Cresterea competitivitatii si a inovarii a societatii comerciale GERIM 2011 SRL prin realizarea investitiei “ ÎNFIINȚARE TABĂRĂ COPII: CONSTRUIRE CENTRU ACTIVITĂȚI ARTISTICE COPII C35-PARTER, CENTRU ACTIVITĂȚI SPORTIVE C34-PARTER, PISCINĂ EXTERIOARĂ C33, PISCINĂ EXTERIOARĂ C32, BUNGALOURI C18-C31-PARTER, AMENAJARE CURTE, ÎMPREJMUIRE, BAZIN VIDANJABIL ȘI UTILITĂȚI “ pe piata serviciilor locala si internationala.</v>
          </cell>
        </row>
        <row r="969">
          <cell r="K969">
            <v>322330</v>
          </cell>
          <cell r="L969" t="str">
            <v>Fabrica de preparate din carne Drobeta</v>
          </cell>
          <cell r="M969">
            <v>12</v>
          </cell>
          <cell r="N969" t="str">
            <v>Cu clarificări primite</v>
          </cell>
          <cell r="O969" t="str">
            <v>CONTRACTARE</v>
          </cell>
          <cell r="P969" t="str">
            <v>bogdan.barbulescu@adroltenia.ro</v>
          </cell>
          <cell r="Q969" t="str">
            <v>28.04.2026 22:21:13</v>
          </cell>
          <cell r="R969" t="str">
            <v>SSM CONS S.R.L.</v>
          </cell>
          <cell r="S969" t="str">
            <v>33475499</v>
          </cell>
          <cell r="T969" t="str">
            <v>microîntreprindere</v>
          </cell>
          <cell r="U969" t="str">
            <v>Municipiul Drobeta-Turnu Severin, Mehedinţi</v>
          </cell>
          <cell r="V969">
            <v>82</v>
          </cell>
          <cell r="W969"/>
          <cell r="X969" t="str">
            <v>MH</v>
          </cell>
          <cell r="Y969" t="str">
            <v>Sud-Vest Oltenia</v>
          </cell>
          <cell r="Z969">
            <v>3418471.29</v>
          </cell>
          <cell r="AA969">
            <v>0</v>
          </cell>
          <cell r="AB969">
            <v>2629257.21</v>
          </cell>
          <cell r="AC969">
            <v>2234868.6285000001</v>
          </cell>
          <cell r="AD969">
            <v>704192.46</v>
          </cell>
          <cell r="AE969">
            <v>656811.76</v>
          </cell>
          <cell r="AF969">
            <v>394388.58149999985</v>
          </cell>
          <cell r="AG969">
            <v>2629257.21</v>
          </cell>
          <cell r="AH969">
            <v>4122663.75</v>
          </cell>
          <cell r="AI969">
            <v>11</v>
          </cell>
          <cell r="AJ969" t="str">
            <v>DA</v>
          </cell>
          <cell r="AK969" t="str">
            <v>02.04.2024 14:26:36</v>
          </cell>
          <cell r="AL969"/>
          <cell r="AM969"/>
          <cell r="AN969" t="str">
            <v>ADMIS_ETF</v>
          </cell>
          <cell r="AO969" t="str">
            <v>29.05.2024 14:52:56</v>
          </cell>
          <cell r="AP969" t="str">
            <v>24.07.2024 15:08:37</v>
          </cell>
          <cell r="AQ969">
            <v>82</v>
          </cell>
          <cell r="AR969"/>
          <cell r="AS969">
            <v>2</v>
          </cell>
          <cell r="AT969">
            <v>19</v>
          </cell>
          <cell r="AU969">
            <v>34</v>
          </cell>
          <cell r="AV969"/>
          <cell r="AW969" t="str">
            <v>29.01.2025 16:16:39</v>
          </cell>
          <cell r="AX969" t="str">
            <v>30.01.2025 12:09:55</v>
          </cell>
          <cell r="AY969" t="str">
            <v>626</v>
          </cell>
          <cell r="AZ969" t="str">
            <v>26.06.2025 16:02:00</v>
          </cell>
          <cell r="BA969">
            <v>8</v>
          </cell>
          <cell r="BB969">
            <v>1</v>
          </cell>
          <cell r="BC969"/>
          <cell r="BD969"/>
          <cell r="BE969">
            <v>148</v>
          </cell>
          <cell r="BF969"/>
          <cell r="BG969">
            <v>82</v>
          </cell>
          <cell r="BH969" t="str">
            <v>ADMIS_ETF</v>
          </cell>
          <cell r="BI969" t="str">
            <v>21, 23</v>
          </cell>
          <cell r="BJ969" t="str">
            <v>Obiectivul general al proiectului constă în creșterea capacităților tehnologice si a competitivității SSM CONS ca urmare a pătrunderii pe o nouă piață de desfacere prin ridicarea acestora la un înalt nivel calitativ prin intermediul tehnologiei moderne utilizate, cât și cu ajutorul unui personal experimentat și calificat în acest domeniu.</v>
          </cell>
        </row>
        <row r="970">
          <cell r="K970">
            <v>324226</v>
          </cell>
          <cell r="L970" t="str">
            <v>DIVERSIFICAREA ACTIVITATII MEDICALE A SC OLĂNEȘTI RIVIERA SA</v>
          </cell>
          <cell r="M970">
            <v>2</v>
          </cell>
          <cell r="N970" t="str">
            <v>Revocat BO</v>
          </cell>
          <cell r="O970" t="str">
            <v>PRECONTRACTARE</v>
          </cell>
          <cell r="P970" t="str">
            <v>roxana.constantinescu@adroltenia.ro</v>
          </cell>
          <cell r="Q970" t="str">
            <v>24.02.2025 15:09:31</v>
          </cell>
          <cell r="R970" t="str">
            <v>OLANESTI RIVIERA SA</v>
          </cell>
          <cell r="S970" t="str">
            <v>14335928</v>
          </cell>
          <cell r="T970" t="str">
            <v>întreprindere mică</v>
          </cell>
          <cell r="U970" t="str">
            <v>Oraş Băile Olăneşti, Vâlcea</v>
          </cell>
          <cell r="V970">
            <v>86</v>
          </cell>
          <cell r="W970"/>
          <cell r="X970" t="str">
            <v>VL</v>
          </cell>
          <cell r="Y970" t="str">
            <v>Sud-Vest Oltenia</v>
          </cell>
          <cell r="Z970">
            <v>9788799.9600000009</v>
          </cell>
          <cell r="AA970">
            <v>106041.49</v>
          </cell>
          <cell r="AB970">
            <v>7462950</v>
          </cell>
          <cell r="AC970">
            <v>6343507.5</v>
          </cell>
          <cell r="AD970">
            <v>1854627.79</v>
          </cell>
          <cell r="AE970">
            <v>1752993.2</v>
          </cell>
          <cell r="AF970">
            <v>1119442.5</v>
          </cell>
          <cell r="AG970">
            <v>7462950</v>
          </cell>
          <cell r="AH970">
            <v>11643427.75</v>
          </cell>
          <cell r="AI970">
            <v>12</v>
          </cell>
          <cell r="AJ970" t="str">
            <v>DA</v>
          </cell>
          <cell r="AK970" t="str">
            <v>02.05.2024 00:04:02</v>
          </cell>
          <cell r="AL970"/>
          <cell r="AM970"/>
          <cell r="AN970" t="str">
            <v>ADMIS_ETF</v>
          </cell>
          <cell r="AO970" t="str">
            <v>29.08.2024 15:27:33</v>
          </cell>
          <cell r="AP970" t="str">
            <v>30.09.2024 16:03:31</v>
          </cell>
          <cell r="AQ970">
            <v>84</v>
          </cell>
          <cell r="AR970"/>
          <cell r="AS970">
            <v>1</v>
          </cell>
          <cell r="AT970">
            <v>12</v>
          </cell>
          <cell r="AU970">
            <v>17</v>
          </cell>
          <cell r="AV970"/>
          <cell r="AW970" t="str">
            <v>29.01.2025 12:01:59</v>
          </cell>
          <cell r="AX970" t="str">
            <v>29.01.2025 14:28:11</v>
          </cell>
          <cell r="AY970"/>
          <cell r="AZ970"/>
          <cell r="BA970"/>
          <cell r="BB970"/>
          <cell r="BC970"/>
          <cell r="BD970"/>
          <cell r="BE970"/>
          <cell r="BF970"/>
          <cell r="BG970">
            <v>86</v>
          </cell>
          <cell r="BH970" t="str">
            <v>ADMIS_ETF</v>
          </cell>
          <cell r="BI970" t="str">
            <v>21</v>
          </cell>
          <cell r="BJ970" t="str">
            <v>Imbunatatirea competitivitatii societatii prin cresterea gradului de inovare datorita echipamentelor de ultima generatie achizitionate prin proiect in urmatorii 3 ani de la implementarea proiectului</v>
          </cell>
        </row>
        <row r="971">
          <cell r="K971">
            <v>329195</v>
          </cell>
          <cell r="L971" t="str">
            <v>Dezvoltarea de evenimente cu ajutorul dronelor de lumini în cadrul ANUBISE OPTIMUS SRL</v>
          </cell>
          <cell r="M971">
            <v>16</v>
          </cell>
          <cell r="N971" t="str">
            <v>Contract semnat cu modificări</v>
          </cell>
          <cell r="O971" t="str">
            <v>CONTRACTARE</v>
          </cell>
          <cell r="P971" t="str">
            <v>bogdan.badea@adroltenia.ro</v>
          </cell>
          <cell r="Q971" t="str">
            <v>09.04.2026 12:07:22</v>
          </cell>
          <cell r="R971" t="str">
            <v>ANUBISEO OPTIMUS S.R.L.</v>
          </cell>
          <cell r="S971" t="str">
            <v>40611453</v>
          </cell>
          <cell r="T971" t="str">
            <v>microîntreprindere</v>
          </cell>
          <cell r="U971" t="str">
            <v>Municipiul Craiova, Dolj</v>
          </cell>
          <cell r="V971">
            <v>89</v>
          </cell>
          <cell r="W971"/>
          <cell r="X971" t="str">
            <v>DJ</v>
          </cell>
          <cell r="Y971" t="str">
            <v>Sud-Vest Oltenia</v>
          </cell>
          <cell r="Z971">
            <v>1277329.19</v>
          </cell>
          <cell r="AA971">
            <v>0</v>
          </cell>
          <cell r="AB971">
            <v>1149596.27</v>
          </cell>
          <cell r="AC971">
            <v>977156.82949999999</v>
          </cell>
          <cell r="AD971">
            <v>242962.82</v>
          </cell>
          <cell r="AE971">
            <v>241148.54</v>
          </cell>
          <cell r="AF971">
            <v>172439.44050000003</v>
          </cell>
          <cell r="AG971">
            <v>1149596.27</v>
          </cell>
          <cell r="AH971">
            <v>1520292.01</v>
          </cell>
          <cell r="AI971">
            <v>14</v>
          </cell>
          <cell r="AJ971" t="str">
            <v>DA</v>
          </cell>
          <cell r="AK971" t="str">
            <v>10.08.2024 10:40:28</v>
          </cell>
          <cell r="AL971"/>
          <cell r="AM971"/>
          <cell r="AN971" t="str">
            <v>ADMIS_ETF</v>
          </cell>
          <cell r="AO971" t="str">
            <v>21.11.2024 15:07:10</v>
          </cell>
          <cell r="AP971"/>
          <cell r="AQ971">
            <v>89</v>
          </cell>
          <cell r="AR971"/>
          <cell r="AS971">
            <v>1</v>
          </cell>
          <cell r="AT971">
            <v>12</v>
          </cell>
          <cell r="AU971">
            <v>23</v>
          </cell>
          <cell r="AV971"/>
          <cell r="AW971" t="str">
            <v>19.02.2025 15:30:55</v>
          </cell>
          <cell r="AX971" t="str">
            <v>24.02.2025 13:53:53</v>
          </cell>
          <cell r="AY971" t="str">
            <v>628</v>
          </cell>
          <cell r="AZ971" t="str">
            <v>27.06.2025 13:18:00</v>
          </cell>
          <cell r="BA971">
            <v>11</v>
          </cell>
          <cell r="BB971">
            <v>1</v>
          </cell>
          <cell r="BC971"/>
          <cell r="BD971"/>
          <cell r="BE971">
            <v>123</v>
          </cell>
          <cell r="BF971"/>
          <cell r="BG971"/>
          <cell r="BH971"/>
          <cell r="BI971" t="str">
            <v>21, 23</v>
          </cell>
          <cell r="BJ971" t="str">
            <v>Obiectivul general al proiectului inițiat de Anubiseo Optimus SRL este creșterea competitivității și sustenabilității IMM-urilor din regiunea Oltenia prin investiții productive, inovare de produs și proces, și dezvoltarea competențelor specifice pentru specializare inteligentă, tranziție industrială și antreprenoriat.
Prin implementarea acestui proiect, Anubiseo Optimus SRL își propune să:
Intensifice creșterea durabilă a IMM-urilor prin îmbunătățirea infrastructurii și adoptarea tehnologiilor moderne, contribuind astfel la îmbunătățirea productivității și eficienței operaționale;
Creeze noi locuri de muncă și să consolideze pozițiile existente în cadrul IMM-urilor participante, oferind astfel oportunități economice și sociale sporite pentru comunitățile locale;
Dezvolte competențele angajaților și antreprenorilor din regiune, facilitând tranziția către o economie bazată pe cunoaștere și inovație, prin organizarea de programe de formare și workshop-uri specializate;
Sprijine IMM-uril</v>
          </cell>
        </row>
        <row r="972">
          <cell r="K972">
            <v>332084</v>
          </cell>
          <cell r="L972" t="str">
            <v>Digitalizarea Globaldev Agency SRL</v>
          </cell>
          <cell r="M972">
            <v>14</v>
          </cell>
          <cell r="N972" t="str">
            <v>Contract semnat cu modificări</v>
          </cell>
          <cell r="O972" t="str">
            <v>CONTRACTARE</v>
          </cell>
          <cell r="P972" t="str">
            <v>cristian.ionescu@adroltenia.ro</v>
          </cell>
          <cell r="Q972" t="str">
            <v>07.04.2026 12:44:04</v>
          </cell>
          <cell r="R972" t="str">
            <v>GLOBALDEV AGENCY S.R.L.</v>
          </cell>
          <cell r="S972" t="str">
            <v>45561860</v>
          </cell>
          <cell r="T972" t="str">
            <v>microîntreprindere</v>
          </cell>
          <cell r="U972" t="str">
            <v>Municipiul Craiova, Dolj</v>
          </cell>
          <cell r="V972">
            <v>100</v>
          </cell>
          <cell r="W972"/>
          <cell r="X972" t="str">
            <v>DJ</v>
          </cell>
          <cell r="Y972" t="str">
            <v>Sud-Vest Oltenia</v>
          </cell>
          <cell r="Z972">
            <v>414176.9</v>
          </cell>
          <cell r="AA972">
            <v>62986.9</v>
          </cell>
          <cell r="AB972">
            <v>372759.21</v>
          </cell>
          <cell r="AC972">
            <v>316845.3285</v>
          </cell>
          <cell r="AD972">
            <v>5632</v>
          </cell>
          <cell r="AE972">
            <v>3762</v>
          </cell>
          <cell r="AF972">
            <v>55913.881500000018</v>
          </cell>
          <cell r="AG972">
            <v>372759.21</v>
          </cell>
          <cell r="AH972">
            <v>419808.9</v>
          </cell>
          <cell r="AI972">
            <v>18</v>
          </cell>
          <cell r="AJ972" t="str">
            <v>DA</v>
          </cell>
          <cell r="AK972" t="str">
            <v>23.08.2024 14:33:41</v>
          </cell>
          <cell r="AL972"/>
          <cell r="AM972"/>
          <cell r="AN972" t="str">
            <v>ADMIS_ETF</v>
          </cell>
          <cell r="AO972" t="str">
            <v>04.12.2024 15:54:36</v>
          </cell>
          <cell r="AP972"/>
          <cell r="AQ972">
            <v>100</v>
          </cell>
          <cell r="AR972"/>
          <cell r="AS972">
            <v>1</v>
          </cell>
          <cell r="AT972">
            <v>12</v>
          </cell>
          <cell r="AU972">
            <v>12</v>
          </cell>
          <cell r="AV972"/>
          <cell r="AW972" t="str">
            <v>23.01.2025 10:50:56</v>
          </cell>
          <cell r="AX972" t="str">
            <v>23.01.2025 13:30:12</v>
          </cell>
          <cell r="AY972" t="str">
            <v>320</v>
          </cell>
          <cell r="AZ972" t="str">
            <v>26.03.2025 10:00:00</v>
          </cell>
          <cell r="BA972">
            <v>7</v>
          </cell>
          <cell r="BB972"/>
          <cell r="BC972"/>
          <cell r="BD972"/>
          <cell r="BE972">
            <v>62</v>
          </cell>
          <cell r="BF972"/>
          <cell r="BG972"/>
          <cell r="BH972"/>
          <cell r="BI972" t="str">
            <v>13</v>
          </cell>
          <cell r="BJ972" t="str">
            <v>Obiectivul general al proiectului este: ” Inovarea modelului de afaceri al GlobalDev Agency SRL prin adoptarea de tehnologii și instrumente digitale aferente comerțului electronic pentru deschiserea unor noi piețe si pentru facilitarea crearii de noi locuri de munca.”
Prin realizarea obiectivului general, societatea contribuie la realizarea Obiectivul de Politică 1 – O Europă mai competitivă și mai inteligentă, prin promovarea unei transformări economice inovatoare și inteligente și a conectivității TIC regionale, Prioritatea 2 – Digitalizare în beneficiul cetățenilor și al firmelor, Obiectivul specific 1.2 – Valorificarea avantajelor digitalizării, în beneficiul cetățenilor, al companiilor, al organizațiilor de cercetare și al autorităților publice, Acţiunea 2 – Digitalizare în folosul IMM-urilor care urmareste realizarea de investiții in digitalizare pentru a consolida preluarea TIC de către IMM-uri prin utilizarea de instrumente, echipamente și servicii digitale. 
Obiectul general</v>
          </cell>
        </row>
        <row r="973">
          <cell r="K973">
            <v>324091</v>
          </cell>
          <cell r="L973" t="str">
            <v>Cresterea competitivitatii firmei SC MOVIPLAST SRL</v>
          </cell>
          <cell r="M973">
            <v>10</v>
          </cell>
          <cell r="N973" t="str">
            <v>Contract semnat cu modificări</v>
          </cell>
          <cell r="O973" t="str">
            <v>CONTRACTARE</v>
          </cell>
          <cell r="P973" t="str">
            <v>corina.amza@adroltenia.ro</v>
          </cell>
          <cell r="Q973" t="str">
            <v>06.10.2025 12:58:33</v>
          </cell>
          <cell r="R973" t="str">
            <v>MOVIPLAST SRL</v>
          </cell>
          <cell r="S973" t="str">
            <v>4710566</v>
          </cell>
          <cell r="T973" t="str">
            <v>întreprindere mijlocie</v>
          </cell>
          <cell r="U973" t="str">
            <v>Municipiul Craiova, Dolj</v>
          </cell>
          <cell r="V973">
            <v>92</v>
          </cell>
          <cell r="W973"/>
          <cell r="X973" t="str">
            <v>DJ</v>
          </cell>
          <cell r="Y973" t="str">
            <v>Sud-Vest Oltenia</v>
          </cell>
          <cell r="Z973">
            <v>2609762.39</v>
          </cell>
          <cell r="AA973">
            <v>0</v>
          </cell>
          <cell r="AB973">
            <v>1875589.15</v>
          </cell>
          <cell r="AC973">
            <v>1594250.7775000001</v>
          </cell>
          <cell r="AD973">
            <v>505183.1</v>
          </cell>
          <cell r="AE973">
            <v>474261.41</v>
          </cell>
          <cell r="AF973">
            <v>281338.37249999982</v>
          </cell>
          <cell r="AG973">
            <v>1875589.15</v>
          </cell>
          <cell r="AH973">
            <v>3114945.49</v>
          </cell>
          <cell r="AI973">
            <v>18</v>
          </cell>
          <cell r="AJ973" t="str">
            <v>DA</v>
          </cell>
          <cell r="AK973" t="str">
            <v>30.04.2024 14:41:38</v>
          </cell>
          <cell r="AL973"/>
          <cell r="AM973"/>
          <cell r="AN973" t="str">
            <v>ADMIS_ETF</v>
          </cell>
          <cell r="AO973" t="str">
            <v>10.06.2024 15:44:05</v>
          </cell>
          <cell r="AP973"/>
          <cell r="AQ973">
            <v>92</v>
          </cell>
          <cell r="AR973"/>
          <cell r="AS973">
            <v>1</v>
          </cell>
          <cell r="AT973">
            <v>12</v>
          </cell>
          <cell r="AU973">
            <v>24</v>
          </cell>
          <cell r="AV973"/>
          <cell r="AW973" t="str">
            <v>13.11.2024 09:17:55</v>
          </cell>
          <cell r="AX973" t="str">
            <v>13.11.2024 16:14:06</v>
          </cell>
          <cell r="AY973" t="str">
            <v>264</v>
          </cell>
          <cell r="AZ973" t="str">
            <v>17.02.2025 13:33:00</v>
          </cell>
          <cell r="BA973">
            <v>7</v>
          </cell>
          <cell r="BB973">
            <v>1</v>
          </cell>
          <cell r="BC973"/>
          <cell r="BD973"/>
          <cell r="BE973">
            <v>96</v>
          </cell>
          <cell r="BF973"/>
          <cell r="BG973"/>
          <cell r="BH973"/>
          <cell r="BI973" t="str">
            <v>21</v>
          </cell>
          <cell r="BJ973"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”Cresterea competitivitatii firmei SC MOVIPLAST SRL”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v>
          </cell>
        </row>
        <row r="974">
          <cell r="K974">
            <v>343405</v>
          </cell>
          <cell r="L974" t="str">
            <v>Traseu de agrement Strehareți</v>
          </cell>
          <cell r="M974">
            <v>7</v>
          </cell>
          <cell r="N974" t="str">
            <v>Reziliat</v>
          </cell>
          <cell r="O974" t="str">
            <v>CONTRACTARE</v>
          </cell>
          <cell r="P974" t="str">
            <v>irina.tudora@adroltenia.ro</v>
          </cell>
          <cell r="Q974" t="str">
            <v>19.12.2025 09:46:26</v>
          </cell>
          <cell r="R974" t="str">
            <v>MUNICIPIUL SLATINA</v>
          </cell>
          <cell r="S974" t="str">
            <v>4394811</v>
          </cell>
          <cell r="T974" t="str">
            <v>unitate administrativ teritorială nivel local</v>
          </cell>
          <cell r="U974" t="str">
            <v>Municipiul Slatina, Olt</v>
          </cell>
          <cell r="V974">
            <v>89</v>
          </cell>
          <cell r="W974"/>
          <cell r="X974" t="str">
            <v>OT</v>
          </cell>
          <cell r="Y974" t="str">
            <v>Sud-Vest Oltenia</v>
          </cell>
          <cell r="Z974">
            <v>19746944.319527272</v>
          </cell>
          <cell r="AA974">
            <v>3407100.7395272721</v>
          </cell>
          <cell r="AB974">
            <v>19352005.43</v>
          </cell>
          <cell r="AC974">
            <v>16784902.645591456</v>
          </cell>
          <cell r="AD974">
            <v>103065.67047272804</v>
          </cell>
          <cell r="AE974">
            <v>17887.430472728051</v>
          </cell>
          <cell r="AF974">
            <v>2567102.7844085433</v>
          </cell>
          <cell r="AG974">
            <v>0</v>
          </cell>
          <cell r="AH974">
            <v>19850009.989999998</v>
          </cell>
          <cell r="AI974">
            <v>0</v>
          </cell>
          <cell r="AJ974" t="str">
            <v>NU</v>
          </cell>
          <cell r="AK974" t="str">
            <v>28.05.2025 10:30:52</v>
          </cell>
          <cell r="AL974"/>
          <cell r="AM974"/>
          <cell r="AN974" t="str">
            <v>ADMIS_ETF</v>
          </cell>
          <cell r="AO974" t="str">
            <v>05.08.2025 15:48:18</v>
          </cell>
          <cell r="AP974"/>
          <cell r="AQ974">
            <v>89</v>
          </cell>
          <cell r="AR974"/>
          <cell r="AS974">
            <v>3</v>
          </cell>
          <cell r="AT974">
            <v>48</v>
          </cell>
          <cell r="AU974">
            <v>62</v>
          </cell>
          <cell r="AV974"/>
          <cell r="AW974" t="str">
            <v>16.09.2025 10:40:19</v>
          </cell>
          <cell r="AX974" t="str">
            <v>17.09.2025 12:52:42</v>
          </cell>
          <cell r="AY974" t="str">
            <v>749</v>
          </cell>
          <cell r="AZ974" t="str">
            <v>21.10.2025 13:30:00</v>
          </cell>
          <cell r="BA974">
            <v>3</v>
          </cell>
          <cell r="BB974"/>
          <cell r="BC974"/>
          <cell r="BD974"/>
          <cell r="BE974">
            <v>35</v>
          </cell>
          <cell r="BF974"/>
          <cell r="BG974"/>
          <cell r="BH974"/>
          <cell r="BI974" t="str">
            <v>168</v>
          </cell>
          <cell r="BJ974" t="str">
            <v>Obiectivul general al proiectului, conform ghidului de finanțare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În acest context, proiectul vizează regenerarea fizica a spațiilor publice urbane prin realizarea unui spațiu pentru activități recreative în Municipiului Slatina, str. Strehareti, nr. 160, județul Olt, cu scopul îmbunătățirea calității vieții locuitorilor din Municipiul Slatina, oferirea unor posibilități de petrecere a unui timp liber de calitate și îmbunătățirea calității mediului natural prin intermediul acțiunilor integrate și coordonate ce vizează îmbunătățirea condițiilor sociale, ecologice, de mediu, culturale și economice în Municipiu</v>
          </cell>
        </row>
        <row r="975">
          <cell r="K975">
            <v>319628</v>
          </cell>
          <cell r="L975" t="str">
            <v>Înființare transport public de călători în orașul Bălcești județul Vâlcea</v>
          </cell>
          <cell r="M975">
            <v>2</v>
          </cell>
          <cell r="N975" t="str">
            <v>Respins ETF</v>
          </cell>
          <cell r="O975" t="str">
            <v>EVALUARE</v>
          </cell>
          <cell r="P975"/>
          <cell r="Q975" t="str">
            <v>16.05.2024 16:05:50</v>
          </cell>
          <cell r="R975" t="str">
            <v>ORAŞ BĂLCEŞTI</v>
          </cell>
          <cell r="S975" t="str">
            <v>2541720</v>
          </cell>
          <cell r="T975" t="str">
            <v>unitate administrativ teritorială nivel oraș</v>
          </cell>
          <cell r="U975" t="str">
            <v>Oraş Bălceşti, Vâlcea</v>
          </cell>
          <cell r="V975">
            <v>86</v>
          </cell>
          <cell r="W975"/>
          <cell r="X975" t="str">
            <v>VL</v>
          </cell>
          <cell r="Y975" t="str">
            <v>Sud-Vest Oltenia</v>
          </cell>
          <cell r="Z975">
            <v>24564096.069344528</v>
          </cell>
          <cell r="AA975">
            <v>3915951.6293445267</v>
          </cell>
          <cell r="AB975">
            <v>24072814.149999999</v>
          </cell>
          <cell r="AC975">
            <v>20879481.616569784</v>
          </cell>
          <cell r="AD975">
            <v>276595.52065547329</v>
          </cell>
          <cell r="AE975">
            <v>44162.31065547328</v>
          </cell>
          <cell r="AF975">
            <v>3193332.533430215</v>
          </cell>
          <cell r="AG975">
            <v>0</v>
          </cell>
          <cell r="AH975">
            <v>24840691.59</v>
          </cell>
          <cell r="AI975">
            <v>0</v>
          </cell>
          <cell r="AJ975" t="str">
            <v>NU</v>
          </cell>
          <cell r="AK975" t="str">
            <v>13.04.2024 21:18:57</v>
          </cell>
          <cell r="AL975"/>
          <cell r="AM975"/>
          <cell r="AN975" t="str">
            <v>RESPINS_ETF</v>
          </cell>
          <cell r="AO975" t="str">
            <v>16.05.2024 16:05:50</v>
          </cell>
          <cell r="AP975"/>
          <cell r="AQ975">
            <v>86</v>
          </cell>
          <cell r="AR975"/>
          <cell r="AS975">
            <v>1</v>
          </cell>
          <cell r="AT975">
            <v>30</v>
          </cell>
          <cell r="AU975">
            <v>58</v>
          </cell>
          <cell r="AV975"/>
          <cell r="AW975"/>
          <cell r="AX975"/>
          <cell r="AY975"/>
          <cell r="AZ975"/>
          <cell r="BA975"/>
          <cell r="BB975"/>
          <cell r="BC975"/>
          <cell r="BD975"/>
          <cell r="BE975"/>
          <cell r="BF975"/>
          <cell r="BG975"/>
          <cell r="BH975"/>
          <cell r="BI975" t="str">
            <v>81</v>
          </cell>
          <cell r="BJ975" t="str">
            <v>Obiectivul general al proiectului este de 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Acest tip de proiect de achizitionare de mijloace de transport ecologice pentru transportul public este prevazuta in mod expres in lansat în cadrul Programului Regional Sud-Vest Oltenia, Prioritatea 4 - Mobilitate urbană durabilă”, Obiectivul Specific 2.8 - „Promovarea mobilității urbane multimodale sustenabile, ca parte a tranziției către o economie cu zero emisii de dioxid de carbon, care incurajeaza si
sustine dezvoltarea de proiecte pilot de introducere a transportului public in localitatile urbane, totodata asigurarea starii tehnice corespunzatoare a st</v>
          </cell>
        </row>
        <row r="976">
          <cell r="K976">
            <v>331908</v>
          </cell>
          <cell r="L976" t="str">
            <v>Dezvoltarea societatii SC GENA MEDICAL SRL prin eficientizare si achizitie de echipamente</v>
          </cell>
          <cell r="M976">
            <v>2</v>
          </cell>
          <cell r="N976" t="str">
            <v>Revocat BO</v>
          </cell>
          <cell r="O976" t="str">
            <v>PRECONTRACTARE</v>
          </cell>
          <cell r="P976" t="str">
            <v>sorin.georcotina@adroltenia.ro</v>
          </cell>
          <cell r="Q976" t="str">
            <v>18.09.2025 12:03:16</v>
          </cell>
          <cell r="R976" t="str">
            <v>GENA CLINIQUE MEDICAL S.R.L.</v>
          </cell>
          <cell r="S976" t="str">
            <v>44613031</v>
          </cell>
          <cell r="T976" t="str">
            <v>microîntreprindere</v>
          </cell>
          <cell r="U976" t="str">
            <v>Municipiul Râmnicu Vâlcea, Vâlcea</v>
          </cell>
          <cell r="V976">
            <v>78</v>
          </cell>
          <cell r="W976"/>
          <cell r="X976" t="str">
            <v>VL</v>
          </cell>
          <cell r="Y976" t="str">
            <v>Sud-Vest Oltenia</v>
          </cell>
          <cell r="Z976">
            <v>1370823.25</v>
          </cell>
          <cell r="AA976">
            <v>218870.96</v>
          </cell>
          <cell r="AB976">
            <v>1230538.81</v>
          </cell>
          <cell r="AC976">
            <v>1045957.9885</v>
          </cell>
          <cell r="AD976">
            <v>25107.69</v>
          </cell>
          <cell r="AE976">
            <v>4008.8</v>
          </cell>
          <cell r="AF976">
            <v>184580.82150000008</v>
          </cell>
          <cell r="AG976">
            <v>1230538.81</v>
          </cell>
          <cell r="AH976">
            <v>1395930.94</v>
          </cell>
          <cell r="AI976">
            <v>8</v>
          </cell>
          <cell r="AJ976" t="str">
            <v>DA</v>
          </cell>
          <cell r="AK976" t="str">
            <v>02.08.2024 09:30:22</v>
          </cell>
          <cell r="AL976"/>
          <cell r="AM976"/>
          <cell r="AN976" t="str">
            <v>ADMIS_ETF</v>
          </cell>
          <cell r="AO976" t="str">
            <v>11.11.2024 15:20:55</v>
          </cell>
          <cell r="AP976"/>
          <cell r="AQ976">
            <v>78</v>
          </cell>
          <cell r="AR976"/>
          <cell r="AS976">
            <v>1</v>
          </cell>
          <cell r="AT976">
            <v>12</v>
          </cell>
          <cell r="AU976">
            <v>12</v>
          </cell>
          <cell r="AV976"/>
          <cell r="AW976" t="str">
            <v>23.07.2025 11:33:11</v>
          </cell>
          <cell r="AX976" t="str">
            <v>29.07.2025 12:10:34</v>
          </cell>
          <cell r="AY976"/>
          <cell r="AZ976"/>
          <cell r="BA976"/>
          <cell r="BB976"/>
          <cell r="BC976"/>
          <cell r="BD976"/>
          <cell r="BE976"/>
          <cell r="BF976"/>
          <cell r="BG976"/>
          <cell r="BH976"/>
          <cell r="BI976" t="str">
            <v>1, 23</v>
          </cell>
          <cell r="BJ976" t="str">
            <v>Obiectivul general al proiectului este de a extinde și îmbunătăți capacitățile GENA CLINIQUE MEDICAL SRL în sectorul de medical si de remodelare estetica, vizând îmbunătățirea competitivității și a inovării prin achiziționarea de echipamente tehnologice moderne, la cele mai înalte standarde de calitate și eficiente, urmărind totodată dezvoltarea de competențe profesionale pentru personalul angajat.</v>
          </cell>
        </row>
        <row r="977">
          <cell r="K977">
            <v>328988</v>
          </cell>
          <cell r="L977" t="str">
            <v>Diversificarea activității economice a ARKALEX BB EXIM S.R.L. pentru competitivitate și dezvoltare durabilă</v>
          </cell>
          <cell r="M977">
            <v>9</v>
          </cell>
          <cell r="N977" t="str">
            <v>Contract semnat cu modificări</v>
          </cell>
          <cell r="O977" t="str">
            <v>CONTRACTARE</v>
          </cell>
          <cell r="P977" t="str">
            <v>cristian.nedeloiu@adroltenia.ro</v>
          </cell>
          <cell r="Q977" t="str">
            <v>04.05.2026 14:50:54</v>
          </cell>
          <cell r="R977" t="str">
            <v>ARKALEX B&amp;B EXIM S.R.L.</v>
          </cell>
          <cell r="S977" t="str">
            <v>37416240</v>
          </cell>
          <cell r="T977" t="str">
            <v>microîntreprindere</v>
          </cell>
          <cell r="U977" t="str">
            <v>Oraş Voluntari, Ilfov</v>
          </cell>
          <cell r="V977">
            <v>82</v>
          </cell>
          <cell r="W977"/>
          <cell r="X977" t="str">
            <v>GJ</v>
          </cell>
          <cell r="Y977" t="str">
            <v>Sud-Vest Oltenia</v>
          </cell>
          <cell r="Z977">
            <v>1655370</v>
          </cell>
          <cell r="AA977">
            <v>0</v>
          </cell>
          <cell r="AB977">
            <v>1489833</v>
          </cell>
          <cell r="AC977">
            <v>1266358.05</v>
          </cell>
          <cell r="AD977">
            <v>402077.7</v>
          </cell>
          <cell r="AE977">
            <v>357077.7</v>
          </cell>
          <cell r="AF977">
            <v>223474.94999999995</v>
          </cell>
          <cell r="AG977">
            <v>1489833</v>
          </cell>
          <cell r="AH977">
            <v>2057447.7</v>
          </cell>
          <cell r="AI977">
            <v>14</v>
          </cell>
          <cell r="AJ977" t="str">
            <v>DA</v>
          </cell>
          <cell r="AK977" t="str">
            <v>09.08.2024 19:43:48</v>
          </cell>
          <cell r="AL977"/>
          <cell r="AM977"/>
          <cell r="AN977" t="str">
            <v>ADMIS_ETF</v>
          </cell>
          <cell r="AO977" t="str">
            <v>05.11.2024 15:14:38</v>
          </cell>
          <cell r="AP977"/>
          <cell r="AQ977">
            <v>82</v>
          </cell>
          <cell r="AR977"/>
          <cell r="AS977">
            <v>1</v>
          </cell>
          <cell r="AT977">
            <v>24</v>
          </cell>
          <cell r="AU977">
            <v>24</v>
          </cell>
          <cell r="AV977"/>
          <cell r="AW977" t="str">
            <v>23.07.2025 11:48:30</v>
          </cell>
          <cell r="AX977" t="str">
            <v>23.07.2025 15:13:07</v>
          </cell>
          <cell r="AY977" t="str">
            <v>772</v>
          </cell>
          <cell r="AZ977" t="str">
            <v>11.11.2025 14:04:00</v>
          </cell>
          <cell r="BA977">
            <v>6</v>
          </cell>
          <cell r="BB977"/>
          <cell r="BC977"/>
          <cell r="BD977"/>
          <cell r="BE977">
            <v>111</v>
          </cell>
          <cell r="BF977"/>
          <cell r="BG977"/>
          <cell r="BH977"/>
          <cell r="BI977" t="str">
            <v>21, 23</v>
          </cell>
          <cell r="BJ977" t="str">
            <v>Obiectivul general al proiectului creșterea competitivității și dezvoltarea sustenabilă a companiei ARKALEX B&amp;B EXIM SRL prin achiziția de echipamente IT, dotări și aplicații software, angajarea de personal și furnizarea de programe de formare, activități de certificare, activități de internaționalizare și măsuri de reducere a impactului asupra factorilor de mediu.</v>
          </cell>
        </row>
        <row r="978">
          <cell r="K978">
            <v>359220</v>
          </cell>
          <cell r="L978" t="str">
            <v>CRESTEREA EFICIENTEI ENERGETICE SI GESTIONAREA INTELIGENTA A ENERGIEI IN SCOALA NOUA COMUNA VLADAIAJUDETUL MEHEDINTI</v>
          </cell>
          <cell r="M978">
            <v>4</v>
          </cell>
          <cell r="N978" t="str">
            <v>Proiect necesită clarificări în evaluarea tehnico-financiara</v>
          </cell>
          <cell r="O978" t="str">
            <v>EVALUARE</v>
          </cell>
          <cell r="P978"/>
          <cell r="Q978" t="str">
            <v>04.05.2026 09:00:00</v>
          </cell>
          <cell r="R978" t="str">
            <v>COMUNA VLADAIA</v>
          </cell>
          <cell r="S978" t="str">
            <v>6341589</v>
          </cell>
          <cell r="T978" t="str">
            <v>unitate administrativ teritorială nivel comună</v>
          </cell>
          <cell r="U978" t="str">
            <v>Vlădaia, Mehedinţi</v>
          </cell>
          <cell r="V978"/>
          <cell r="W978"/>
          <cell r="X978" t="str">
            <v>MH</v>
          </cell>
          <cell r="Y978" t="str">
            <v>Sud-Vest Oltenia</v>
          </cell>
          <cell r="Z978">
            <v>6208455.9841993758</v>
          </cell>
          <cell r="AA978">
            <v>1069214.1841993756</v>
          </cell>
          <cell r="AB978">
            <v>6084286.8799999999</v>
          </cell>
          <cell r="AC978">
            <v>5277187.5810129009</v>
          </cell>
          <cell r="AD978">
            <v>2125455.6658006245</v>
          </cell>
          <cell r="AE978">
            <v>368880.73580062448</v>
          </cell>
          <cell r="AF978">
            <v>807099.29898709897</v>
          </cell>
          <cell r="AG978">
            <v>0</v>
          </cell>
          <cell r="AH978">
            <v>8333911.6500000004</v>
          </cell>
          <cell r="AI978">
            <v>0</v>
          </cell>
          <cell r="AJ978" t="str">
            <v>NU</v>
          </cell>
          <cell r="AK978" t="str">
            <v>02.12.2025 21:22:54</v>
          </cell>
          <cell r="AL978"/>
          <cell r="AM978"/>
          <cell r="AN978"/>
          <cell r="AO978"/>
          <cell r="AP978"/>
          <cell r="AQ978"/>
          <cell r="AR978"/>
          <cell r="AS978">
            <v>4</v>
          </cell>
          <cell r="AT978">
            <v>31</v>
          </cell>
          <cell r="AU978">
            <v>40</v>
          </cell>
          <cell r="AV978"/>
          <cell r="AW978"/>
          <cell r="AX978"/>
          <cell r="AY978"/>
          <cell r="AZ978"/>
          <cell r="BA978"/>
          <cell r="BB978"/>
          <cell r="BC978"/>
          <cell r="BD978"/>
          <cell r="BE978"/>
          <cell r="BF978"/>
          <cell r="BG978"/>
          <cell r="BH978"/>
          <cell r="BI978" t="str">
            <v>45</v>
          </cell>
          <cell r="BJ978" t="str">
            <v>Obiectivul general al proiectului este renovarea energetică moderată a clădirilor publice aflate in proprietatea UAT Comuna Vladaia, contribuind astfel la îmbunătățirea furnizării de servicii publice la nivel local. Renovarea va conduce la o reducere cu peste 80% a consumului anual de energie primară totala , demonstrata prin studiul de audit energetic elaborat în faza de proiectare și certificatul de performanță energetică realizat la finalizarea investiției</v>
          </cell>
        </row>
        <row r="979">
          <cell r="K979">
            <v>332344</v>
          </cell>
          <cell r="L979" t="str">
            <v>Creșterea competitivității societății KROFT STUK ORNAMENT SRL prin achiziție de echipamente performante</v>
          </cell>
          <cell r="M979">
            <v>3</v>
          </cell>
          <cell r="N979" t="str">
            <v>Revocat BO</v>
          </cell>
          <cell r="O979" t="str">
            <v>PRECONTRACTARE</v>
          </cell>
          <cell r="P979" t="str">
            <v>andreea.nedelcu@adroltenia.ro</v>
          </cell>
          <cell r="Q979" t="str">
            <v>13.05.2025 16:30:37</v>
          </cell>
          <cell r="R979" t="str">
            <v>KROFT STUK ORNAMENT S.R.L.</v>
          </cell>
          <cell r="S979" t="str">
            <v>46018103</v>
          </cell>
          <cell r="T979" t="str">
            <v>microîntreprindere</v>
          </cell>
          <cell r="U979" t="str">
            <v>Municipiul Drobeta-Turnu Severin, Mehedinţi</v>
          </cell>
          <cell r="V979">
            <v>89</v>
          </cell>
          <cell r="W979"/>
          <cell r="X979" t="str">
            <v>MH</v>
          </cell>
          <cell r="Y979" t="str">
            <v>Sud-Vest Oltenia</v>
          </cell>
          <cell r="Z979">
            <v>1656588.64</v>
          </cell>
          <cell r="AA979">
            <v>0</v>
          </cell>
          <cell r="AB979">
            <v>1490929.78</v>
          </cell>
          <cell r="AC979">
            <v>1267290.3130000001</v>
          </cell>
          <cell r="AD979">
            <v>328079.84999999998</v>
          </cell>
          <cell r="AE979">
            <v>316879.84999999998</v>
          </cell>
          <cell r="AF979">
            <v>223639.46699999995</v>
          </cell>
          <cell r="AG979">
            <v>1490929.78</v>
          </cell>
          <cell r="AH979">
            <v>1984668.49</v>
          </cell>
          <cell r="AI979">
            <v>14</v>
          </cell>
          <cell r="AJ979" t="str">
            <v>DA</v>
          </cell>
          <cell r="AK979" t="str">
            <v>10.08.2024 09:19:32</v>
          </cell>
          <cell r="AL979"/>
          <cell r="AM979"/>
          <cell r="AN979" t="str">
            <v>ADMIS_ETF</v>
          </cell>
          <cell r="AO979" t="str">
            <v>20.11.2024 14:52:06</v>
          </cell>
          <cell r="AP979" t="str">
            <v>17.12.2024 17:19:35</v>
          </cell>
          <cell r="AQ979">
            <v>89</v>
          </cell>
          <cell r="AR979"/>
          <cell r="AS979">
            <v>1</v>
          </cell>
          <cell r="AT979">
            <v>24</v>
          </cell>
          <cell r="AU979">
            <v>30</v>
          </cell>
          <cell r="AV979"/>
          <cell r="AW979" t="str">
            <v>19.02.2025 15:30:01</v>
          </cell>
          <cell r="AX979" t="str">
            <v>24.02.2025 13:48:03</v>
          </cell>
          <cell r="AY979"/>
          <cell r="AZ979"/>
          <cell r="BA979"/>
          <cell r="BB979"/>
          <cell r="BC979"/>
          <cell r="BD979"/>
          <cell r="BE979"/>
          <cell r="BF979"/>
          <cell r="BG979">
            <v>89</v>
          </cell>
          <cell r="BH979" t="str">
            <v>ADMIS_ETF</v>
          </cell>
          <cell r="BI979" t="str">
            <v>21</v>
          </cell>
          <cell r="BJ979"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societății KROFT STUK ORNAMENT SRL prin achiziție de echipamente performante”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v>
          </cell>
        </row>
        <row r="980">
          <cell r="K980">
            <v>365020</v>
          </cell>
          <cell r="L980" t="str">
            <v>Consolidarea transparenței și integrității în proiectele finanțate prin Prioritatea 6 Educație modernă și incluziune socială prin implementarea Pactului de Integritate în Regiunea Sud-Vest Oltenia</v>
          </cell>
          <cell r="M980">
            <v>2</v>
          </cell>
          <cell r="N980" t="str">
            <v>În ETF după clarificare</v>
          </cell>
          <cell r="O980" t="str">
            <v>EVALUARE</v>
          </cell>
          <cell r="P980"/>
          <cell r="Q980" t="str">
            <v>04.05.2026 16:45:19</v>
          </cell>
          <cell r="R980" t="str">
            <v>ASOCIATIA ROMANA PENTRU PROMOVAREA SANATATII</v>
          </cell>
          <cell r="S980" t="str">
            <v>13684229</v>
          </cell>
          <cell r="T980" t="str">
            <v>organism neguvernamental nonprofit (persoană juridică de drept privat fără scop patrimonial)</v>
          </cell>
          <cell r="U980" t="str">
            <v>Municipiul Bucureşti, Bucureşti</v>
          </cell>
          <cell r="V980"/>
          <cell r="W980" t="str">
            <v>ASOCIATIA PENTRU COOPERARE SI DEZVOLTARE DURABILA-26799182</v>
          </cell>
          <cell r="X980" t="str">
            <v>OT</v>
          </cell>
          <cell r="Y980" t="str">
            <v>Sud-Vest Oltenia</v>
          </cell>
          <cell r="Z980">
            <v>1010055.53</v>
          </cell>
          <cell r="AA980">
            <v>39480</v>
          </cell>
          <cell r="AB980">
            <v>1010055.53</v>
          </cell>
          <cell r="AC980">
            <v>738047.575771</v>
          </cell>
          <cell r="AD980">
            <v>0</v>
          </cell>
          <cell r="AE980">
            <v>0</v>
          </cell>
          <cell r="AF980">
            <v>272007.95422900002</v>
          </cell>
          <cell r="AG980">
            <v>0</v>
          </cell>
          <cell r="AH980">
            <v>1010055.53</v>
          </cell>
          <cell r="AI980">
            <v>0</v>
          </cell>
          <cell r="AJ980" t="str">
            <v>NU</v>
          </cell>
          <cell r="AK980" t="str">
            <v>09.04.2026 11:47:55</v>
          </cell>
          <cell r="AL980"/>
          <cell r="AM980"/>
          <cell r="AN980"/>
          <cell r="AO980"/>
          <cell r="AP980"/>
          <cell r="AQ980"/>
          <cell r="AR980"/>
          <cell r="AS980">
            <v>1</v>
          </cell>
          <cell r="AT980">
            <v>24</v>
          </cell>
          <cell r="AU980">
            <v>24</v>
          </cell>
          <cell r="AV980"/>
          <cell r="AW980"/>
          <cell r="AX980"/>
          <cell r="AY980"/>
          <cell r="AZ980"/>
          <cell r="BA980"/>
          <cell r="BB980"/>
          <cell r="BC980"/>
          <cell r="BD980"/>
          <cell r="BE980"/>
          <cell r="BF980"/>
          <cell r="BG980"/>
          <cell r="BH980"/>
          <cell r="BI980" t="str">
            <v>182</v>
          </cell>
          <cell r="BJ980" t="str">
            <v>Obiectivul general al proiectului îl reprezintă consolidarea transparenței, integrității, responsabilității și încrederii publice în utilizarea fondurilor europene alocate proiectelor finanțate prin Prioritatea 6 – Educație modernă și incluziune socială, în Regiunea Sud-Vest Oltenia, prin implementarea Pactului de Integritate și operaționalizarea unui mecanism independent, preventiv și continuu de monitorizare a minimum 10 proceduri de achiziție publică relevante pentru domeniul educației.
În acest sens, proiectul urmărește instituirea și funcționarea efectivă a unui cadru de monitorizare independentă care să asigure analiza și evaluarea conformității proceselor de achiziție publică și a deciziilor aferente, identificarea și semnalarea timpurie a riscurilor de fraudă, corupție, conflict de interese, tratament inegal sau alte nereguli, formularea de recomandări pentru îmbunătățirea proceselor, precum și informarea publicului și facilitarea dialogului dintre autoritățile contractante, op</v>
          </cell>
        </row>
        <row r="981">
          <cell r="K981">
            <v>318901</v>
          </cell>
          <cell r="L981" t="str">
            <v>DESFIINTARE PARTIALAEXTINDEREREABILITARE SI MODERNIZARE CORP C1 DESFIINTARE CORP C2 SI COPR C3 CONSTRUIRE CORP NOU SALA DE EDUCATIE FIZICA SCOLARA REALIZARE IMPREJMUIRE INCINTA SI ECHIPARE INFRASTRUCTURA EDUCATIONALA SCOALA NR.2 COM. BARCAJUD.DOLJ</v>
          </cell>
          <cell r="M981">
            <v>13</v>
          </cell>
          <cell r="N981" t="str">
            <v>Cu act adițional</v>
          </cell>
          <cell r="O981" t="str">
            <v>CONTRACTARE</v>
          </cell>
          <cell r="P981" t="str">
            <v>ramona.mircea@adroltenia.ro</v>
          </cell>
          <cell r="Q981" t="str">
            <v>18.02.2026 16:41:30</v>
          </cell>
          <cell r="R981" t="str">
            <v>COMUNA BÎRCA</v>
          </cell>
          <cell r="S981" t="str">
            <v>5002100</v>
          </cell>
          <cell r="T981" t="str">
            <v>unitate administrativ teritorială nivel comună</v>
          </cell>
          <cell r="U981" t="str">
            <v>Bârca, Dolj</v>
          </cell>
          <cell r="V981">
            <v>74</v>
          </cell>
          <cell r="W981"/>
          <cell r="X981" t="str">
            <v>DJ</v>
          </cell>
          <cell r="Y981" t="str">
            <v>Sud-Vest Oltenia</v>
          </cell>
          <cell r="Z981">
            <v>12651128.001496939</v>
          </cell>
          <cell r="AA981">
            <v>2019928.0014969383</v>
          </cell>
          <cell r="AB981">
            <v>12398105.439999999</v>
          </cell>
          <cell r="AC981">
            <v>7590676.8307548249</v>
          </cell>
          <cell r="AD981">
            <v>14331493.148503061</v>
          </cell>
          <cell r="AE981">
            <v>2262076.558503062</v>
          </cell>
          <cell r="AF981">
            <v>4807428.6092451746</v>
          </cell>
          <cell r="AG981">
            <v>0</v>
          </cell>
          <cell r="AH981">
            <v>26982621.149999999</v>
          </cell>
          <cell r="AI981">
            <v>0</v>
          </cell>
          <cell r="AJ981" t="str">
            <v>NU</v>
          </cell>
          <cell r="AK981" t="str">
            <v>27.01.2024 10:22:34</v>
          </cell>
          <cell r="AL981"/>
          <cell r="AM981"/>
          <cell r="AN981" t="str">
            <v>ADMIS_ETF</v>
          </cell>
          <cell r="AO981" t="str">
            <v>13.05.2024 16:23:20</v>
          </cell>
          <cell r="AP981"/>
          <cell r="AQ981">
            <v>74</v>
          </cell>
          <cell r="AR981"/>
          <cell r="AS981">
            <v>2</v>
          </cell>
          <cell r="AT981">
            <v>51</v>
          </cell>
          <cell r="AU981">
            <v>64</v>
          </cell>
          <cell r="AV981"/>
          <cell r="AW981" t="str">
            <v>11.06.2024 11:53:15</v>
          </cell>
          <cell r="AX981" t="str">
            <v>12.06.2024 17:47:08</v>
          </cell>
          <cell r="AY981" t="str">
            <v>86/20.08.2024</v>
          </cell>
          <cell r="AZ981" t="str">
            <v>20.08.2024 16:24:00</v>
          </cell>
          <cell r="BA981">
            <v>6</v>
          </cell>
          <cell r="BB981"/>
          <cell r="BC981"/>
          <cell r="BD981"/>
          <cell r="BE981">
            <v>69</v>
          </cell>
          <cell r="BF981"/>
          <cell r="BG981"/>
          <cell r="BH981"/>
          <cell r="BI981" t="str">
            <v>122</v>
          </cell>
          <cell r="BJ981" t="str">
            <v>Obiectivul strategic al PR SV este de a îmbunătăți competitivitatea economică, coeziunea socială și accesibilitatea regiunii, in vederea cresterii calitatii vietii cetatenilor. Strategia programului se concentrează pe valorificarea avantajelor competitive ale regiunii și pe abordarea blocajelor cheie în sectoare specifice (cum ar fi transportul, educația, mobilitatea, eficiența energetică, regenerarea urbană). Programului Regional Sud-Vest Oltenia, Prioritatea 6 - Educatie moderna si incluziva Obiectivul Specific este: Îmbunătățirea accesului la servicii favorabile incluziunii si de calitate în educație, formare și învățarea pe tot parcursul vieții prin dezvoltarea infrastructurii accesibile, inclusiv prin promovarea rezilienței pentru educația și formarea la distanță și online, Acțiunea ”Investiții în dezvoltarea infrastructurii educaționale pentru învățământ primar si secundar”. UAT Comuna Bârca prin obiectivul general propus prin proiectul cu titlul ”Desfiintare partiala, extindere,</v>
          </cell>
        </row>
        <row r="982">
          <cell r="K982">
            <v>328390</v>
          </cell>
          <cell r="L982" t="str">
            <v>Solutie digitalizata in beneficiul cetatenilor</v>
          </cell>
          <cell r="M982">
            <v>6</v>
          </cell>
          <cell r="N982" t="str">
            <v>Cu act adițional</v>
          </cell>
          <cell r="O982" t="str">
            <v>CONTRACTARE</v>
          </cell>
          <cell r="P982" t="str">
            <v>ringo.negoita@adroltenia.ro</v>
          </cell>
          <cell r="Q982" t="str">
            <v>19.01.2026 17:32:09</v>
          </cell>
          <cell r="R982" t="str">
            <v>MUNICIPIUL BAILESTI</v>
          </cell>
          <cell r="S982" t="str">
            <v>5002240</v>
          </cell>
          <cell r="T982" t="str">
            <v>unitate administrativ teritorială nivel municipiu</v>
          </cell>
          <cell r="U982" t="str">
            <v>Municipiul Băileşti, Dolj</v>
          </cell>
          <cell r="V982">
            <v>76</v>
          </cell>
          <cell r="W982" t="str">
            <v>COMUNA SEACA DE CÎMP-5002061</v>
          </cell>
          <cell r="X982" t="str">
            <v>DJ</v>
          </cell>
          <cell r="Y982" t="str">
            <v>Sud-Vest Oltenia</v>
          </cell>
          <cell r="Z982">
            <v>2969026.2</v>
          </cell>
          <cell r="AA982">
            <v>474046.2</v>
          </cell>
          <cell r="AB982">
            <v>2909645.65</v>
          </cell>
          <cell r="AC982">
            <v>2523672.2183448821</v>
          </cell>
          <cell r="AD982">
            <v>17850</v>
          </cell>
          <cell r="AE982">
            <v>2850</v>
          </cell>
          <cell r="AF982">
            <v>385973.43165511778</v>
          </cell>
          <cell r="AG982">
            <v>0</v>
          </cell>
          <cell r="AH982">
            <v>2986876.2</v>
          </cell>
          <cell r="AI982">
            <v>0</v>
          </cell>
          <cell r="AJ982" t="str">
            <v>NU</v>
          </cell>
          <cell r="AK982" t="str">
            <v>21.06.2024 19:13:09</v>
          </cell>
          <cell r="AL982"/>
          <cell r="AM982"/>
          <cell r="AN982" t="str">
            <v>ADMIS_ETF</v>
          </cell>
          <cell r="AO982" t="str">
            <v>27.09.2024 13:13:47</v>
          </cell>
          <cell r="AP982" t="str">
            <v>27.11.2024 13:54:19</v>
          </cell>
          <cell r="AQ982">
            <v>76</v>
          </cell>
          <cell r="AR982"/>
          <cell r="AS982">
            <v>2</v>
          </cell>
          <cell r="AT982">
            <v>15</v>
          </cell>
          <cell r="AU982">
            <v>26</v>
          </cell>
          <cell r="AV982"/>
          <cell r="AW982" t="str">
            <v>13.01.2025 09:42:58</v>
          </cell>
          <cell r="AX982" t="str">
            <v>13.01.2025 12:44:39</v>
          </cell>
          <cell r="AY982" t="str">
            <v>349</v>
          </cell>
          <cell r="AZ982" t="str">
            <v>07.04.2025 17:30:00</v>
          </cell>
          <cell r="BA982">
            <v>3</v>
          </cell>
          <cell r="BB982">
            <v>1</v>
          </cell>
          <cell r="BC982"/>
          <cell r="BD982"/>
          <cell r="BE982">
            <v>85</v>
          </cell>
          <cell r="BF982"/>
          <cell r="BG982">
            <v>76</v>
          </cell>
          <cell r="BH982" t="str">
            <v>RESPINS ETF</v>
          </cell>
          <cell r="BI982" t="str">
            <v>16</v>
          </cell>
          <cell r="BJ982" t="str">
            <v>Obiectivul general al acestui proiect constă în sprijinirea transformării digitale, creșterea productivității, a rezilienței, reducerea erorilor și a timpului de prelucrare a cererilor (cetățenilor) adresate autorităților publice, prin adoptarea de soluții de automatizare a proceselor de lucru robotice – RPA (automatizarea sarcinilor laborioase, repetitive și bazate pe norme).Realizarea proiectului TIC " Solutie digitalizata in beneficiul cetatenilor" are ca scop principal transformarea și îmbunătățirea modului în care administrația publică interacționează cu cetățenii și oferă servicii. Proiectul își propune să atingă o serie de obiective esențiale care să contribuie la creșterea eficienței administrative, la îmbunătățirea accesului la informații și servicii și la promovarea incluziunii și participării cetățenești Creșterea accesibilității și eficienței serviciilor publice Digitalizarea completă a serviciilor publice: Transformarea digitală a tuturor serviciilor publice relevante, asi</v>
          </cell>
        </row>
        <row r="983">
          <cell r="K983">
            <v>324249</v>
          </cell>
          <cell r="L983" t="str">
            <v>INOSORT</v>
          </cell>
          <cell r="M983">
            <v>10</v>
          </cell>
          <cell r="N983" t="str">
            <v>Contract semnat cu modificări</v>
          </cell>
          <cell r="O983" t="str">
            <v>CONTRACTARE</v>
          </cell>
          <cell r="P983" t="str">
            <v>ovidiu.istinie@adroltenia.ro</v>
          </cell>
          <cell r="Q983" t="str">
            <v>13.08.2025 17:05:18</v>
          </cell>
          <cell r="R983" t="str">
            <v>AID GEOSOLUTIONS SUPPORT &amp; CONSULTING SRL</v>
          </cell>
          <cell r="S983" t="str">
            <v>34429970</v>
          </cell>
          <cell r="T983" t="str">
            <v>microîntreprindere</v>
          </cell>
          <cell r="U983" t="str">
            <v>Municipiul Slatina, Olt</v>
          </cell>
          <cell r="V983">
            <v>77</v>
          </cell>
          <cell r="W983"/>
          <cell r="X983" t="str">
            <v>OT</v>
          </cell>
          <cell r="Y983" t="str">
            <v>Sud-Vest Oltenia</v>
          </cell>
          <cell r="Z983">
            <v>9623566</v>
          </cell>
          <cell r="AA983">
            <v>0</v>
          </cell>
          <cell r="AB983">
            <v>7357066</v>
          </cell>
          <cell r="AC983">
            <v>6253506.0999999996</v>
          </cell>
          <cell r="AD983">
            <v>1744258</v>
          </cell>
          <cell r="AE983">
            <v>1741844</v>
          </cell>
          <cell r="AF983">
            <v>1103559.9000000004</v>
          </cell>
          <cell r="AG983">
            <v>7357066</v>
          </cell>
          <cell r="AH983">
            <v>11367824</v>
          </cell>
          <cell r="AI983">
            <v>10</v>
          </cell>
          <cell r="AJ983" t="str">
            <v>DA</v>
          </cell>
          <cell r="AK983" t="str">
            <v>02.05.2024 10:12:02</v>
          </cell>
          <cell r="AL983"/>
          <cell r="AM983"/>
          <cell r="AN983" t="str">
            <v>ADMIS_ETF</v>
          </cell>
          <cell r="AO983" t="str">
            <v>29.08.2024 14:32:05</v>
          </cell>
          <cell r="AP983" t="str">
            <v>29.10.2024 18:33:14</v>
          </cell>
          <cell r="AQ983">
            <v>77</v>
          </cell>
          <cell r="AR983"/>
          <cell r="AS983">
            <v>1</v>
          </cell>
          <cell r="AT983">
            <v>24</v>
          </cell>
          <cell r="AU983">
            <v>38</v>
          </cell>
          <cell r="AV983"/>
          <cell r="AW983" t="str">
            <v>29.01.2025 16:16:39</v>
          </cell>
          <cell r="AX983" t="str">
            <v>31.01.2025 12:12:42</v>
          </cell>
          <cell r="AY983" t="str">
            <v>343</v>
          </cell>
          <cell r="AZ983" t="str">
            <v>03.04.2025 09:16:00</v>
          </cell>
          <cell r="BA983">
            <v>5</v>
          </cell>
          <cell r="BB983"/>
          <cell r="BC983"/>
          <cell r="BD983"/>
          <cell r="BE983">
            <v>62</v>
          </cell>
          <cell r="BF983"/>
          <cell r="BG983">
            <v>77</v>
          </cell>
          <cell r="BH983" t="str">
            <v>ADMIS_ETF</v>
          </cell>
          <cell r="BI983" t="str">
            <v>21, 23</v>
          </cell>
          <cell r="BJ983" t="str">
            <v>Obiectivul general al proiectului propus constă în realizarea unei investiții inițiale pentru diversificarea producției unei unități prin servicii care nu au fost prestate anterior în unitate, cu respectarea principiului economiei circulare, în cadrul clasei CAEN 3832, conform https://www.onrc.ro/index.php/ro/caen), respectiv o investiție în active corporale (utilaje / echipamente aferente investiției), având inclusiv o componentă verde (sistem integrat fotovoltaic inclusiv capacitate mobilă de stocare), care permite crearea a minimum 3 locuri de muncă noi sustenabile din punct de vedere al mediului și care creează premisele atât pentru creșterea competitivității economice a Solicitantului și a domeniului de activitate vizat, pe de o parte, cât și pentru contribuții în atenuarea impactului socio-economic la neutralitatea climatică, pe de altă parte.</v>
          </cell>
        </row>
        <row r="984">
          <cell r="K984">
            <v>317398</v>
          </cell>
          <cell r="L984" t="str">
            <v>REABILITARE A SEDIULUI ADMINISTRATIV AL PRIMARIEI OBARSIA DE CAMP</v>
          </cell>
          <cell r="M984">
            <v>20</v>
          </cell>
          <cell r="N984" t="str">
            <v>Cu act adițional</v>
          </cell>
          <cell r="O984" t="str">
            <v>CONTRACTARE</v>
          </cell>
          <cell r="P984" t="str">
            <v>corina.amza@adroltenia.ro</v>
          </cell>
          <cell r="Q984" t="str">
            <v>28.05.2025 15:57:55</v>
          </cell>
          <cell r="R984" t="str">
            <v>COMUNA OBÂRŞIA DE CÂMP</v>
          </cell>
          <cell r="S984" t="str">
            <v>7643062</v>
          </cell>
          <cell r="T984" t="str">
            <v>unitate administrativ teritorială nivel local</v>
          </cell>
          <cell r="U984" t="str">
            <v>Obârşia de Câmp, Mehedinţi</v>
          </cell>
          <cell r="V984">
            <v>70</v>
          </cell>
          <cell r="W984"/>
          <cell r="X984" t="str">
            <v>MH</v>
          </cell>
          <cell r="Y984" t="str">
            <v>Sud-Vest Oltenia</v>
          </cell>
          <cell r="Z984">
            <v>1575603.8202940351</v>
          </cell>
          <cell r="AA984">
            <v>249786.46029403518</v>
          </cell>
          <cell r="AB984">
            <v>1544091.75</v>
          </cell>
          <cell r="AC984">
            <v>1339263.2458397644</v>
          </cell>
          <cell r="AD984">
            <v>209197.29970596483</v>
          </cell>
          <cell r="AE984">
            <v>33401.249705964838</v>
          </cell>
          <cell r="AF984">
            <v>204828.50416023564</v>
          </cell>
          <cell r="AG984">
            <v>0</v>
          </cell>
          <cell r="AH984">
            <v>1784801.12</v>
          </cell>
          <cell r="AI984">
            <v>0</v>
          </cell>
          <cell r="AJ984" t="str">
            <v>NU</v>
          </cell>
          <cell r="AK984" t="str">
            <v>03.01.2024 17:53:15</v>
          </cell>
          <cell r="AL984"/>
          <cell r="AM984"/>
          <cell r="AN984" t="str">
            <v>ADMIS_ETF</v>
          </cell>
          <cell r="AO984" t="str">
            <v>13.03.2024 15:52:14</v>
          </cell>
          <cell r="AP984"/>
          <cell r="AQ984">
            <v>70</v>
          </cell>
          <cell r="AR984"/>
          <cell r="AS984">
            <v>6</v>
          </cell>
          <cell r="AT984">
            <v>27</v>
          </cell>
          <cell r="AU984">
            <v>53</v>
          </cell>
          <cell r="AV984">
            <v>1</v>
          </cell>
          <cell r="AW984" t="str">
            <v>14.03.2024 09:11:12</v>
          </cell>
          <cell r="AX984" t="str">
            <v>15.03.2024 13:59:29</v>
          </cell>
          <cell r="AY984" t="str">
            <v>25</v>
          </cell>
          <cell r="AZ984" t="str">
            <v>15.05.2024 15:02:00</v>
          </cell>
          <cell r="BA984">
            <v>5</v>
          </cell>
          <cell r="BB984"/>
          <cell r="BC984"/>
          <cell r="BD984"/>
          <cell r="BE984">
            <v>62</v>
          </cell>
          <cell r="BF984"/>
          <cell r="BG984"/>
          <cell r="BH984"/>
          <cell r="BI984" t="str">
            <v>45</v>
          </cell>
          <cell r="BJ984" t="str">
            <v>Obiectivul general al proiectului este cresterea eficientei energetice a cladirii a primăriei din Comuna Obarsia de Camp, in termen de 12 luni. Obiectivul implică reducerea consumului de energie și a costurilor aferente, îmbunătățirea confortului termic și a calității aerului interior pentru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 conform obiectivelor specifice, definite în Documentatie de Avizare a Lucrarilor de Interventii. Obiectivul stabilit in cadrul proiectului de crestere a eficientei energetice a cladirii primariei Obarsia de Camp este in acord cu Obiectivul de politică 2 - O Europă mai verde, rezilientă, cu emisii reduse de dioxid de carbon care trece</v>
          </cell>
        </row>
        <row r="985">
          <cell r="K985">
            <v>355792</v>
          </cell>
          <cell r="L985" t="str">
            <v>EFICIENTIZARE ENERGETICĂ CLADIRE SITUATA LA ADRESA COMUNA ALBENI JUD. GORJ NR CAD35796-C1 - CAMIN CULTURAL</v>
          </cell>
          <cell r="M985">
            <v>7</v>
          </cell>
          <cell r="N985" t="str">
            <v>Cu clarificări primite</v>
          </cell>
          <cell r="O985" t="str">
            <v>PRECONTRACTARE</v>
          </cell>
          <cell r="P985" t="str">
            <v>laura.beculescu@adroltenia.ro</v>
          </cell>
          <cell r="Q985" t="str">
            <v>30.04.2026 10:05:30</v>
          </cell>
          <cell r="R985" t="str">
            <v>COMUNA ALBENI</v>
          </cell>
          <cell r="S985" t="str">
            <v>4448202</v>
          </cell>
          <cell r="T985" t="str">
            <v>Autoritati publice centrale sau locale</v>
          </cell>
          <cell r="U985" t="str">
            <v>Albeni, Gorj</v>
          </cell>
          <cell r="V985">
            <v>71</v>
          </cell>
          <cell r="W985"/>
          <cell r="X985" t="str">
            <v>GJ</v>
          </cell>
          <cell r="Y985" t="str">
            <v>Sud-Vest Oltenia</v>
          </cell>
          <cell r="Z985">
            <v>3434006.134592717</v>
          </cell>
          <cell r="AA985">
            <v>591856.91459271719</v>
          </cell>
          <cell r="AB985">
            <v>3365326.01</v>
          </cell>
          <cell r="AC985">
            <v>2918905.2113303742</v>
          </cell>
          <cell r="AD985">
            <v>1193958.5654072829</v>
          </cell>
          <cell r="AE985">
            <v>205961.06540728282</v>
          </cell>
          <cell r="AF985">
            <v>446420.79866962554</v>
          </cell>
          <cell r="AG985">
            <v>0</v>
          </cell>
          <cell r="AH985">
            <v>4627964.7</v>
          </cell>
          <cell r="AI985">
            <v>0</v>
          </cell>
          <cell r="AJ985" t="str">
            <v>NU</v>
          </cell>
          <cell r="AK985" t="str">
            <v>26.11.2025 09:05:02</v>
          </cell>
          <cell r="AL985"/>
          <cell r="AM985"/>
          <cell r="AN985" t="str">
            <v>ADMIS_ETF</v>
          </cell>
          <cell r="AO985" t="str">
            <v>30.01.2026 13:58:35</v>
          </cell>
          <cell r="AP985"/>
          <cell r="AQ985">
            <v>71</v>
          </cell>
          <cell r="AR985"/>
          <cell r="AS985">
            <v>1</v>
          </cell>
          <cell r="AT985">
            <v>31</v>
          </cell>
          <cell r="AU985">
            <v>50</v>
          </cell>
          <cell r="AV985"/>
          <cell r="AW985" t="str">
            <v>10.03.2026 14:35:40</v>
          </cell>
          <cell r="AX985" t="str">
            <v>11.03.2026 12:08:22</v>
          </cell>
          <cell r="AY985"/>
          <cell r="AZ985"/>
          <cell r="BA985"/>
          <cell r="BB985"/>
          <cell r="BC985"/>
          <cell r="BD985"/>
          <cell r="BE985"/>
          <cell r="BF985"/>
          <cell r="BG985"/>
          <cell r="BH985"/>
          <cell r="BI985" t="str">
            <v>45</v>
          </cell>
          <cell r="BJ985" t="str">
            <v>Obiectivul general al proiectului îl reprezintă creșterea eficienței energetice a clădirii Căminului Cultural Albeni, situată în Comuna Albeni, Județul Gorj, nr. cad. 35796-C1, prin realizarea unui ansamblu integrat de măsuri de intervenție asupra anvelopei, instalațiilor și sistemelor de consum energetic, în scopul reducerii semnificative a consumului anual de energie primară, diminuării emisiilor de gaze cu efect de seră și îmbunătățirii confortului interior, în conformitate cu obiectivele Programului Regional Sud-Vest Oltenia 2021–2027, Prioritatea 3 – O regiune eficientă energetic.
Proiectul urmărește aducerea clădirii la standardele actuale de performanță energetică prin modernizări complexe ce vizează: termoizolarea anvelopei, modernizarea instalațiilor de iluminat și încălzire, introducerea sistemelor de ventilare eficiente, implementarea unui sistem de producere a energiei electrice din surse regenerabile, înlocuirea tâmplăriei neconforme și reducerea pierderilor energetice la</v>
          </cell>
        </row>
        <row r="986">
          <cell r="K986">
            <v>355966</v>
          </cell>
          <cell r="L986" t="str">
            <v>Eficientizare energetica cladire Localitatea Ciuperceni Judetul Gorj Numar Cadastral 37485</v>
          </cell>
          <cell r="M986">
            <v>4</v>
          </cell>
          <cell r="N986" t="str">
            <v>Cu cerere de clarificări</v>
          </cell>
          <cell r="O986" t="str">
            <v>PRECONTRACTARE</v>
          </cell>
          <cell r="P986" t="str">
            <v>sorin.georcotina@adroltenia.ro</v>
          </cell>
          <cell r="Q986" t="str">
            <v>28.04.2026 16:41:58</v>
          </cell>
          <cell r="R986" t="str">
            <v>COMUNA CIUPERCENI</v>
          </cell>
          <cell r="S986" t="str">
            <v>4448393</v>
          </cell>
          <cell r="T986" t="str">
            <v>Autoritati publice centrale sau locale</v>
          </cell>
          <cell r="U986" t="str">
            <v>Ciuperceni, Gorj</v>
          </cell>
          <cell r="V986">
            <v>75</v>
          </cell>
          <cell r="W986"/>
          <cell r="X986" t="str">
            <v>GJ</v>
          </cell>
          <cell r="Y986" t="str">
            <v>Sud-Vest Oltenia</v>
          </cell>
          <cell r="Z986">
            <v>3797633.7025000001</v>
          </cell>
          <cell r="AA986">
            <v>659093.45250000001</v>
          </cell>
          <cell r="AB986">
            <v>3721681.03</v>
          </cell>
          <cell r="AC986">
            <v>3227988.6437261179</v>
          </cell>
          <cell r="AD986">
            <v>1428022.8875</v>
          </cell>
          <cell r="AE986">
            <v>243552.48749999999</v>
          </cell>
          <cell r="AF986">
            <v>493692.38627388189</v>
          </cell>
          <cell r="AG986">
            <v>0</v>
          </cell>
          <cell r="AH986">
            <v>5225656.59</v>
          </cell>
          <cell r="AI986">
            <v>0</v>
          </cell>
          <cell r="AJ986" t="str">
            <v>NU</v>
          </cell>
          <cell r="AK986" t="str">
            <v>18.11.2025 18:59:13</v>
          </cell>
          <cell r="AL986"/>
          <cell r="AM986"/>
          <cell r="AN986" t="str">
            <v>ADMIS_ETF</v>
          </cell>
          <cell r="AO986" t="str">
            <v>13.01.2026 14:49:17</v>
          </cell>
          <cell r="AP986"/>
          <cell r="AQ986">
            <v>75</v>
          </cell>
          <cell r="AR986"/>
          <cell r="AS986">
            <v>1</v>
          </cell>
          <cell r="AT986">
            <v>32</v>
          </cell>
          <cell r="AU986">
            <v>42</v>
          </cell>
          <cell r="AV986"/>
          <cell r="AW986" t="str">
            <v>10.03.2026 14:35:40</v>
          </cell>
          <cell r="AX986" t="str">
            <v>11.03.2026 09:49:33</v>
          </cell>
          <cell r="AY986"/>
          <cell r="AZ986"/>
          <cell r="BA986"/>
          <cell r="BB986"/>
          <cell r="BC986"/>
          <cell r="BD986"/>
          <cell r="BE986"/>
          <cell r="BF986"/>
          <cell r="BG986"/>
          <cell r="BH986"/>
          <cell r="BI986" t="str">
            <v>45</v>
          </cell>
          <cell r="BJ986" t="str">
            <v>Obiectivul specific al proiectului este creșterea performanței energetice a clădirii publice situate în Comuna Ciuperceni, Str. Școlii nr. 6, județul Gorj, identificată cadastral cu nr. 37485 (C1 – Școală și C3 – Grup sanitar), prin implementarea unui pachet integrat de lucrări de renovare energetică aprofundată, în scopul reducerii consumului de energie primară și a emisiilor de gaze cu efect de seră, utilizării surselor regenerabile și îmbunătățirii confortului termic și funcțional al spațiilor educaționale. Investiția contribuie la atingerea obiectivului de politică 2 al Uniunii Europene – „O Europă mai verde, cu emisii scăzute de carbon” și la obiectivele Priorității 3 – „O regiune mai verde”, OS 2.1 „Creșterea eficienței energetice a clădirilor publice”, din cadrul Programului Regional Sud-Vest Oltenia 2021–2027. Clădirea analizată are o suprafață desfășurată de 541 mp, regim de înălțime P, structură din zidărie portantă și planșeu din grinzi de lemn.Construcția numar cadastral  3</v>
          </cell>
        </row>
        <row r="987">
          <cell r="K987">
            <v>329393</v>
          </cell>
          <cell r="L987" t="str">
            <v>Cresterea sustenabila si a competitivitatii firmei SCD TOPMED KINETIC S.R.L. prin crearea unei unitati de prestari servicii de recuperare medicala si diversificarea serviciilor</v>
          </cell>
          <cell r="M987">
            <v>13</v>
          </cell>
          <cell r="N987" t="str">
            <v>Contract semnat cu modificări</v>
          </cell>
          <cell r="O987" t="str">
            <v>CONTRACTARE</v>
          </cell>
          <cell r="P987" t="str">
            <v>ionut.mircea@adroltenia.ro</v>
          </cell>
          <cell r="Q987" t="str">
            <v>28.10.2025 09:16:05</v>
          </cell>
          <cell r="R987" t="str">
            <v>SCD TOPMED KINETIC S.R.L.</v>
          </cell>
          <cell r="S987" t="str">
            <v>46295953</v>
          </cell>
          <cell r="T987" t="str">
            <v>microîntreprindere</v>
          </cell>
          <cell r="U987" t="str">
            <v>Oraş Filiaşi, Dolj</v>
          </cell>
          <cell r="V987">
            <v>86</v>
          </cell>
          <cell r="W987"/>
          <cell r="X987" t="str">
            <v>DJ</v>
          </cell>
          <cell r="Y987" t="str">
            <v>Sud-Vest Oltenia</v>
          </cell>
          <cell r="Z987">
            <v>1440214.5</v>
          </cell>
          <cell r="AA987">
            <v>228992.24</v>
          </cell>
          <cell r="AB987">
            <v>1296193.05</v>
          </cell>
          <cell r="AC987">
            <v>1101764.0925</v>
          </cell>
          <cell r="AD987">
            <v>0</v>
          </cell>
          <cell r="AE987">
            <v>0</v>
          </cell>
          <cell r="AF987">
            <v>194428.95750000002</v>
          </cell>
          <cell r="AG987">
            <v>1296193.05</v>
          </cell>
          <cell r="AH987">
            <v>1440214.5</v>
          </cell>
          <cell r="AI987">
            <v>14</v>
          </cell>
          <cell r="AJ987" t="str">
            <v>DA</v>
          </cell>
          <cell r="AK987" t="str">
            <v>10.08.2024 11:22:23</v>
          </cell>
          <cell r="AL987"/>
          <cell r="AM987"/>
          <cell r="AN987" t="str">
            <v>ADMIS_ETF</v>
          </cell>
          <cell r="AO987" t="str">
            <v>21.11.2024 15:07:58</v>
          </cell>
          <cell r="AP987"/>
          <cell r="AQ987">
            <v>86</v>
          </cell>
          <cell r="AR987"/>
          <cell r="AS987">
            <v>1</v>
          </cell>
          <cell r="AT987">
            <v>12</v>
          </cell>
          <cell r="AU987">
            <v>12</v>
          </cell>
          <cell r="AV987"/>
          <cell r="AW987" t="str">
            <v>21.02.2025 09:43:50</v>
          </cell>
          <cell r="AX987" t="str">
            <v>26.02.2025 14:00:56</v>
          </cell>
          <cell r="AY987" t="str">
            <v>480</v>
          </cell>
          <cell r="AZ987" t="str">
            <v>21.05.2025 15:25:00</v>
          </cell>
          <cell r="BA987">
            <v>7</v>
          </cell>
          <cell r="BB987"/>
          <cell r="BC987"/>
          <cell r="BD987"/>
          <cell r="BE987">
            <v>85</v>
          </cell>
          <cell r="BF987"/>
          <cell r="BG987"/>
          <cell r="BH987"/>
          <cell r="BI987" t="str">
            <v>21, 23</v>
          </cell>
          <cell r="BJ987" t="str">
            <v>Scopul proiectului este de a diversifica activitatea firmei SCD TOPMED KINETIC SRL prin dezvoltarea unui serviciu nou si inovativ si extinderea capacitatii serviciilor prin crearea unei locatii noi, în vederea creșterii durabile a competitivității, cu capacitate de a genera locuri de muncă sigure și cu un nivel de salarizare atractiv. Se va dezvolta un serviciu nou de terapie de mare putere (shock wave), utilizand inteligenta artificiala prin transmiterea   informatiilor in timp real, interpretarea cu un soft inteligenta artificiala care va conduce  la eficientizarea procedurii aplicate pacientului si ajustarea in timp real a procedurii, oferind astfel o mai mare precizie și control asupra planului de tratament si recuperare medicala.
Prin atingerea scopului proiectului, firma va avea contributie la intensificarea creșterii sustenabile și creșterea competitivității IMM-urilor și crearea de locuri de muncă în cadrul IMM-urilor, inclusiv prin investiții productive in regiunea Sud Vest O</v>
          </cell>
        </row>
        <row r="988">
          <cell r="K988">
            <v>359187</v>
          </cell>
          <cell r="L988" t="str">
            <v>Consolidare restaurare și punere în valoare Biserica bolniță Turn clopotniță și Chilii din cadrul MănăstiriiBistrița</v>
          </cell>
          <cell r="M988">
            <v>2</v>
          </cell>
          <cell r="N988" t="str">
            <v>Admis ETF</v>
          </cell>
          <cell r="O988" t="str">
            <v>EVALUARE</v>
          </cell>
          <cell r="P988"/>
          <cell r="Q988" t="str">
            <v>10.02.2026 11:28:22</v>
          </cell>
          <cell r="R988" t="str">
            <v>Mănăstirea Bistrița</v>
          </cell>
          <cell r="S988" t="str">
            <v>3567949</v>
          </cell>
          <cell r="T988" t="str">
            <v>instituție de cult</v>
          </cell>
          <cell r="U988" t="str">
            <v>Costeşti, Vâlcea</v>
          </cell>
          <cell r="V988">
            <v>85</v>
          </cell>
          <cell r="W988"/>
          <cell r="X988" t="str">
            <v>VL</v>
          </cell>
          <cell r="Y988" t="str">
            <v>Sud-Vest Oltenia</v>
          </cell>
          <cell r="Z988">
            <v>17734684.420000002</v>
          </cell>
          <cell r="AA988">
            <v>3055849.79</v>
          </cell>
          <cell r="AB988">
            <v>17379990.73</v>
          </cell>
          <cell r="AC988">
            <v>14772992.097610552</v>
          </cell>
          <cell r="AD988">
            <v>0</v>
          </cell>
          <cell r="AE988">
            <v>0</v>
          </cell>
          <cell r="AF988">
            <v>2606998.6323894486</v>
          </cell>
          <cell r="AG988">
            <v>0</v>
          </cell>
          <cell r="AH988">
            <v>17734684.420000002</v>
          </cell>
          <cell r="AI988">
            <v>0</v>
          </cell>
          <cell r="AJ988" t="str">
            <v>NU</v>
          </cell>
          <cell r="AK988" t="str">
            <v>02.12.2025 17:27:51</v>
          </cell>
          <cell r="AL988"/>
          <cell r="AM988"/>
          <cell r="AN988" t="str">
            <v>ADMIS_ETF</v>
          </cell>
          <cell r="AO988" t="str">
            <v>10.02.2026 11:28:22</v>
          </cell>
          <cell r="AP988"/>
          <cell r="AQ988">
            <v>85</v>
          </cell>
          <cell r="AR988"/>
          <cell r="AS988">
            <v>1</v>
          </cell>
          <cell r="AT988">
            <v>43</v>
          </cell>
          <cell r="AU988">
            <v>57</v>
          </cell>
          <cell r="AV988">
            <v>1</v>
          </cell>
          <cell r="AW988"/>
          <cell r="AX988"/>
          <cell r="AY988"/>
          <cell r="AZ988"/>
          <cell r="BA988"/>
          <cell r="BB988"/>
          <cell r="BC988"/>
          <cell r="BD988"/>
          <cell r="BE988"/>
          <cell r="BF988"/>
          <cell r="BG988"/>
          <cell r="BH988"/>
          <cell r="BI988" t="str">
            <v>166</v>
          </cell>
          <cell r="BJ988" t="str">
            <v>Obiectivul general al proiectului: Susținerea dezvoltării durabile a comunei Costești prin conservarea, restaurarea și valorificarea durabilă a trei componente istorice ale ansamblului monahal Mănăstirea Bistrița – Biserica-bolniță „Schimbarea la Față”, Turnul clopotniță și Corpul de chilii (din incinta veche) – în vederea protejării și punerii în valoare a unui reper patrimonial esențial pentru identitatea locală.</v>
          </cell>
        </row>
        <row r="989">
          <cell r="K989">
            <v>360524</v>
          </cell>
          <cell r="L989" t="str">
            <v>Creșterea eficienței energetice la Colegiului Tehnologic Constantin Brâncoveanu orașul Baia de Aramă județul Mehedinți</v>
          </cell>
          <cell r="M989">
            <v>2</v>
          </cell>
          <cell r="N989" t="str">
            <v>În ETF după clarificare</v>
          </cell>
          <cell r="O989" t="str">
            <v>EVALUARE</v>
          </cell>
          <cell r="P989"/>
          <cell r="Q989" t="str">
            <v>25.03.2026 14:47:13</v>
          </cell>
          <cell r="R989" t="str">
            <v>ORAŞ BAIA DE ARAMĂ</v>
          </cell>
          <cell r="S989" t="str">
            <v>4675450</v>
          </cell>
          <cell r="T989" t="str">
            <v>unitate administrativ teritorială nivel oraș</v>
          </cell>
          <cell r="U989" t="str">
            <v>Oraş Baia de Aramă, Mehedinţi</v>
          </cell>
          <cell r="V989"/>
          <cell r="W989"/>
          <cell r="X989" t="str">
            <v>MH</v>
          </cell>
          <cell r="Y989" t="str">
            <v>Sud-Vest Oltenia</v>
          </cell>
          <cell r="Z989">
            <v>7262768.5499999998</v>
          </cell>
          <cell r="AA989">
            <v>1254441.3700000001</v>
          </cell>
          <cell r="AB989">
            <v>7117513.1600000001</v>
          </cell>
          <cell r="AC989">
            <v>6173353.2609998221</v>
          </cell>
          <cell r="AD989">
            <v>12100</v>
          </cell>
          <cell r="AE989">
            <v>2100</v>
          </cell>
          <cell r="AF989">
            <v>944159.89900017809</v>
          </cell>
          <cell r="AG989">
            <v>0</v>
          </cell>
          <cell r="AH989">
            <v>7274868.5499999998</v>
          </cell>
          <cell r="AI989">
            <v>0</v>
          </cell>
          <cell r="AJ989" t="str">
            <v>NU</v>
          </cell>
          <cell r="AK989" t="str">
            <v>02.12.2025 22:06:10</v>
          </cell>
          <cell r="AL989"/>
          <cell r="AM989"/>
          <cell r="AN989"/>
          <cell r="AO989"/>
          <cell r="AP989"/>
          <cell r="AQ989"/>
          <cell r="AR989"/>
          <cell r="AS989">
            <v>1</v>
          </cell>
          <cell r="AT989">
            <v>16</v>
          </cell>
          <cell r="AU989">
            <v>20</v>
          </cell>
          <cell r="AV989"/>
          <cell r="AW989"/>
          <cell r="AX989"/>
          <cell r="AY989"/>
          <cell r="AZ989"/>
          <cell r="BA989"/>
          <cell r="BB989"/>
          <cell r="BC989"/>
          <cell r="BD989"/>
          <cell r="BE989"/>
          <cell r="BF989"/>
          <cell r="BG989"/>
          <cell r="BH989"/>
          <cell r="BI989" t="str">
            <v>45</v>
          </cell>
          <cell r="BJ989" t="str">
            <v>Obiectivul general al proiectului este cresterea eficientei energetice a cladirilor cu destinatie educationala Creșterea eficienței energetice la Colegiului Tehnologic Constantin Brâncoveanu, orașul Baia de Aramă, județul Mehedinți, in termen de 12 luni. Obiectivul implică reducerea consumului de energie și a costurilor aferente, îmbunătățirea confortului termic și a calității aerului interior pentru copii și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 conform obiectivelor specifice, definite în Proiectul Tehnic. Obiectivul stabilit in cadrul proiectului de Crestere a eficientei energetice a cladirii, este in acord cu Obiectivul de politică 2 - O Europă mai verde,</v>
          </cell>
        </row>
        <row r="990">
          <cell r="K990">
            <v>324319</v>
          </cell>
          <cell r="L990" t="str">
            <v>CENTRU MULTIFUNCTIONAL PENTRU RECUPERARE FIZICA DP2EM IMPREJMUIRE TEREN ZIDURI DE SPRIJIN</v>
          </cell>
          <cell r="M990">
            <v>2</v>
          </cell>
          <cell r="N990" t="str">
            <v>Respins ETF</v>
          </cell>
          <cell r="O990" t="str">
            <v>EVALUARE</v>
          </cell>
          <cell r="P990"/>
          <cell r="Q990" t="str">
            <v>13.09.2024 13:44:16</v>
          </cell>
          <cell r="R990" t="str">
            <v>CRISMAD TEAM S.R.L.</v>
          </cell>
          <cell r="S990" t="str">
            <v>33376983</v>
          </cell>
          <cell r="T990" t="str">
            <v>microîntreprindere</v>
          </cell>
          <cell r="U990" t="str">
            <v>Goleşti, Vâlcea</v>
          </cell>
          <cell r="V990">
            <v>38</v>
          </cell>
          <cell r="W990"/>
          <cell r="X990" t="str">
            <v>VL</v>
          </cell>
          <cell r="Y990" t="str">
            <v>Sud-Vest Oltenia</v>
          </cell>
          <cell r="Z990">
            <v>2309987.65</v>
          </cell>
          <cell r="AA990">
            <v>0</v>
          </cell>
          <cell r="AB990">
            <v>1833270.74</v>
          </cell>
          <cell r="AC990">
            <v>1558280.129</v>
          </cell>
          <cell r="AD990">
            <v>438304.85</v>
          </cell>
          <cell r="AE990">
            <v>438304.85</v>
          </cell>
          <cell r="AF990">
            <v>274990.61100000003</v>
          </cell>
          <cell r="AG990">
            <v>1833270.74</v>
          </cell>
          <cell r="AH990">
            <v>2748292.5</v>
          </cell>
          <cell r="AI990">
            <v>7</v>
          </cell>
          <cell r="AJ990" t="str">
            <v>DA</v>
          </cell>
          <cell r="AK990" t="str">
            <v>02.05.2024 11:59:11</v>
          </cell>
          <cell r="AL990"/>
          <cell r="AM990"/>
          <cell r="AN990" t="str">
            <v>RESPINS_ETF</v>
          </cell>
          <cell r="AO990" t="str">
            <v>13.09.2024 13:44:16</v>
          </cell>
          <cell r="AP990"/>
          <cell r="AQ990">
            <v>38</v>
          </cell>
          <cell r="AR990"/>
          <cell r="AS990"/>
          <cell r="AT990">
            <v>24</v>
          </cell>
          <cell r="AU990">
            <v>29</v>
          </cell>
          <cell r="AV990"/>
          <cell r="AW990"/>
          <cell r="AX990"/>
          <cell r="AY990"/>
          <cell r="AZ990"/>
          <cell r="BA990"/>
          <cell r="BB990"/>
          <cell r="BC990"/>
          <cell r="BD990"/>
          <cell r="BE990"/>
          <cell r="BF990"/>
          <cell r="BG990"/>
          <cell r="BH990"/>
          <cell r="BI990" t="str">
            <v>20, 21</v>
          </cell>
          <cell r="BJ990" t="str">
            <v>Cresterea competitivitatii si a inovarii a societatii comerciale prin realizarea investitiei pe piata serviciilor locala si internationala.</v>
          </cell>
        </row>
        <row r="991">
          <cell r="K991">
            <v>333522</v>
          </cell>
          <cell r="L991" t="str">
            <v>Digitalizarea afacerii la HELINS TRADING SRL</v>
          </cell>
          <cell r="M991">
            <v>2</v>
          </cell>
          <cell r="N991" t="str">
            <v>Respins ETF</v>
          </cell>
          <cell r="O991" t="str">
            <v>EVALUARE</v>
          </cell>
          <cell r="P991"/>
          <cell r="Q991" t="str">
            <v>13.12.2024 10:47:22</v>
          </cell>
          <cell r="R991" t="str">
            <v>HELIN'S TRADING SRL</v>
          </cell>
          <cell r="S991" t="str">
            <v>6591550</v>
          </cell>
          <cell r="T991" t="str">
            <v>întreprindere mică</v>
          </cell>
          <cell r="U991" t="str">
            <v>Gherceşti, Dolj</v>
          </cell>
          <cell r="V991">
            <v>70</v>
          </cell>
          <cell r="W991"/>
          <cell r="X991" t="str">
            <v>DJ</v>
          </cell>
          <cell r="Y991" t="str">
            <v>Sud-Vest Oltenia</v>
          </cell>
          <cell r="Z991">
            <v>442566.3</v>
          </cell>
          <cell r="AA991">
            <v>0</v>
          </cell>
          <cell r="AB991">
            <v>398309.66</v>
          </cell>
          <cell r="AC991">
            <v>338563.21100000001</v>
          </cell>
          <cell r="AD991">
            <v>84087.59</v>
          </cell>
          <cell r="AE991">
            <v>84087.59</v>
          </cell>
          <cell r="AF991">
            <v>59746.448999999964</v>
          </cell>
          <cell r="AG991">
            <v>398309.66</v>
          </cell>
          <cell r="AH991">
            <v>526653.89</v>
          </cell>
          <cell r="AI991">
            <v>5</v>
          </cell>
          <cell r="AJ991" t="str">
            <v>DA</v>
          </cell>
          <cell r="AK991" t="str">
            <v>23.08.2024 14:59:33</v>
          </cell>
          <cell r="AL991"/>
          <cell r="AM991"/>
          <cell r="AN991" t="str">
            <v>RESPINS_ETF</v>
          </cell>
          <cell r="AO991" t="str">
            <v>13.12.2024 10:47:22</v>
          </cell>
          <cell r="AP991"/>
          <cell r="AQ991">
            <v>70</v>
          </cell>
          <cell r="AR991"/>
          <cell r="AS991">
            <v>2</v>
          </cell>
          <cell r="AT991">
            <v>13</v>
          </cell>
          <cell r="AU991">
            <v>16</v>
          </cell>
          <cell r="AV991"/>
          <cell r="AW991"/>
          <cell r="AX991"/>
          <cell r="AY991"/>
          <cell r="AZ991"/>
          <cell r="BA991"/>
          <cell r="BB991"/>
          <cell r="BC991"/>
          <cell r="BD991"/>
          <cell r="BE991"/>
          <cell r="BF991"/>
          <cell r="BG991"/>
          <cell r="BH991"/>
          <cell r="BI991"/>
          <cell r="BJ991" t="str">
            <v>Obiectivul general al proiectului constă în modernizarea și digitalizarea infrastructurii și proceselor interne ale companiei HELINS TRADING SRL, în vederea creșterii competitivității, eficienței operaționale și adaptabilității la cerințele pieței moderne. Prin implementarea acestui proiect TIC, compania urmărește să își îmbunătățească performanțele globale, să optimizeze procesele de lucru și să își consolideze poziția pe piață, oferind servicii de înaltă calitate și adaptate nevoilor actuale ale clienților.
Scopul proiectului este de a integra soluții digitale avansate în cadrul activităților curente ale HELINS TRADING SRL, pentru a facilita un mediu de lucru mai eficient, sigur și orientat spre performanță. Aceasta implică achiziția și implementarea unor echipamente IT moderne, dezvoltarea unei platforme digitale care să susțină activitatea comercială și de gestiune, precum și adoptarea de noi tehnologii care să permită automatizarea și optimizarea proceselor interne.
Prin acest p</v>
          </cell>
        </row>
        <row r="992">
          <cell r="K992">
            <v>332977</v>
          </cell>
          <cell r="L992" t="str">
            <v>Digitaliarea Cora Inovo Mobili</v>
          </cell>
          <cell r="M992">
            <v>2</v>
          </cell>
          <cell r="N992" t="str">
            <v>Respins ETF</v>
          </cell>
          <cell r="O992" t="str">
            <v>EVALUARE</v>
          </cell>
          <cell r="P992"/>
          <cell r="Q992" t="str">
            <v>18.12.2024 21:14:15</v>
          </cell>
          <cell r="R992" t="str">
            <v>CORA INOVO MOBILI SRL</v>
          </cell>
          <cell r="S992" t="str">
            <v>28578862</v>
          </cell>
          <cell r="T992" t="str">
            <v>Angajator privat</v>
          </cell>
          <cell r="U992" t="str">
            <v>Izbiceni, Olt</v>
          </cell>
          <cell r="V992">
            <v>37</v>
          </cell>
          <cell r="W992"/>
          <cell r="X992" t="str">
            <v>OT</v>
          </cell>
          <cell r="Y992" t="str">
            <v>Sud-Vest Oltenia</v>
          </cell>
          <cell r="Z992">
            <v>396085.15</v>
          </cell>
          <cell r="AA992">
            <v>0</v>
          </cell>
          <cell r="AB992">
            <v>356476.65</v>
          </cell>
          <cell r="AC992">
            <v>303005.15250000003</v>
          </cell>
          <cell r="AD992">
            <v>75256.179999999993</v>
          </cell>
          <cell r="AE992">
            <v>75256.179999999993</v>
          </cell>
          <cell r="AF992">
            <v>53471.497499999998</v>
          </cell>
          <cell r="AG992">
            <v>356476.65</v>
          </cell>
          <cell r="AH992">
            <v>471341.33</v>
          </cell>
          <cell r="AI992">
            <v>4</v>
          </cell>
          <cell r="AJ992" t="str">
            <v>DA</v>
          </cell>
          <cell r="AK992" t="str">
            <v>21.08.2024 17:44:25</v>
          </cell>
          <cell r="AL992"/>
          <cell r="AM992"/>
          <cell r="AN992" t="str">
            <v>RESPINS_ETF</v>
          </cell>
          <cell r="AO992" t="str">
            <v>11.11.2024 15:18:15</v>
          </cell>
          <cell r="AP992"/>
          <cell r="AQ992">
            <v>37</v>
          </cell>
          <cell r="AR992"/>
          <cell r="AS992">
            <v>1</v>
          </cell>
          <cell r="AT992">
            <v>40</v>
          </cell>
          <cell r="AU992">
            <v>40</v>
          </cell>
          <cell r="AV992"/>
          <cell r="AW992"/>
          <cell r="AX992"/>
          <cell r="AY992"/>
          <cell r="AZ992"/>
          <cell r="BA992"/>
          <cell r="BB992"/>
          <cell r="BC992"/>
          <cell r="BD992"/>
          <cell r="BE992"/>
          <cell r="BF992"/>
          <cell r="BG992">
            <v>37</v>
          </cell>
          <cell r="BH992" t="str">
            <v>RESPINS_ETF</v>
          </cell>
          <cell r="BI992"/>
          <cell r="BJ992" t="str">
            <v>Digitalizarea firmei Cora Inovo Mobili</v>
          </cell>
        </row>
        <row r="993">
          <cell r="K993">
            <v>325565</v>
          </cell>
          <cell r="L993" t="str">
            <v>Îmbunătăţirea infrastructurii educaţionale din municipiul Craiova prin construcţia reabilitareamodernizareaextindereaechiparea Şcolii Gimnaziale Mircea Eliade</v>
          </cell>
          <cell r="M993">
            <v>19</v>
          </cell>
          <cell r="N993" t="str">
            <v>Cu act adițional</v>
          </cell>
          <cell r="O993" t="str">
            <v>CONTRACTARE</v>
          </cell>
          <cell r="P993" t="str">
            <v>gineta.balasa@adroltenia.ro</v>
          </cell>
          <cell r="Q993" t="str">
            <v>17.04.2026 19:42:15</v>
          </cell>
          <cell r="R993" t="str">
            <v>MUNICIPIUL CRAIOVA</v>
          </cell>
          <cell r="S993" t="str">
            <v>4417214</v>
          </cell>
          <cell r="T993" t="str">
            <v>unitate administrativ teritorială nivel local</v>
          </cell>
          <cell r="U993" t="str">
            <v>Municipiul Craiova, Dolj</v>
          </cell>
          <cell r="V993">
            <v>0</v>
          </cell>
          <cell r="W993"/>
          <cell r="X993" t="str">
            <v>DJ</v>
          </cell>
          <cell r="Y993" t="str">
            <v>Sud-Vest Oltenia</v>
          </cell>
          <cell r="Z993">
            <v>6594520.6321552871</v>
          </cell>
          <cell r="AA993">
            <v>1047262.3221552871</v>
          </cell>
          <cell r="AB993">
            <v>6462630.2400000002</v>
          </cell>
          <cell r="AC993">
            <v>3956712.3792931722</v>
          </cell>
          <cell r="AD993">
            <v>59751.137844712823</v>
          </cell>
          <cell r="AE993">
            <v>9540.09784471282</v>
          </cell>
          <cell r="AF993">
            <v>2505917.8607068281</v>
          </cell>
          <cell r="AG993">
            <v>0</v>
          </cell>
          <cell r="AH993">
            <v>6654271.7699999996</v>
          </cell>
          <cell r="AI993">
            <v>0</v>
          </cell>
          <cell r="AJ993" t="str">
            <v>NU</v>
          </cell>
          <cell r="AK993" t="str">
            <v>13.06.2024 12:21:47</v>
          </cell>
          <cell r="AL993"/>
          <cell r="AM993"/>
          <cell r="AN993" t="str">
            <v>ADMIS_ETF</v>
          </cell>
          <cell r="AO993" t="str">
            <v>04.07.2024 16:09:03</v>
          </cell>
          <cell r="AP993"/>
          <cell r="AQ993">
            <v>0</v>
          </cell>
          <cell r="AR993"/>
          <cell r="AS993">
            <v>1</v>
          </cell>
          <cell r="AT993">
            <v>23</v>
          </cell>
          <cell r="AU993">
            <v>67</v>
          </cell>
          <cell r="AV993"/>
          <cell r="AW993" t="str">
            <v>09.07.2024 14:12:54</v>
          </cell>
          <cell r="AX993" t="str">
            <v>10.07.2024 13:56:58</v>
          </cell>
          <cell r="AY993" t="str">
            <v>144/24.09.2024</v>
          </cell>
          <cell r="AZ993" t="str">
            <v>24.09.2024 15:00:00</v>
          </cell>
          <cell r="BA993">
            <v>4</v>
          </cell>
          <cell r="BB993"/>
          <cell r="BC993"/>
          <cell r="BD993"/>
          <cell r="BE993">
            <v>77</v>
          </cell>
          <cell r="BF993"/>
          <cell r="BG993"/>
          <cell r="BH993"/>
          <cell r="BI993" t="str">
            <v>122</v>
          </cell>
          <cell r="BJ993" t="str">
            <v>Educatia reprezinta o prioritate nationala si constituie totodata,factorul de baza in transmiterea şi crearea de noi valori culturale.Calitatea educaţiei determină în mare măsură calitatea vieţii şi creează oportunităţi pt realizarea în volum deplin a capabilităţilor fiecărui cetăţean.Acest deziderat nu se poate realiza însă fără o infrastructură corespunzătoare ciclurilor educaționale.Infrastructura este esențială pt educație, dezvoltarea timpurie a copiilor,pt construirea de abilități sociale și a capacității de integrare socială.Infrastructura sistemului educațional și de formare profesională reprezintă un factor esențial al procesului educațional,care are efect direct asupra elevilor.În procesul decizional privind investițiile în infrastructura educațională,factorii de decizie se confruntă în contextul planificării și organizării rețelei școlare cu două categorii de provocări:amplasarea infrastructurii și calitatea proiectării mediilor de predare și învățare.Amplasarea infrastructu</v>
          </cell>
        </row>
        <row r="994">
          <cell r="K994">
            <v>327961</v>
          </cell>
          <cell r="L994" t="str">
            <v>CRESTEREA CALITATII VIETII IN ORASUL OCNELE MARI JUDETUL VALCEA CONSTRUIRE COMPONENTA BLOC LOCUINTE SOCIALE MODERNIZARE SI EXTINDERE COMPONENTA GRADINITA CU PROGRAM PRELUNGIT PITICOT OCNITA MODERNIZARE STRAZI SI TROTUARE IN ORASUL OCNELE MARI JUD VALCEA</v>
          </cell>
          <cell r="M994">
            <v>10</v>
          </cell>
          <cell r="N994" t="str">
            <v>Cu cerere de clarificări</v>
          </cell>
          <cell r="O994" t="str">
            <v>CONTRACTARE</v>
          </cell>
          <cell r="P994" t="str">
            <v>laura.beculescu@adroltenia.ro</v>
          </cell>
          <cell r="Q994" t="str">
            <v>28.04.2026 16:59:13</v>
          </cell>
          <cell r="R994" t="str">
            <v>ORAŞ OCNELE MARI</v>
          </cell>
          <cell r="S994" t="str">
            <v>2540899</v>
          </cell>
          <cell r="T994" t="str">
            <v>unitate administrativ teritorială nivel oraș</v>
          </cell>
          <cell r="U994" t="str">
            <v>Oraş Ocnele Mari, Vâlcea</v>
          </cell>
          <cell r="V994">
            <v>0</v>
          </cell>
          <cell r="W994"/>
          <cell r="X994" t="str">
            <v>VL</v>
          </cell>
          <cell r="Y994" t="str">
            <v>Sud-Vest Oltenia</v>
          </cell>
          <cell r="Z994">
            <v>10569824.962995348</v>
          </cell>
          <cell r="AA994">
            <v>1826572.8229953486</v>
          </cell>
          <cell r="AB994">
            <v>10358428.460000001</v>
          </cell>
          <cell r="AC994">
            <v>8984351.2185460459</v>
          </cell>
          <cell r="AD994">
            <v>2626332.7370046512</v>
          </cell>
          <cell r="AE994">
            <v>446748.8870046513</v>
          </cell>
          <cell r="AF994">
            <v>1374077.2414539549</v>
          </cell>
          <cell r="AG994">
            <v>0</v>
          </cell>
          <cell r="AH994">
            <v>13196157.699999999</v>
          </cell>
          <cell r="AI994">
            <v>0</v>
          </cell>
          <cell r="AJ994" t="str">
            <v>NU</v>
          </cell>
          <cell r="AK994" t="str">
            <v>15.06.2024 08:41:41</v>
          </cell>
          <cell r="AL994"/>
          <cell r="AM994"/>
          <cell r="AN994" t="str">
            <v>ADMIS_ETF</v>
          </cell>
          <cell r="AO994" t="str">
            <v>05.07.2024 15:17:25</v>
          </cell>
          <cell r="AP994"/>
          <cell r="AQ994">
            <v>0</v>
          </cell>
          <cell r="AR994"/>
          <cell r="AS994">
            <v>1</v>
          </cell>
          <cell r="AT994">
            <v>28</v>
          </cell>
          <cell r="AU994">
            <v>36</v>
          </cell>
          <cell r="AV994"/>
          <cell r="AW994" t="str">
            <v>09.07.2024 14:05:10</v>
          </cell>
          <cell r="AX994" t="str">
            <v>10.07.2024 13:35:27</v>
          </cell>
          <cell r="AY994" t="str">
            <v>124</v>
          </cell>
          <cell r="AZ994" t="str">
            <v>12.09.2024 16:56:00</v>
          </cell>
          <cell r="BA994">
            <v>5</v>
          </cell>
          <cell r="BB994">
            <v>1</v>
          </cell>
          <cell r="BC994"/>
          <cell r="BD994"/>
          <cell r="BE994">
            <v>65</v>
          </cell>
          <cell r="BF994"/>
          <cell r="BG994"/>
          <cell r="BH994"/>
          <cell r="BI994" t="str">
            <v>126_OP5</v>
          </cell>
          <cell r="BJ994" t="str">
            <v>Investitia propusa se incadreaza in obiectivul tematic urmarit in cadrul Programului Operational Regional 2014-2020, Axa Prioritară 13 -
Sprijinirea regenerării oraşelor mici şi mijlocii, Prioritatea de investiţii 9b - Oferirea de sprijin pentru revitalizarea fizică, economică şi
socială a comunităţilor defavorizate din regiunile urbane şi rurale, Obiectivul Specific 13.1 - Îmbunătăţirea calităţii vieţii populaţiei în
oraşele mici şi mijlocii din România. Obiectivul general al proiectului consta in imbunatatirea calitatii vietii populatiei din Orasul Ocnele
Mari. De asemenea, prezenta cerere de finantare este in concordanta cu obiectivul general al Programului Operational Regional 2014-
2020, de crestere a competitivitatii economice si imbunatatire a conditiilor de viata ale comunitatilor locale si regionale, prin sprijinirea
dezvoltarii mediului de afaceri, a conditiilor infrastructurale si serviciilor care sa asigure si dezvoltarea sustenabila a regiunilor, capabile sa
gestioneze in</v>
          </cell>
        </row>
        <row r="995">
          <cell r="K995">
            <v>359178</v>
          </cell>
          <cell r="L995" t="str">
            <v>REABILITARE SI MODERNIZARE SCOALA GIMNAZIALA CONSTANTIN NEGREANU</v>
          </cell>
          <cell r="M995">
            <v>1</v>
          </cell>
          <cell r="N995" t="str">
            <v>În clarificări ETF</v>
          </cell>
          <cell r="O995" t="str">
            <v>EVALUARE</v>
          </cell>
          <cell r="P995"/>
          <cell r="Q995" t="str">
            <v>22.04.2026 15:00:42</v>
          </cell>
          <cell r="R995" t="str">
            <v>MUNICIPIUL DROBETA TURNU SEVERIN</v>
          </cell>
          <cell r="S995" t="str">
            <v>4426581</v>
          </cell>
          <cell r="T995" t="str">
            <v>unitate administrativ teritorială nivel municipiu reședință de județ</v>
          </cell>
          <cell r="U995" t="str">
            <v>Municipiul Drobeta-Turnu Severin, Mehedinţi</v>
          </cell>
          <cell r="V995"/>
          <cell r="W995"/>
          <cell r="X995" t="str">
            <v>MH</v>
          </cell>
          <cell r="Y995" t="str">
            <v>Sud-Vest Oltenia</v>
          </cell>
          <cell r="Z995">
            <v>9570594.097811833</v>
          </cell>
          <cell r="AA995">
            <v>1651051.437811834</v>
          </cell>
          <cell r="AB995">
            <v>9379182.2200000007</v>
          </cell>
          <cell r="AC995">
            <v>8135004.9745743768</v>
          </cell>
          <cell r="AD995">
            <v>1682233.112188166</v>
          </cell>
          <cell r="AE995">
            <v>291957.81218816608</v>
          </cell>
          <cell r="AF995">
            <v>1244177.2454256238</v>
          </cell>
          <cell r="AG995">
            <v>0</v>
          </cell>
          <cell r="AH995">
            <v>11252827.210000001</v>
          </cell>
          <cell r="AI995">
            <v>0</v>
          </cell>
          <cell r="AJ995" t="str">
            <v>NU</v>
          </cell>
          <cell r="AK995" t="str">
            <v>03.12.2025 11:04:28</v>
          </cell>
          <cell r="AL995"/>
          <cell r="AM995"/>
          <cell r="AN995"/>
          <cell r="AO995"/>
          <cell r="AP995"/>
          <cell r="AQ995"/>
          <cell r="AR995"/>
          <cell r="AS995">
            <v>1</v>
          </cell>
          <cell r="AT995">
            <v>36</v>
          </cell>
          <cell r="AU995">
            <v>41</v>
          </cell>
          <cell r="AV995"/>
          <cell r="AW995"/>
          <cell r="AX995"/>
          <cell r="AY995"/>
          <cell r="AZ995"/>
          <cell r="BA995"/>
          <cell r="BB995"/>
          <cell r="BC995"/>
          <cell r="BD995"/>
          <cell r="BE995"/>
          <cell r="BF995"/>
          <cell r="BG995"/>
          <cell r="BH995"/>
          <cell r="BI995" t="str">
            <v>44</v>
          </cell>
          <cell r="BJ995" t="str">
            <v>Obiectul general al investitiei ii constituie imbunatatirea calitatii infrastructurii de educatie si a dotarii scolilor din Municipiul Drobeta Tumu Severin, pentru asigurarea unui proces educational la standarde europene si a cresterii participarii populatiei scolare la procesul educational.</v>
          </cell>
        </row>
        <row r="996">
          <cell r="K996">
            <v>358652</v>
          </cell>
          <cell r="L996" t="str">
            <v>CRESTEREA EFICIENTEI ENERGETICE SI MASURI PENTRU UTILIZAREA UNOR RESURSE REGENERABILE DE ENERGIE LA SCOALA GIMNAZIALA AMZA PELLEA DIN MUNICIPIUL BAILESTI - CORP C1</v>
          </cell>
          <cell r="M996">
            <v>9</v>
          </cell>
          <cell r="N996" t="str">
            <v>Contract semnat</v>
          </cell>
          <cell r="O996" t="str">
            <v>CONTRACTARE</v>
          </cell>
          <cell r="P996" t="str">
            <v>mariana.pasmangia@adroltenia.ro</v>
          </cell>
          <cell r="Q996" t="str">
            <v>29.04.2026 15:37:26</v>
          </cell>
          <cell r="R996" t="str">
            <v>MUNICIPIUL BAILESTI</v>
          </cell>
          <cell r="S996" t="str">
            <v>5002240</v>
          </cell>
          <cell r="T996" t="str">
            <v>unitate administrativ teritorială nivel municipiu</v>
          </cell>
          <cell r="U996" t="str">
            <v>Municipiul Băileşti, Dolj</v>
          </cell>
          <cell r="V996">
            <v>80</v>
          </cell>
          <cell r="W996"/>
          <cell r="X996" t="str">
            <v>DJ</v>
          </cell>
          <cell r="Y996" t="str">
            <v>Sud-Vest Oltenia</v>
          </cell>
          <cell r="Z996">
            <v>16839780</v>
          </cell>
          <cell r="AA996">
            <v>2903347.54</v>
          </cell>
          <cell r="AB996">
            <v>16502984.4</v>
          </cell>
          <cell r="AC996">
            <v>14313812.984928397</v>
          </cell>
          <cell r="AD996">
            <v>6050</v>
          </cell>
          <cell r="AE996">
            <v>1050</v>
          </cell>
          <cell r="AF996">
            <v>2189171.4150716029</v>
          </cell>
          <cell r="AG996">
            <v>0</v>
          </cell>
          <cell r="AH996">
            <v>16845830</v>
          </cell>
          <cell r="AI996">
            <v>0</v>
          </cell>
          <cell r="AJ996" t="str">
            <v>NU</v>
          </cell>
          <cell r="AK996" t="str">
            <v>27.11.2025 12:04:29</v>
          </cell>
          <cell r="AL996"/>
          <cell r="AM996"/>
          <cell r="AN996" t="str">
            <v>ADMIS_ETF</v>
          </cell>
          <cell r="AO996" t="str">
            <v>10.02.2026 11:50:17</v>
          </cell>
          <cell r="AP996"/>
          <cell r="AQ996">
            <v>80</v>
          </cell>
          <cell r="AR996"/>
          <cell r="AS996">
            <v>3</v>
          </cell>
          <cell r="AT996">
            <v>29</v>
          </cell>
          <cell r="AU996">
            <v>38</v>
          </cell>
          <cell r="AV996"/>
          <cell r="AW996" t="str">
            <v>10.03.2026 14:35:40</v>
          </cell>
          <cell r="AX996" t="str">
            <v>11.03.2026 12:14:51</v>
          </cell>
          <cell r="AY996" t="str">
            <v>811</v>
          </cell>
          <cell r="AZ996" t="str">
            <v>29.04.2026 14:58:00</v>
          </cell>
          <cell r="BA996">
            <v>5</v>
          </cell>
          <cell r="BB996"/>
          <cell r="BC996"/>
          <cell r="BD996"/>
          <cell r="BE996">
            <v>50</v>
          </cell>
          <cell r="BF996"/>
          <cell r="BG996"/>
          <cell r="BH996"/>
          <cell r="BI996" t="str">
            <v>45</v>
          </cell>
          <cell r="BJ996" t="str">
            <v>Obiectivul general al proiectului „Cresterea eficientei energetice si masuri pentru utilizarea unor surse regenerabile de energie la Scoala Gimnaziala ‘’Amza Pellea’’, Bailesti, Corp C1 – Jud. Dolj” urmareste cresterea eficientei energetice a cladirii Corpului C1 din cadrul Scolii Gimnaziale „Amza Pellea” din Bailesti, prin implementarea de masuri care reduc semnificativ consumul de energie primara si prin utilizarea surselor regenerabile de energie. Prin aceste interventii, proiectul contribuie direct la scaderea emisiilor de gaze cu efect de sera si la atingerea obiectivelor de tranzitie catre o economie verde si sustenabila, in concordanta cu principiile dezvoltarii durabile promovate la nivel national si european.
Proiectul se integreaza in directiile strategice stabilite prin Strategia Nationala de Renovare pe Termen Lung, prin adoptarea unui pachet complex de masuri specifice conceptului de „renovare profunda”, care vizeaza cresterea performantei energetice a cladirii. Totodata,</v>
          </cell>
        </row>
        <row r="997">
          <cell r="K997">
            <v>333628</v>
          </cell>
          <cell r="L997" t="str">
            <v>DIGITALIZARE QUALITY SMART ROOF</v>
          </cell>
          <cell r="M997">
            <v>1</v>
          </cell>
          <cell r="N997" t="str">
            <v>Respins ETF</v>
          </cell>
          <cell r="O997" t="str">
            <v>EVALUARE</v>
          </cell>
          <cell r="P997"/>
          <cell r="Q997" t="str">
            <v>26.11.2024 15:14:18</v>
          </cell>
          <cell r="R997" t="str">
            <v>QUALITY SMART ROOF S.R.L.</v>
          </cell>
          <cell r="S997" t="str">
            <v>44401730</v>
          </cell>
          <cell r="T997" t="str">
            <v>microîntreprindere</v>
          </cell>
          <cell r="U997" t="str">
            <v>Municipiul Craiova, Dolj</v>
          </cell>
          <cell r="V997">
            <v>0</v>
          </cell>
          <cell r="W997"/>
          <cell r="X997" t="str">
            <v>DJ</v>
          </cell>
          <cell r="Y997" t="str">
            <v>Sud-Vest Oltenia</v>
          </cell>
          <cell r="Z997">
            <v>5750</v>
          </cell>
          <cell r="AA997">
            <v>3450</v>
          </cell>
          <cell r="AB997">
            <v>1800</v>
          </cell>
          <cell r="AC997">
            <v>1530</v>
          </cell>
          <cell r="AD997">
            <v>19250</v>
          </cell>
          <cell r="AE997">
            <v>11550</v>
          </cell>
          <cell r="AF997">
            <v>270</v>
          </cell>
          <cell r="AG997">
            <v>1800</v>
          </cell>
          <cell r="AH997">
            <v>25000</v>
          </cell>
          <cell r="AI997">
            <v>1</v>
          </cell>
          <cell r="AJ997" t="str">
            <v>DA</v>
          </cell>
          <cell r="AK997" t="str">
            <v>22.08.2024 13:32:04</v>
          </cell>
          <cell r="AL997"/>
          <cell r="AM997"/>
          <cell r="AN997" t="str">
            <v>RESPINS_ETF</v>
          </cell>
          <cell r="AO997" t="str">
            <v>26.11.2024 15:14:18</v>
          </cell>
          <cell r="AP997"/>
          <cell r="AQ997">
            <v>0</v>
          </cell>
          <cell r="AR997"/>
          <cell r="AS997">
            <v>1</v>
          </cell>
          <cell r="AT997"/>
          <cell r="AU997">
            <v>4</v>
          </cell>
          <cell r="AV997"/>
          <cell r="AW997"/>
          <cell r="AX997"/>
          <cell r="AY997"/>
          <cell r="AZ997"/>
          <cell r="BA997"/>
          <cell r="BB997"/>
          <cell r="BC997"/>
          <cell r="BD997"/>
          <cell r="BE997"/>
          <cell r="BF997"/>
          <cell r="BG997"/>
          <cell r="BH997"/>
          <cell r="BI997"/>
          <cell r="BJ997"/>
        </row>
        <row r="998">
          <cell r="K998">
            <v>300149</v>
          </cell>
          <cell r="L998" t="str">
            <v>CONSTRUIRE DOTARE SI AMENAJARE SCOALA GENERALA OCOLNA</v>
          </cell>
          <cell r="M998">
            <v>26</v>
          </cell>
          <cell r="N998" t="str">
            <v>Cu act adițional</v>
          </cell>
          <cell r="O998" t="str">
            <v>CONTRACTARE</v>
          </cell>
          <cell r="P998" t="str">
            <v>cornelia.badici@adroltenia.ro</v>
          </cell>
          <cell r="Q998" t="str">
            <v>05.03.2026 13:31:59</v>
          </cell>
          <cell r="R998" t="str">
            <v>COMUNA AMARASTII DE JOS</v>
          </cell>
          <cell r="S998" t="str">
            <v>5001970</v>
          </cell>
          <cell r="T998" t="str">
            <v>unitate administrativ teritorială nivel comună</v>
          </cell>
          <cell r="U998" t="str">
            <v>Amărăştii de Jos, Dolj</v>
          </cell>
          <cell r="V998">
            <v>86</v>
          </cell>
          <cell r="W998"/>
          <cell r="X998" t="str">
            <v>DJ</v>
          </cell>
          <cell r="Y998" t="str">
            <v>Sud-Vest Oltenia</v>
          </cell>
          <cell r="Z998">
            <v>15541271.369999999</v>
          </cell>
          <cell r="AA998">
            <v>2601294.27</v>
          </cell>
          <cell r="AB998">
            <v>15230445.970000001</v>
          </cell>
          <cell r="AC998">
            <v>9324762.8586774003</v>
          </cell>
          <cell r="AD998">
            <v>10000</v>
          </cell>
          <cell r="AE998">
            <v>0</v>
          </cell>
          <cell r="AF998">
            <v>5905683.1113226004</v>
          </cell>
          <cell r="AG998">
            <v>0</v>
          </cell>
          <cell r="AH998">
            <v>15551271.369999999</v>
          </cell>
          <cell r="AI998">
            <v>0</v>
          </cell>
          <cell r="AJ998" t="str">
            <v>NU</v>
          </cell>
          <cell r="AK998" t="str">
            <v>02.08.2023 11:50:01</v>
          </cell>
          <cell r="AL998"/>
          <cell r="AM998"/>
          <cell r="AN998" t="str">
            <v>ADMIS_ETF</v>
          </cell>
          <cell r="AO998" t="str">
            <v>12.10.2023 16:35:43</v>
          </cell>
          <cell r="AP998"/>
          <cell r="AQ998">
            <v>86</v>
          </cell>
          <cell r="AR998"/>
          <cell r="AS998">
            <v>3</v>
          </cell>
          <cell r="AT998">
            <v>35</v>
          </cell>
          <cell r="AU998">
            <v>46</v>
          </cell>
          <cell r="AV998"/>
          <cell r="AW998" t="str">
            <v>24.11.2023 09:55:12</v>
          </cell>
          <cell r="AX998" t="str">
            <v>24.11.2023 15:15:38</v>
          </cell>
          <cell r="AY998" t="str">
            <v>16/27.02.2024</v>
          </cell>
          <cell r="AZ998" t="str">
            <v>27.02.2024 10:00:00</v>
          </cell>
          <cell r="BA998">
            <v>7</v>
          </cell>
          <cell r="BB998"/>
          <cell r="BC998"/>
          <cell r="BD998"/>
          <cell r="BE998">
            <v>95</v>
          </cell>
          <cell r="BF998"/>
          <cell r="BG998"/>
          <cell r="BH998"/>
          <cell r="BI998" t="str">
            <v>122</v>
          </cell>
          <cell r="BJ998" t="str">
            <v>Imbunatatirea accesului la servicii favorabile incluziunii si de calitate in educatie prin investitii in dezvoltarea infrastructurii educationale a invatamnatului tehnic. Prin realizarea realizarea investitiei, elevii vor putea sa-si desfasoarea activitatea scolara la standarde moderne, in conformitate cu strategia nationala de imbunatatire a conditiilor de desfasurare a activitatiilor scolare, in special avand traditie, in scopul cresterii conditiilor de studiu, corespunzator cerintelor actuale moderne si de perspectiva, care sa asigure urmatoarele oportunitati: - imbunatatirea conditiilor de desfasurare a activitatilor scolare; - eliminarea discriminarilor sociale; - realizarea accesului elevilor la serviciile de baza; - potejarea mostenirii culturale si naturale din mediul urban; - aducerea conditiilor sociale la standarde europene; - imbunatatirea conditiilor de viata a populatiei. Investiţiile realizate duc astfel la revitalizarea fizică, socială şi economică cat și la îmbunătăţir</v>
          </cell>
        </row>
        <row r="999">
          <cell r="K999">
            <v>360663</v>
          </cell>
          <cell r="L999" t="str">
            <v>Serviciu inovativ de interpretare imagistică și estimare a riscului angiogenetic în sarcină asistat de inteligență artificială</v>
          </cell>
          <cell r="M999">
            <v>2</v>
          </cell>
          <cell r="N999" t="str">
            <v>Admis ETF</v>
          </cell>
          <cell r="O999" t="str">
            <v>EVALUARE</v>
          </cell>
          <cell r="P999"/>
          <cell r="Q999" t="str">
            <v>04.05.2026 18:08:39</v>
          </cell>
          <cell r="R999" t="str">
            <v>OPEN MEDICAL SRL</v>
          </cell>
          <cell r="S999" t="str">
            <v>32412808</v>
          </cell>
          <cell r="T999" t="str">
            <v>întreprindere mică</v>
          </cell>
          <cell r="U999" t="str">
            <v>Municipiul Craiova, Dolj</v>
          </cell>
          <cell r="V999">
            <v>62</v>
          </cell>
          <cell r="W999"/>
          <cell r="X999" t="str">
            <v>DJ</v>
          </cell>
          <cell r="Y999" t="str">
            <v>Sud-Vest Oltenia</v>
          </cell>
          <cell r="Z999">
            <v>1451436.89</v>
          </cell>
          <cell r="AA999">
            <v>228868.65</v>
          </cell>
          <cell r="AB999">
            <v>1306293.19</v>
          </cell>
          <cell r="AC999">
            <v>1110349.2115</v>
          </cell>
          <cell r="AD999">
            <v>0</v>
          </cell>
          <cell r="AE999">
            <v>0</v>
          </cell>
          <cell r="AF999">
            <v>195943.97849999997</v>
          </cell>
          <cell r="AG999">
            <v>1306293.19</v>
          </cell>
          <cell r="AH999">
            <v>1451436.89</v>
          </cell>
          <cell r="AI999">
            <v>4</v>
          </cell>
          <cell r="AJ999" t="str">
            <v>DA</v>
          </cell>
          <cell r="AK999" t="str">
            <v>26.01.2026 11:28:45</v>
          </cell>
          <cell r="AL999"/>
          <cell r="AM999"/>
          <cell r="AN999" t="str">
            <v>ADMIS_ETF</v>
          </cell>
          <cell r="AO999" t="str">
            <v>04.05.2026 18:08:39</v>
          </cell>
          <cell r="AP999" t="str">
            <v>04.05.2026 18:08:39</v>
          </cell>
          <cell r="AQ999">
            <v>48</v>
          </cell>
          <cell r="AR999"/>
          <cell r="AS999">
            <v>1</v>
          </cell>
          <cell r="AT999">
            <v>18</v>
          </cell>
          <cell r="AU999">
            <v>25</v>
          </cell>
          <cell r="AV999"/>
          <cell r="AW999"/>
          <cell r="AX999"/>
          <cell r="AY999"/>
          <cell r="AZ999"/>
          <cell r="BA999"/>
          <cell r="BB999"/>
          <cell r="BC999"/>
          <cell r="BD999"/>
          <cell r="BE999"/>
          <cell r="BF999"/>
          <cell r="BG999">
            <v>62</v>
          </cell>
          <cell r="BH999" t="str">
            <v>ADMIS_ETF</v>
          </cell>
          <cell r="BI999" t="str">
            <v>29</v>
          </cell>
          <cell r="BJ999" t="str">
            <v>Obiectiv general al proiectului este cresterea competitivitatii firmei OPENMEDICAL SRL Craiova prin includerea in piata a unui serviciu nou prin aplicarea unor soluţii
inovative si realizarea transferului tehnologic în domenul Sanatate. Scopul proiectului este realizarea unui Serviciu inovativ de interpretare imagistică și estimare a riscului angiogenetic în sarcină, asistat de inteligență artificială care propune o abordare integrată, bazată pe tehnologii avansate de imagistică medicală obtinute cu echipamente
performante și algoritmi de învățare automată. Scopul acestui serviciu este  îmbunătățirea monitorizării sarcinii și creșterea capacității de identificare precoce a riscurilor materno-fetale. Realizarea obiectivului general si a scopului proiectului va contribui la realizarea obiectivului specific al acțiunii Acțiunea 1.3: Transfer Tehnologic și Inovare din Programul Operational Regional Sud Vest Oltenia. Obiectivul se incadreaza in preocuparile de baza
ale firmei de a introduce</v>
          </cell>
        </row>
        <row r="1000">
          <cell r="K1000">
            <v>323845</v>
          </cell>
          <cell r="L1000" t="str">
            <v>Dezvoltarea societății BLACKSTONE STUDIO SRL</v>
          </cell>
          <cell r="M1000">
            <v>2</v>
          </cell>
          <cell r="N1000" t="str">
            <v>Respins ETF</v>
          </cell>
          <cell r="O1000" t="str">
            <v>EVALUARE</v>
          </cell>
          <cell r="P1000"/>
          <cell r="Q1000" t="str">
            <v>06.08.2024 14:47:55</v>
          </cell>
          <cell r="R1000" t="str">
            <v>BLACKSTONE STUDIO SRL</v>
          </cell>
          <cell r="S1000" t="str">
            <v>37467405</v>
          </cell>
          <cell r="T1000" t="str">
            <v>microîntreprindere</v>
          </cell>
          <cell r="U1000" t="str">
            <v>Municipiul Craiova, Dolj</v>
          </cell>
          <cell r="V1000">
            <v>59</v>
          </cell>
          <cell r="W1000"/>
          <cell r="X1000" t="str">
            <v>DJ</v>
          </cell>
          <cell r="Y1000" t="str">
            <v>Sud-Vest Oltenia</v>
          </cell>
          <cell r="Z1000">
            <v>4589699.4400000004</v>
          </cell>
          <cell r="AA1000">
            <v>0</v>
          </cell>
          <cell r="AB1000">
            <v>3533100.97</v>
          </cell>
          <cell r="AC1000">
            <v>3003135.8245000001</v>
          </cell>
          <cell r="AD1000">
            <v>876197.23</v>
          </cell>
          <cell r="AE1000">
            <v>872706.2</v>
          </cell>
          <cell r="AF1000">
            <v>529965.1455000001</v>
          </cell>
          <cell r="AG1000">
            <v>3533100.97</v>
          </cell>
          <cell r="AH1000">
            <v>5465896.6699999999</v>
          </cell>
          <cell r="AI1000">
            <v>30</v>
          </cell>
          <cell r="AJ1000" t="str">
            <v>DA</v>
          </cell>
          <cell r="AK1000" t="str">
            <v>30.04.2024 22:37:08</v>
          </cell>
          <cell r="AL1000"/>
          <cell r="AM1000"/>
          <cell r="AN1000" t="str">
            <v>RESPINS_ETF</v>
          </cell>
          <cell r="AO1000" t="str">
            <v>06.08.2024 14:47:55</v>
          </cell>
          <cell r="AP1000"/>
          <cell r="AQ1000">
            <v>59</v>
          </cell>
          <cell r="AR1000"/>
          <cell r="AS1000">
            <v>1</v>
          </cell>
          <cell r="AT1000">
            <v>24</v>
          </cell>
          <cell r="AU1000">
            <v>30</v>
          </cell>
          <cell r="AV1000"/>
          <cell r="AW1000"/>
          <cell r="AX1000"/>
          <cell r="AY1000"/>
          <cell r="AZ1000"/>
          <cell r="BA1000"/>
          <cell r="BB1000"/>
          <cell r="BC1000"/>
          <cell r="BD1000"/>
          <cell r="BE1000"/>
          <cell r="BF1000"/>
          <cell r="BG1000"/>
          <cell r="BH1000"/>
          <cell r="BI1000" t="str">
            <v>21</v>
          </cell>
          <cell r="BJ1000"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societății BLACKSTONE STUDIO SRL ”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v>
          </cell>
        </row>
        <row r="1001">
          <cell r="K1001">
            <v>330472</v>
          </cell>
          <cell r="L1001" t="str">
            <v>Cresterea competitivitatii societatii CAVIS MOBILI SRL prin achizitie de echipamente performante</v>
          </cell>
          <cell r="M1001">
            <v>11</v>
          </cell>
          <cell r="N1001" t="str">
            <v>Contract semnat cu modificări</v>
          </cell>
          <cell r="O1001" t="str">
            <v>CONTRACTARE</v>
          </cell>
          <cell r="P1001" t="str">
            <v>ionut.mircea@adroltenia.ro</v>
          </cell>
          <cell r="Q1001" t="str">
            <v>12.11.2025 15:32:43</v>
          </cell>
          <cell r="R1001" t="str">
            <v>CAVI'S MOBILI SRL</v>
          </cell>
          <cell r="S1001" t="str">
            <v>37589151</v>
          </cell>
          <cell r="T1001" t="str">
            <v>microîntreprindere</v>
          </cell>
          <cell r="U1001" t="str">
            <v>Gârcov, Olt</v>
          </cell>
          <cell r="V1001">
            <v>84</v>
          </cell>
          <cell r="W1001"/>
          <cell r="X1001" t="str">
            <v>OT</v>
          </cell>
          <cell r="Y1001" t="str">
            <v>Sud-Vest Oltenia</v>
          </cell>
          <cell r="Z1001">
            <v>1652591.5</v>
          </cell>
          <cell r="AA1001">
            <v>0</v>
          </cell>
          <cell r="AB1001">
            <v>1487332.35</v>
          </cell>
          <cell r="AC1001">
            <v>1264232.4975000001</v>
          </cell>
          <cell r="AD1001">
            <v>402070.04</v>
          </cell>
          <cell r="AE1001">
            <v>328055.21000000002</v>
          </cell>
          <cell r="AF1001">
            <v>223099.85250000004</v>
          </cell>
          <cell r="AG1001">
            <v>1487332.35</v>
          </cell>
          <cell r="AH1001">
            <v>2054661.54</v>
          </cell>
          <cell r="AI1001">
            <v>17</v>
          </cell>
          <cell r="AJ1001" t="str">
            <v>DA</v>
          </cell>
          <cell r="AK1001" t="str">
            <v>01.08.2024 16:02:27</v>
          </cell>
          <cell r="AL1001"/>
          <cell r="AM1001"/>
          <cell r="AN1001" t="str">
            <v>ADMIS_ETF</v>
          </cell>
          <cell r="AO1001" t="str">
            <v>19.11.2024 15:25:14</v>
          </cell>
          <cell r="AP1001" t="str">
            <v>16.12.2024 21:21:12</v>
          </cell>
          <cell r="AQ1001">
            <v>84</v>
          </cell>
          <cell r="AR1001"/>
          <cell r="AS1001">
            <v>2</v>
          </cell>
          <cell r="AT1001">
            <v>24</v>
          </cell>
          <cell r="AU1001">
            <v>36</v>
          </cell>
          <cell r="AV1001"/>
          <cell r="AW1001" t="str">
            <v>21.02.2025 10:08:09</v>
          </cell>
          <cell r="AX1001" t="str">
            <v>27.02.2025 13:02:28</v>
          </cell>
          <cell r="AY1001" t="str">
            <v>495</v>
          </cell>
          <cell r="AZ1001" t="str">
            <v>23.05.2025 15:47:00</v>
          </cell>
          <cell r="BA1001">
            <v>5</v>
          </cell>
          <cell r="BB1001"/>
          <cell r="BC1001"/>
          <cell r="BD1001"/>
          <cell r="BE1001">
            <v>86</v>
          </cell>
          <cell r="BF1001"/>
          <cell r="BG1001">
            <v>84</v>
          </cell>
          <cell r="BH1001" t="str">
            <v>ADMIS_ETF</v>
          </cell>
          <cell r="BI1001" t="str">
            <v>21, 23</v>
          </cell>
          <cell r="BJ1001"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Cresterea competitivitatii societatii CAVI`S MOBILI SRL prin achizitie de echipamente performante”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v>
          </cell>
        </row>
        <row r="1002">
          <cell r="K1002">
            <v>324254</v>
          </cell>
          <cell r="L1002" t="str">
            <v>Creșterea competitivității firmei SILK ROUTE SHIPPING SRL prin investiții în activitatea de producție structuri metalice</v>
          </cell>
          <cell r="M1002">
            <v>4</v>
          </cell>
          <cell r="N1002" t="str">
            <v>Revocat FO</v>
          </cell>
          <cell r="O1002" t="str">
            <v>PRECONTRACTARE</v>
          </cell>
          <cell r="P1002" t="str">
            <v>mariana.pasmangia@adroltenia.ro</v>
          </cell>
          <cell r="Q1002" t="str">
            <v>31.01.2025 11:24:19</v>
          </cell>
          <cell r="R1002" t="str">
            <v>SILK ROUTE SHIPPING SRL</v>
          </cell>
          <cell r="S1002" t="str">
            <v>22518381</v>
          </cell>
          <cell r="T1002" t="str">
            <v>întreprindere mijlocie</v>
          </cell>
          <cell r="U1002" t="str">
            <v>Municipiul Constanţa, Constanţa</v>
          </cell>
          <cell r="V1002">
            <v>87</v>
          </cell>
          <cell r="W1002"/>
          <cell r="X1002" t="str">
            <v>DJ</v>
          </cell>
          <cell r="Y1002" t="str">
            <v>Sud-Vest Oltenia</v>
          </cell>
          <cell r="Z1002">
            <v>10448126.75</v>
          </cell>
          <cell r="AA1002">
            <v>0</v>
          </cell>
          <cell r="AB1002">
            <v>7462946.2300000004</v>
          </cell>
          <cell r="AC1002">
            <v>6343504.2955</v>
          </cell>
          <cell r="AD1002">
            <v>2553486.2799999998</v>
          </cell>
          <cell r="AE1002">
            <v>2075887.79</v>
          </cell>
          <cell r="AF1002">
            <v>1119441.9345000004</v>
          </cell>
          <cell r="AG1002">
            <v>7462946.2300000004</v>
          </cell>
          <cell r="AH1002">
            <v>13001613.029999999</v>
          </cell>
          <cell r="AI1002">
            <v>8</v>
          </cell>
          <cell r="AJ1002" t="str">
            <v>DA</v>
          </cell>
          <cell r="AK1002" t="str">
            <v>01.05.2024 19:20:33</v>
          </cell>
          <cell r="AL1002"/>
          <cell r="AM1002"/>
          <cell r="AN1002" t="str">
            <v>ADMIS_ETF</v>
          </cell>
          <cell r="AO1002" t="str">
            <v>22.08.2024 16:29:41</v>
          </cell>
          <cell r="AP1002"/>
          <cell r="AQ1002">
            <v>87</v>
          </cell>
          <cell r="AR1002"/>
          <cell r="AS1002">
            <v>2</v>
          </cell>
          <cell r="AT1002">
            <v>24</v>
          </cell>
          <cell r="AU1002">
            <v>33</v>
          </cell>
          <cell r="AV1002"/>
          <cell r="AW1002" t="str">
            <v>29.01.2025 11:52:44</v>
          </cell>
          <cell r="AX1002" t="str">
            <v>29.01.2025 14:02:15</v>
          </cell>
          <cell r="AY1002"/>
          <cell r="AZ1002"/>
          <cell r="BA1002"/>
          <cell r="BB1002"/>
          <cell r="BC1002"/>
          <cell r="BD1002"/>
          <cell r="BE1002"/>
          <cell r="BF1002"/>
          <cell r="BG1002"/>
          <cell r="BH1002"/>
          <cell r="BI1002" t="str">
            <v>21</v>
          </cell>
          <cell r="BJ1002"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firmei SILK ROUTE SHIPPING SRL prin investiții în activitatea de producție structuri metalice”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v>
          </cell>
        </row>
        <row r="1003">
          <cell r="K1003">
            <v>327349</v>
          </cell>
          <cell r="L1003" t="str">
            <v>Îmbunătățirea calității vieții în orașul Brezoi prin înființarea unui centru multifuncțional pentru tineret și prin amenajarea spațiilor urbane</v>
          </cell>
          <cell r="M1003">
            <v>15</v>
          </cell>
          <cell r="N1003" t="str">
            <v>Contract semnat cu modificări</v>
          </cell>
          <cell r="O1003" t="str">
            <v>CONTRACTARE</v>
          </cell>
          <cell r="P1003" t="str">
            <v>ovidiu.istinie@adroltenia.ro</v>
          </cell>
          <cell r="Q1003" t="str">
            <v>23.02.2026 09:05:35</v>
          </cell>
          <cell r="R1003" t="str">
            <v>ORAŞ BREZOI</v>
          </cell>
          <cell r="S1003" t="str">
            <v>2541894</v>
          </cell>
          <cell r="T1003" t="str">
            <v>unitate administrativ teritorială nivel oraș</v>
          </cell>
          <cell r="U1003" t="str">
            <v>Oraş Brezoi, Vâlcea</v>
          </cell>
          <cell r="V1003">
            <v>0</v>
          </cell>
          <cell r="W1003"/>
          <cell r="X1003" t="str">
            <v>VL</v>
          </cell>
          <cell r="Y1003" t="str">
            <v>Sud-Vest Oltenia</v>
          </cell>
          <cell r="Z1003">
            <v>7975481.2057211632</v>
          </cell>
          <cell r="AA1003">
            <v>1266934.9857211628</v>
          </cell>
          <cell r="AB1003">
            <v>7815971.5899999999</v>
          </cell>
          <cell r="AC1003">
            <v>6779159.0248629879</v>
          </cell>
          <cell r="AD1003">
            <v>7184319.3742788369</v>
          </cell>
          <cell r="AE1003">
            <v>1130775.4342788372</v>
          </cell>
          <cell r="AF1003">
            <v>1036812.5651370119</v>
          </cell>
          <cell r="AG1003">
            <v>0</v>
          </cell>
          <cell r="AH1003">
            <v>15159800.58</v>
          </cell>
          <cell r="AI1003">
            <v>0</v>
          </cell>
          <cell r="AJ1003" t="str">
            <v>NU</v>
          </cell>
          <cell r="AK1003" t="str">
            <v>16.06.2024 13:14:23</v>
          </cell>
          <cell r="AL1003"/>
          <cell r="AM1003"/>
          <cell r="AN1003" t="str">
            <v>ADMIS_ETF</v>
          </cell>
          <cell r="AO1003" t="str">
            <v>04.07.2024 15:52:11</v>
          </cell>
          <cell r="AP1003"/>
          <cell r="AQ1003">
            <v>0</v>
          </cell>
          <cell r="AR1003"/>
          <cell r="AS1003">
            <v>2</v>
          </cell>
          <cell r="AT1003">
            <v>41</v>
          </cell>
          <cell r="AU1003">
            <v>51</v>
          </cell>
          <cell r="AV1003"/>
          <cell r="AW1003" t="str">
            <v>09.07.2024 14:05:10</v>
          </cell>
          <cell r="AX1003" t="str">
            <v>10.07.2024 13:35:21</v>
          </cell>
          <cell r="AY1003" t="str">
            <v>95</v>
          </cell>
          <cell r="AZ1003" t="str">
            <v>27.08.2024 13:47:00</v>
          </cell>
          <cell r="BA1003">
            <v>4</v>
          </cell>
          <cell r="BB1003"/>
          <cell r="BC1003"/>
          <cell r="BD1003"/>
          <cell r="BE1003">
            <v>49</v>
          </cell>
          <cell r="BF1003"/>
          <cell r="BG1003"/>
          <cell r="BH1003"/>
          <cell r="BI1003" t="str">
            <v>168</v>
          </cell>
          <cell r="BJ1003" t="str">
            <v>În contextul Strategiei de Dezvoltare Durabila a orasului Brezoi, obiectivut general al proiectului este de a contribui la îmbunatațirea calitații vieții locuitorilor din orasul Brezoi prin oferirea unor posibilitați de petrecere a unui timp liber de calitate, dar si de îmbunatațire a calitații si aspectului infrastructurii publice urbane. 
Prin îndeplinirea obiectivului general si a obiectivelor specifice subsecvente, proiectul propus va conduce la îmbunatațirea calitații vieții locuitorilor orasului Brezoi prin construirea unui centru multifuncțional si prin reabilitarea spațiului public urban destinat mobilitații populației, contribuind astfel la îndeplinirea Obiectivului Specific 13.1 ”Îmbunatațirea calitații vieții populației în orasele mici si mijlocii din România” al Prioritații de Investiții 9b ”Oferirea de sprijin pentru revitalizarea fizica, economica si sociala a comunitaților defavorizate din regiunile urbane si rurale”.</v>
          </cell>
        </row>
        <row r="1004">
          <cell r="K1004">
            <v>358147</v>
          </cell>
          <cell r="L1004" t="str">
            <v>CRESTEREA EFICIENTEI ENERGETICE SI MASURI PENTRU UTILIZAREA UNOR RESURSE REGENERABILE DE ENERGIE LA SCOALA GIMNAZIALA NR.5 AVIATOR PETRE IVANOVICI</v>
          </cell>
          <cell r="M1004">
            <v>9</v>
          </cell>
          <cell r="N1004" t="str">
            <v>Contract semnat</v>
          </cell>
          <cell r="O1004" t="str">
            <v>CONTRACTARE</v>
          </cell>
          <cell r="P1004" t="str">
            <v>cornelia.badici@adroltenia.ro</v>
          </cell>
          <cell r="Q1004" t="str">
            <v>29.04.2026 15:25:40</v>
          </cell>
          <cell r="R1004" t="str">
            <v>MUNICIPIUL BAILESTI</v>
          </cell>
          <cell r="S1004" t="str">
            <v>5002240</v>
          </cell>
          <cell r="T1004" t="str">
            <v>unitate administrativ teritorială nivel municipiu</v>
          </cell>
          <cell r="U1004" t="str">
            <v>Municipiul Băileşti, Dolj</v>
          </cell>
          <cell r="V1004">
            <v>80</v>
          </cell>
          <cell r="W1004"/>
          <cell r="X1004" t="str">
            <v>DJ</v>
          </cell>
          <cell r="Y1004" t="str">
            <v>Sud-Vest Oltenia</v>
          </cell>
          <cell r="Z1004">
            <v>14807380.4</v>
          </cell>
          <cell r="AA1004">
            <v>2553075.94</v>
          </cell>
          <cell r="AB1004">
            <v>14511232.789999999</v>
          </cell>
          <cell r="AC1004">
            <v>12586273.326747395</v>
          </cell>
          <cell r="AD1004">
            <v>6050</v>
          </cell>
          <cell r="AE1004">
            <v>1050</v>
          </cell>
          <cell r="AF1004">
            <v>1924959.463252604</v>
          </cell>
          <cell r="AG1004">
            <v>0</v>
          </cell>
          <cell r="AH1004">
            <v>14813430.4</v>
          </cell>
          <cell r="AI1004">
            <v>0</v>
          </cell>
          <cell r="AJ1004" t="str">
            <v>NU</v>
          </cell>
          <cell r="AK1004" t="str">
            <v>28.11.2025 11:12:09</v>
          </cell>
          <cell r="AL1004"/>
          <cell r="AM1004"/>
          <cell r="AN1004" t="str">
            <v>ADMIS_ETF</v>
          </cell>
          <cell r="AO1004" t="str">
            <v>10.02.2026 11:53:32</v>
          </cell>
          <cell r="AP1004"/>
          <cell r="AQ1004">
            <v>80</v>
          </cell>
          <cell r="AR1004"/>
          <cell r="AS1004">
            <v>3</v>
          </cell>
          <cell r="AT1004">
            <v>29</v>
          </cell>
          <cell r="AU1004">
            <v>38</v>
          </cell>
          <cell r="AV1004"/>
          <cell r="AW1004" t="str">
            <v>10.03.2026 14:35:40</v>
          </cell>
          <cell r="AX1004" t="str">
            <v>11.03.2026 11:49:51</v>
          </cell>
          <cell r="AY1004" t="str">
            <v>810</v>
          </cell>
          <cell r="AZ1004" t="str">
            <v>29.04.2026 15:00:00</v>
          </cell>
          <cell r="BA1004">
            <v>5</v>
          </cell>
          <cell r="BB1004"/>
          <cell r="BC1004"/>
          <cell r="BD1004"/>
          <cell r="BE1004">
            <v>50</v>
          </cell>
          <cell r="BF1004"/>
          <cell r="BG1004"/>
          <cell r="BH1004"/>
          <cell r="BI1004" t="str">
            <v>45</v>
          </cell>
          <cell r="BJ1004" t="str">
            <v>Obiectivul general al proiectului.
Obiectivul general al proiectului il reprezinta cresterea eficientei energetice a cladirii  si integrarea unor resurse regenerabile de energie, prin reducerea consumului de energie primara, diminuarea emisiilor de gaze cu efect de sera si asigurarea unui nivel ridicat de performanta energetica, in concordanta cu principiile dezvoltarii durabile si ale tranzitiei catre economia verde. 
Proiectul ''Cresterea eficientei energetice si masuri pentru utilizarea unor resurse renegerabile de energie la Scoala Gimnaziala Nr.5, ''Aviator Petre Ivanovici'', are ca scop principal imbunatatirea performantei energetice a cladririi, prin reducerea consumului de energie primara si integrarea surselor regenerabile, concomitent cu aducerea infrastructurii scolare la standarde actuale de calitate si functionalitate.
Interventiile propuse urmaresc reducerea consumului de energie primara, scaderea emisiilor de gaze cu efect de sera si crearea unui mediu educational modern</v>
          </cell>
        </row>
        <row r="1005">
          <cell r="K1005">
            <v>355788</v>
          </cell>
          <cell r="L1005" t="str">
            <v>CONSOLIDAREA SEISMICA SI CRESTEREA EFICIENTEI ENERGETICE A CORPULUI C1 CU DESTINATIA DE PAVILION ADMINISTRATIV PUNCT DE COMANDA SI DEPOZIT MATERIALE SPECIALE</v>
          </cell>
          <cell r="M1005">
            <v>5</v>
          </cell>
          <cell r="N1005" t="str">
            <v>Admis ETF</v>
          </cell>
          <cell r="O1005" t="str">
            <v>EVALUARE</v>
          </cell>
          <cell r="P1005"/>
          <cell r="Q1005" t="str">
            <v>13.03.2026 12:58:06</v>
          </cell>
          <cell r="R1005" t="str">
            <v>JUDETUL MEHEDINTI</v>
          </cell>
          <cell r="S1005" t="str">
            <v>4337344</v>
          </cell>
          <cell r="T1005" t="str">
            <v>unitate administrativ teritorială nivel județean</v>
          </cell>
          <cell r="U1005" t="str">
            <v>Municipiul Drobeta-Turnu Severin, Mehedinţi</v>
          </cell>
          <cell r="V1005">
            <v>64</v>
          </cell>
          <cell r="W1005"/>
          <cell r="X1005" t="str">
            <v>MH</v>
          </cell>
          <cell r="Y1005" t="str">
            <v>Sud-Vest Oltenia</v>
          </cell>
          <cell r="Z1005">
            <v>7606155.7024305016</v>
          </cell>
          <cell r="AA1005">
            <v>1311665.4324305018</v>
          </cell>
          <cell r="AB1005">
            <v>7454032.5599999996</v>
          </cell>
          <cell r="AC1005">
            <v>6465232.3402584177</v>
          </cell>
          <cell r="AD1005">
            <v>1732897.4675694981</v>
          </cell>
          <cell r="AE1005">
            <v>64385.777569498117</v>
          </cell>
          <cell r="AF1005">
            <v>988800.21974158194</v>
          </cell>
          <cell r="AG1005">
            <v>0</v>
          </cell>
          <cell r="AH1005">
            <v>9339053.1699999999</v>
          </cell>
          <cell r="AI1005">
            <v>0</v>
          </cell>
          <cell r="AJ1005" t="str">
            <v>NU</v>
          </cell>
          <cell r="AK1005" t="str">
            <v>28.11.2025 15:26:42</v>
          </cell>
          <cell r="AL1005"/>
          <cell r="AM1005"/>
          <cell r="AN1005" t="str">
            <v>ADMIS_ETF</v>
          </cell>
          <cell r="AO1005" t="str">
            <v>13.03.2026 12:58:06</v>
          </cell>
          <cell r="AP1005"/>
          <cell r="AQ1005">
            <v>64</v>
          </cell>
          <cell r="AR1005"/>
          <cell r="AS1005">
            <v>4</v>
          </cell>
          <cell r="AT1005">
            <v>31</v>
          </cell>
          <cell r="AU1005">
            <v>72</v>
          </cell>
          <cell r="AV1005"/>
          <cell r="AW1005"/>
          <cell r="AX1005"/>
          <cell r="AY1005"/>
          <cell r="AZ1005"/>
          <cell r="BA1005"/>
          <cell r="BB1005"/>
          <cell r="BC1005"/>
          <cell r="BD1005"/>
          <cell r="BE1005"/>
          <cell r="BF1005"/>
          <cell r="BG1005"/>
          <cell r="BH1005"/>
          <cell r="BI1005" t="str">
            <v>80</v>
          </cell>
          <cell r="BJ1005" t="str">
            <v>Obiectivul principal privind realizarea acestei investitii este consolidarea seismica si cresterea eficientei energetice  a  cladirii "PAVILION ADMINISTRATIV, PUNCT DE COMANDA SI DEPOZIT MATERIALE SPECIALE”. 
lmplementarea masurilor de eficienta energetica vor duce la imbunatatirea conditiilor de desfasurare a activitatilor specifice prin:
a) imbunatatirea eficientei energetice a cladirii prin lucrari de izolare termica a anvelopei cladirii;
b) introducerea, modernizarea, dupa caz, a instalatiilor pentru prepararea, distributia si utilizarea agentului termic pentru incalzire si a apei calde de consum, a sistemelor de ventilare si climatizare;
c) utilizarea surselor regenerabile de energie;
e) inlocuirea corpurilor de iluminat cu corpuri de iluminat cu eficienta energetica ridicata si durata mare de viata, tehnologie LED, cu respectarea normelor si reglementarilor tehnice in vigoare;
Se anticipeaza atingerea confirmatii DNSH prin implementarea masurilor din audit/studiul de tip SAER, p</v>
          </cell>
        </row>
        <row r="1006">
          <cell r="K1006">
            <v>359926</v>
          </cell>
          <cell r="L1006" t="str">
            <v>RESTAURARE BISERICA SF. ÎMPĂRAȚI A FOSTEI MĂNĂSTIRI A CUȚUIEȘTILOR ȘI ÎMPREJMUIRE PROPRIETATE</v>
          </cell>
          <cell r="M1006">
            <v>2</v>
          </cell>
          <cell r="N1006" t="str">
            <v>Admis ETF</v>
          </cell>
          <cell r="O1006" t="str">
            <v>EVALUARE</v>
          </cell>
          <cell r="P1006"/>
          <cell r="Q1006" t="str">
            <v>01.04.2026 16:19:16</v>
          </cell>
          <cell r="R1006" t="str">
            <v>PAROHIA BROSTENI</v>
          </cell>
          <cell r="S1006" t="str">
            <v>9179008</v>
          </cell>
          <cell r="T1006" t="str">
            <v>instituție de cult</v>
          </cell>
          <cell r="U1006" t="str">
            <v>Broşteni, Mehedinţi</v>
          </cell>
          <cell r="V1006">
            <v>83</v>
          </cell>
          <cell r="W1006"/>
          <cell r="X1006" t="str">
            <v>MH</v>
          </cell>
          <cell r="Y1006" t="str">
            <v>Sud-Vest Oltenia</v>
          </cell>
          <cell r="Z1006">
            <v>17738239.609999999</v>
          </cell>
          <cell r="AA1006">
            <v>3056773.26</v>
          </cell>
          <cell r="AB1006">
            <v>17383474.82</v>
          </cell>
          <cell r="AC1006">
            <v>14775953.574105963</v>
          </cell>
          <cell r="AD1006">
            <v>0</v>
          </cell>
          <cell r="AE1006">
            <v>0</v>
          </cell>
          <cell r="AF1006">
            <v>2607521.2458940372</v>
          </cell>
          <cell r="AG1006">
            <v>0</v>
          </cell>
          <cell r="AH1006">
            <v>17738239.609999999</v>
          </cell>
          <cell r="AI1006">
            <v>0</v>
          </cell>
          <cell r="AJ1006" t="str">
            <v>NU</v>
          </cell>
          <cell r="AK1006" t="str">
            <v>03.12.2025 10:24:04</v>
          </cell>
          <cell r="AL1006"/>
          <cell r="AM1006"/>
          <cell r="AN1006" t="str">
            <v>ADMIS_ETF</v>
          </cell>
          <cell r="AO1006" t="str">
            <v>01.04.2026 16:19:16</v>
          </cell>
          <cell r="AP1006"/>
          <cell r="AQ1006">
            <v>83</v>
          </cell>
          <cell r="AR1006"/>
          <cell r="AS1006">
            <v>1</v>
          </cell>
          <cell r="AT1006">
            <v>46</v>
          </cell>
          <cell r="AU1006">
            <v>50</v>
          </cell>
          <cell r="AV1006"/>
          <cell r="AW1006"/>
          <cell r="AX1006"/>
          <cell r="AY1006"/>
          <cell r="AZ1006"/>
          <cell r="BA1006"/>
          <cell r="BB1006"/>
          <cell r="BC1006"/>
          <cell r="BD1006"/>
          <cell r="BE1006"/>
          <cell r="BF1006"/>
          <cell r="BG1006"/>
          <cell r="BH1006"/>
          <cell r="BI1006" t="str">
            <v>166</v>
          </cell>
          <cell r="BJ1006" t="str">
            <v>Obiectivul general al acestui proiect constă în asigurarea unei stări de conservare optime pentru Biserica ”Sf. Împărați” a fostei mănăstiri a Cuțuieștilor, încadrată în Lista Monumentelor Istorice cu codul LMI MH-II-m-A-10271 prin lucrări de consolidare,
restaurare și punere în valoare.</v>
          </cell>
        </row>
        <row r="1007">
          <cell r="K1007">
            <v>338376</v>
          </cell>
          <cell r="L1007" t="str">
            <v>Amenajare spatii verzi si perdea vegetatie strada Termocentralei</v>
          </cell>
          <cell r="M1007">
            <v>9</v>
          </cell>
          <cell r="N1007" t="str">
            <v>Cu act adițional</v>
          </cell>
          <cell r="O1007" t="str">
            <v>CONTRACTARE</v>
          </cell>
          <cell r="P1007" t="str">
            <v>elena.sirbu@adroltenia.ro</v>
          </cell>
          <cell r="Q1007" t="str">
            <v>01.04.2026 13:35:23</v>
          </cell>
          <cell r="R1007" t="str">
            <v>MUNICIPIUL TG - JIU</v>
          </cell>
          <cell r="S1007" t="str">
            <v>4956065</v>
          </cell>
          <cell r="T1007" t="str">
            <v>unitate administrativ teritorială nivel municipiu reședință de județ</v>
          </cell>
          <cell r="U1007" t="str">
            <v>Municipiul Târgu Jiu, Gorj</v>
          </cell>
          <cell r="V1007">
            <v>74</v>
          </cell>
          <cell r="W1007"/>
          <cell r="X1007" t="str">
            <v>GJ</v>
          </cell>
          <cell r="Y1007" t="str">
            <v>Sud-Vest Oltenia</v>
          </cell>
          <cell r="Z1007">
            <v>11368680.060000001</v>
          </cell>
          <cell r="AA1007">
            <v>1956517.7</v>
          </cell>
          <cell r="AB1007">
            <v>11141306.460000001</v>
          </cell>
          <cell r="AC1007">
            <v>9663378.0408250317</v>
          </cell>
          <cell r="AD1007">
            <v>0</v>
          </cell>
          <cell r="AE1007">
            <v>0</v>
          </cell>
          <cell r="AF1007">
            <v>1477928.4191749692</v>
          </cell>
          <cell r="AG1007">
            <v>0</v>
          </cell>
          <cell r="AH1007">
            <v>11368680.060000001</v>
          </cell>
          <cell r="AI1007">
            <v>0</v>
          </cell>
          <cell r="AJ1007" t="str">
            <v>NU</v>
          </cell>
          <cell r="AK1007" t="str">
            <v>27.12.2024 09:26:11</v>
          </cell>
          <cell r="AL1007"/>
          <cell r="AM1007"/>
          <cell r="AN1007" t="str">
            <v>ADMIS_ETF</v>
          </cell>
          <cell r="AO1007" t="str">
            <v>11.02.2025 12:35:30</v>
          </cell>
          <cell r="AP1007"/>
          <cell r="AQ1007">
            <v>74</v>
          </cell>
          <cell r="AR1007"/>
          <cell r="AS1007">
            <v>1</v>
          </cell>
          <cell r="AT1007">
            <v>24</v>
          </cell>
          <cell r="AU1007">
            <v>32</v>
          </cell>
          <cell r="AV1007"/>
          <cell r="AW1007" t="str">
            <v>31.03.2025 13:23:00</v>
          </cell>
          <cell r="AX1007" t="str">
            <v>31.03.2025 14:48:37</v>
          </cell>
          <cell r="AY1007" t="str">
            <v>621</v>
          </cell>
          <cell r="AZ1007" t="str">
            <v>25.06.2025 16:44:00</v>
          </cell>
          <cell r="BA1007">
            <v>4</v>
          </cell>
          <cell r="BB1007"/>
          <cell r="BC1007"/>
          <cell r="BD1007"/>
          <cell r="BE1007">
            <v>87</v>
          </cell>
          <cell r="BF1007"/>
          <cell r="BG1007"/>
          <cell r="BH1007"/>
          <cell r="BI1007" t="str">
            <v>79</v>
          </cell>
          <cell r="BJ1007" t="str">
            <v>Sprijinirea conservării și protecției biodiversității, naturii și a infrastructurii verzi în Municipiul Târgu Jiu în scopul îmbunătățirii condițiilor generale de mediu la nivel urban</v>
          </cell>
        </row>
        <row r="1008">
          <cell r="K1008">
            <v>322073</v>
          </cell>
          <cell r="L1008" t="str">
            <v>Reabilitarea modernizarea si extinderea zonei centrale pietonale a spatiului verde si a trotuarelor in statiunea turistica Horezu judetul Valcea</v>
          </cell>
          <cell r="M1008">
            <v>9</v>
          </cell>
          <cell r="N1008" t="str">
            <v>Cu clarificări primite</v>
          </cell>
          <cell r="O1008" t="str">
            <v>CONTRACTARE</v>
          </cell>
          <cell r="P1008" t="str">
            <v>sorin.buzatu@adroltenia.ro</v>
          </cell>
          <cell r="Q1008" t="str">
            <v>04.05.2026 11:34:07</v>
          </cell>
          <cell r="R1008" t="str">
            <v>ORAŞ HOREZU</v>
          </cell>
          <cell r="S1008" t="str">
            <v>2541479</v>
          </cell>
          <cell r="T1008" t="str">
            <v>unitate administrativ teritorială nivel local</v>
          </cell>
          <cell r="U1008" t="str">
            <v>Oraş Horezu, Vâlcea</v>
          </cell>
          <cell r="V1008">
            <v>85</v>
          </cell>
          <cell r="W1008"/>
          <cell r="X1008" t="str">
            <v>VL</v>
          </cell>
          <cell r="Y1008" t="str">
            <v>Sud-Vest Oltenia</v>
          </cell>
          <cell r="Z1008">
            <v>8477929.7222210094</v>
          </cell>
          <cell r="AA1008">
            <v>1343394.9322210103</v>
          </cell>
          <cell r="AB1008">
            <v>8308371.1299999999</v>
          </cell>
          <cell r="AC1008">
            <v>7206240.2527224254</v>
          </cell>
          <cell r="AD1008">
            <v>645660.47777898971</v>
          </cell>
          <cell r="AE1008">
            <v>103088.64777898973</v>
          </cell>
          <cell r="AF1008">
            <v>1102130.8772775745</v>
          </cell>
          <cell r="AG1008">
            <v>0</v>
          </cell>
          <cell r="AH1008">
            <v>9123590.1999999993</v>
          </cell>
          <cell r="AI1008">
            <v>0</v>
          </cell>
          <cell r="AJ1008" t="str">
            <v>NU</v>
          </cell>
          <cell r="AK1008" t="str">
            <v>01.04.2024 11:02:54</v>
          </cell>
          <cell r="AL1008"/>
          <cell r="AM1008"/>
          <cell r="AN1008" t="str">
            <v>ADMIS_ETF</v>
          </cell>
          <cell r="AO1008" t="str">
            <v>17.07.2024 15:41:39</v>
          </cell>
          <cell r="AP1008"/>
          <cell r="AQ1008">
            <v>85</v>
          </cell>
          <cell r="AR1008"/>
          <cell r="AS1008">
            <v>2</v>
          </cell>
          <cell r="AT1008">
            <v>36</v>
          </cell>
          <cell r="AU1008">
            <v>54</v>
          </cell>
          <cell r="AV1008"/>
          <cell r="AW1008" t="str">
            <v>10.09.2024 14:33:23</v>
          </cell>
          <cell r="AX1008" t="str">
            <v>11.09.2024 16:45:56</v>
          </cell>
          <cell r="AY1008" t="str">
            <v>172</v>
          </cell>
          <cell r="AZ1008" t="str">
            <v>22.10.2024 09:49:00</v>
          </cell>
          <cell r="BA1008">
            <v>3</v>
          </cell>
          <cell r="BB1008"/>
          <cell r="BC1008"/>
          <cell r="BD1008"/>
          <cell r="BE1008">
            <v>41</v>
          </cell>
          <cell r="BF1008"/>
          <cell r="BG1008"/>
          <cell r="BH1008"/>
          <cell r="BI1008" t="str">
            <v>168</v>
          </cell>
          <cell r="BJ1008" t="str">
            <v>Obiectivul general al proiectului este reabilitarea, modernizarea si extinderea zonei centrale pietonale, a spatiului verde si a trotuarelor in statiunea turistica Horezu, judetul Valcea</v>
          </cell>
        </row>
        <row r="1009">
          <cell r="K1009">
            <v>324017</v>
          </cell>
          <cell r="L1009" t="str">
            <v>Construirea unei unități noi în cadrul companiei ZEBLEX S.R.L.</v>
          </cell>
          <cell r="M1009">
            <v>11</v>
          </cell>
          <cell r="N1009" t="str">
            <v>Contract semnat cu modificări</v>
          </cell>
          <cell r="O1009" t="str">
            <v>CONTRACTARE</v>
          </cell>
          <cell r="P1009" t="str">
            <v>cosmina.urdes@adroltenia.ro</v>
          </cell>
          <cell r="Q1009" t="str">
            <v>16.03.2026 15:32:50</v>
          </cell>
          <cell r="R1009" t="str">
            <v>ZEBLEX SRL</v>
          </cell>
          <cell r="S1009" t="str">
            <v>44756376</v>
          </cell>
          <cell r="T1009" t="str">
            <v>microîntreprindere</v>
          </cell>
          <cell r="U1009" t="str">
            <v>Şimian, Mehedinţi</v>
          </cell>
          <cell r="V1009">
            <v>88</v>
          </cell>
          <cell r="W1009"/>
          <cell r="X1009" t="str">
            <v>MH</v>
          </cell>
          <cell r="Y1009" t="str">
            <v>Sud-Vest Oltenia</v>
          </cell>
          <cell r="Z1009">
            <v>4880756.13</v>
          </cell>
          <cell r="AA1009">
            <v>0</v>
          </cell>
          <cell r="AB1009">
            <v>3732717.91</v>
          </cell>
          <cell r="AC1009">
            <v>3172810.2234999998</v>
          </cell>
          <cell r="AD1009">
            <v>1352697.05</v>
          </cell>
          <cell r="AE1009">
            <v>988206.28</v>
          </cell>
          <cell r="AF1009">
            <v>559907.6865000003</v>
          </cell>
          <cell r="AG1009">
            <v>3732717.91</v>
          </cell>
          <cell r="AH1009">
            <v>6233453.1799999997</v>
          </cell>
          <cell r="AI1009">
            <v>48</v>
          </cell>
          <cell r="AJ1009" t="str">
            <v>DA</v>
          </cell>
          <cell r="AK1009" t="str">
            <v>01.05.2024 11:25:13</v>
          </cell>
          <cell r="AL1009"/>
          <cell r="AM1009"/>
          <cell r="AN1009" t="str">
            <v>ADMIS_ETF</v>
          </cell>
          <cell r="AO1009" t="str">
            <v>28.06.2024 15:32:33</v>
          </cell>
          <cell r="AP1009" t="str">
            <v>27.08.2024 11:31:17</v>
          </cell>
          <cell r="AQ1009">
            <v>88</v>
          </cell>
          <cell r="AR1009"/>
          <cell r="AS1009">
            <v>1</v>
          </cell>
          <cell r="AT1009">
            <v>24</v>
          </cell>
          <cell r="AU1009">
            <v>37</v>
          </cell>
          <cell r="AV1009"/>
          <cell r="AW1009" t="str">
            <v>28.01.2025 13:53:28</v>
          </cell>
          <cell r="AX1009" t="str">
            <v>28.01.2025 14:51:46</v>
          </cell>
          <cell r="AY1009" t="str">
            <v>298</v>
          </cell>
          <cell r="AZ1009" t="str">
            <v>20.03.2025 11:27:00</v>
          </cell>
          <cell r="BA1009">
            <v>4</v>
          </cell>
          <cell r="BB1009"/>
          <cell r="BC1009"/>
          <cell r="BD1009"/>
          <cell r="BE1009">
            <v>51</v>
          </cell>
          <cell r="BF1009"/>
          <cell r="BG1009"/>
          <cell r="BH1009"/>
          <cell r="BI1009" t="str">
            <v>21, 23</v>
          </cell>
          <cell r="BJ1009"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”Construirea unei unități noi în cadrul companiei ZEBLEX SRL S.R.L.”este intensificarea cresterii sustenabile a societății și creșterea numărului mediu de salariați față de anul anterior depunerii cererii de finanțare, ca urmare a implementării prezentului proiect. Un alt aspect important este de menționat că societatea va respecta următorii indicatori: 
•	RCR19  Întreprinderi cu cifră de afaceri crescută, dar si cu indicatorul de rezultat 
•	RCR98 Angajați din IMM-uri care finalizează programe de formare a competențelor pentru specializare inteligentă, pentru tranziție industrială și antreprenoriat (pe tip de competente: tehnice, de management, de antreprenoriat, ecologice, altel</v>
          </cell>
        </row>
        <row r="1010">
          <cell r="K1010">
            <v>359979</v>
          </cell>
          <cell r="L1010" t="str">
            <v>REABILITARE SALA DE SPORT ÎN VEDEREA EFICIENTIZĂRII ENERGETICE IN COMUNA COSTESTI JUDETUL VALCEA</v>
          </cell>
          <cell r="M1010">
            <v>3</v>
          </cell>
          <cell r="N1010" t="str">
            <v>Admis ETF</v>
          </cell>
          <cell r="O1010" t="str">
            <v>EVALUARE</v>
          </cell>
          <cell r="P1010"/>
          <cell r="Q1010" t="str">
            <v>22.04.2026 14:43:53</v>
          </cell>
          <cell r="R1010" t="str">
            <v>COMUNA COSTEŞTI</v>
          </cell>
          <cell r="S1010" t="str">
            <v>2541509</v>
          </cell>
          <cell r="T1010" t="str">
            <v>Autoritati publice centrale sau locale</v>
          </cell>
          <cell r="U1010" t="str">
            <v>Costeşti, Vâlcea</v>
          </cell>
          <cell r="V1010">
            <v>82</v>
          </cell>
          <cell r="W1010"/>
          <cell r="X1010" t="str">
            <v>VL</v>
          </cell>
          <cell r="Y1010" t="str">
            <v>Sud-Vest Oltenia</v>
          </cell>
          <cell r="Z1010">
            <v>6221094.7000000002</v>
          </cell>
          <cell r="AA1010">
            <v>1079694.1399999999</v>
          </cell>
          <cell r="AB1010">
            <v>6096672.8099999996</v>
          </cell>
          <cell r="AC1010">
            <v>5287930.4894321207</v>
          </cell>
          <cell r="AD1010">
            <v>169259.66</v>
          </cell>
          <cell r="AE1010">
            <v>23694.959999999999</v>
          </cell>
          <cell r="AF1010">
            <v>808742.32056787889</v>
          </cell>
          <cell r="AG1010">
            <v>0</v>
          </cell>
          <cell r="AH1010">
            <v>6390354.3600000003</v>
          </cell>
          <cell r="AI1010">
            <v>0</v>
          </cell>
          <cell r="AJ1010" t="str">
            <v>NU</v>
          </cell>
          <cell r="AK1010" t="str">
            <v>03.12.2025 10:53:26</v>
          </cell>
          <cell r="AL1010"/>
          <cell r="AM1010"/>
          <cell r="AN1010" t="str">
            <v>ADMIS_ETF</v>
          </cell>
          <cell r="AO1010" t="str">
            <v>22.04.2026 14:43:53</v>
          </cell>
          <cell r="AP1010"/>
          <cell r="AQ1010">
            <v>82</v>
          </cell>
          <cell r="AR1010"/>
          <cell r="AS1010">
            <v>2</v>
          </cell>
          <cell r="AT1010">
            <v>24</v>
          </cell>
          <cell r="AU1010">
            <v>31</v>
          </cell>
          <cell r="AV1010"/>
          <cell r="AW1010"/>
          <cell r="AX1010"/>
          <cell r="AY1010"/>
          <cell r="AZ1010"/>
          <cell r="BA1010"/>
          <cell r="BB1010"/>
          <cell r="BC1010"/>
          <cell r="BD1010"/>
          <cell r="BE1010"/>
          <cell r="BF1010"/>
          <cell r="BG1010"/>
          <cell r="BH1010"/>
          <cell r="BI1010" t="str">
            <v>44</v>
          </cell>
          <cell r="BJ1010" t="str">
            <v>Proiectul „Reabilitare Sală de Sport în vederea eficientizării energetice în comuna Costești, județul Vâlcea” are ca obiectiv general creșterea performanței energetice a clădirii publice „Sala de Sport – Corp C4”, aparținând domeniului public al UAT Costești, prin implementarea unui set coerent și integrat de măsuri de intervenție de tip I și tip II, conform cerințelor PR SV Oltenia 2021–2027 – Prioritatea 3, Obiectiv Specific 2.1, în vederea reducerii consumului anual de energie, optimizării funcționării infrastructurii și diminuării emisiilor de gaze cu efect de seră. Intervențiile propuse sunt fundamentate pe Documentația de Avizare a Lucrărilor de Intervenție – D.A.L.I., cod proiect 78/2025 întocmită de proiectantul de specialitate și aprobată prin HCL nr. 88/26.11.2025 HCL88 - aprobare D.A.LI. . Totodată, implementarea proiectului și indicatorii tehnico-economici aferenți au fost aprobați prin HCL nr. 87/26.11.2025 conform cerințelor din Ghidul Solicitantului, care impune corelare</v>
          </cell>
        </row>
        <row r="1011">
          <cell r="K1011">
            <v>359449</v>
          </cell>
          <cell r="L1011" t="str">
            <v>Valorificarea durabila a ptrimoniului cultural de clasa A din comuna Hinova</v>
          </cell>
          <cell r="M1011">
            <v>1</v>
          </cell>
          <cell r="N1011" t="str">
            <v>Respins ETF</v>
          </cell>
          <cell r="O1011" t="str">
            <v>EVALUARE</v>
          </cell>
          <cell r="P1011"/>
          <cell r="Q1011" t="str">
            <v>26.03.2026 17:25:24</v>
          </cell>
          <cell r="R1011" t="str">
            <v>COMUNA HINOVA</v>
          </cell>
          <cell r="S1011" t="str">
            <v>4426425</v>
          </cell>
          <cell r="T1011" t="str">
            <v>Autoritati publice centrale sau locale</v>
          </cell>
          <cell r="U1011" t="str">
            <v>Hinova, Mehedinţi</v>
          </cell>
          <cell r="V1011">
            <v>17</v>
          </cell>
          <cell r="W1011"/>
          <cell r="X1011" t="str">
            <v>MH</v>
          </cell>
          <cell r="Y1011" t="str">
            <v>Sud-Vest Oltenia</v>
          </cell>
          <cell r="Z1011">
            <v>15848595.52</v>
          </cell>
          <cell r="AA1011">
            <v>2748110.17</v>
          </cell>
          <cell r="AB1011">
            <v>15531623.609999999</v>
          </cell>
          <cell r="AC1011">
            <v>13471306.171127399</v>
          </cell>
          <cell r="AD1011">
            <v>0</v>
          </cell>
          <cell r="AE1011">
            <v>0</v>
          </cell>
          <cell r="AF1011">
            <v>2060317.4388726</v>
          </cell>
          <cell r="AG1011">
            <v>0</v>
          </cell>
          <cell r="AH1011">
            <v>15848595.52</v>
          </cell>
          <cell r="AI1011">
            <v>0</v>
          </cell>
          <cell r="AJ1011" t="str">
            <v>NU</v>
          </cell>
          <cell r="AK1011" t="str">
            <v>03.12.2025 11:57:27</v>
          </cell>
          <cell r="AL1011"/>
          <cell r="AM1011"/>
          <cell r="AN1011" t="str">
            <v>RESPINS_ETF</v>
          </cell>
          <cell r="AO1011" t="str">
            <v>26.03.2026 17:25:24</v>
          </cell>
          <cell r="AP1011"/>
          <cell r="AQ1011">
            <v>17</v>
          </cell>
          <cell r="AR1011"/>
          <cell r="AS1011"/>
          <cell r="AT1011">
            <v>24</v>
          </cell>
          <cell r="AU1011">
            <v>24</v>
          </cell>
          <cell r="AV1011"/>
          <cell r="AW1011"/>
          <cell r="AX1011"/>
          <cell r="AY1011"/>
          <cell r="AZ1011"/>
          <cell r="BA1011"/>
          <cell r="BB1011"/>
          <cell r="BC1011"/>
          <cell r="BD1011"/>
          <cell r="BE1011"/>
          <cell r="BF1011"/>
          <cell r="BG1011"/>
          <cell r="BH1011"/>
          <cell r="BI1011" t="str">
            <v>166</v>
          </cell>
          <cell r="BJ1011" t="str">
            <v>Demersul investițional propus urmărește, în esență, edificarea unei infrastructuri culturale de nouă generație, menită să devină matricea centrală pentru valorizarea, reinterpretarea și transmiterea către public a patrimoniului istoric de excepție reprezentat de Cula Tudor Vladimirescu. Într-un teritoriu marcat de profunde tradiții culturale, dar insuficient sprijinit de infrastructuri contemporane apte să genereze dezvoltare sustenabilă, proiectul propune crearea unui centru multifuncțional cu funcțiuni complementare, care să permită integrarea patrimoniului în dinamica actuală a culturii, educației și turismului experiențial. Obiectivul general este acela de a transforma zona de influență a monumentului istoric într-un pol de cunoaștere, creativitate și interconectare culturală, în care patrimoniul nu este doar o relicvă a trecutului, ci un catalizator pentru inovare și regenerare comunitară. Centrul multifuncțional va funcționa ca o platformă culturală avansată, capabilă să susțină</v>
          </cell>
        </row>
        <row r="1012">
          <cell r="K1012">
            <v>340933</v>
          </cell>
          <cell r="L1012" t="str">
            <v>Reabilitare și modernizare grădinița ION CREANGĂ</v>
          </cell>
          <cell r="M1012">
            <v>13</v>
          </cell>
          <cell r="N1012" t="str">
            <v>Cu cerere de clarificări</v>
          </cell>
          <cell r="O1012" t="str">
            <v>CONTRACTARE</v>
          </cell>
          <cell r="P1012" t="str">
            <v>ramona.mircea@adroltenia.ro</v>
          </cell>
          <cell r="Q1012" t="str">
            <v>29.04.2026 12:59:48</v>
          </cell>
          <cell r="R1012" t="str">
            <v>ORASUL BALS</v>
          </cell>
          <cell r="S1012" t="str">
            <v>4286437</v>
          </cell>
          <cell r="T1012" t="str">
            <v>unitate administrativ teritorială nivel oraș</v>
          </cell>
          <cell r="U1012" t="str">
            <v>Oraş Balş, Olt</v>
          </cell>
          <cell r="V1012">
            <v>51</v>
          </cell>
          <cell r="W1012"/>
          <cell r="X1012" t="str">
            <v>OT</v>
          </cell>
          <cell r="Y1012" t="str">
            <v>Sud-Vest Oltenia</v>
          </cell>
          <cell r="Z1012">
            <v>5595782.4163178839</v>
          </cell>
          <cell r="AA1012">
            <v>927744.96631788358</v>
          </cell>
          <cell r="AB1012">
            <v>5483866.7699999996</v>
          </cell>
          <cell r="AC1012">
            <v>3357469.4497907301</v>
          </cell>
          <cell r="AD1012">
            <v>843635.49368211639</v>
          </cell>
          <cell r="AE1012">
            <v>107920.48368211644</v>
          </cell>
          <cell r="AF1012">
            <v>2126397.3202092694</v>
          </cell>
          <cell r="AG1012">
            <v>0</v>
          </cell>
          <cell r="AH1012">
            <v>6439417.9100000001</v>
          </cell>
          <cell r="AI1012">
            <v>0</v>
          </cell>
          <cell r="AJ1012" t="str">
            <v>NU</v>
          </cell>
          <cell r="AK1012" t="str">
            <v>17.04.2025 10:19:12</v>
          </cell>
          <cell r="AL1012"/>
          <cell r="AM1012"/>
          <cell r="AN1012" t="str">
            <v>ADMIS_ETF</v>
          </cell>
          <cell r="AO1012" t="str">
            <v>21.07.2025 14:29:59</v>
          </cell>
          <cell r="AP1012"/>
          <cell r="AQ1012">
            <v>51</v>
          </cell>
          <cell r="AR1012"/>
          <cell r="AS1012">
            <v>4</v>
          </cell>
          <cell r="AT1012">
            <v>27</v>
          </cell>
          <cell r="AU1012">
            <v>58</v>
          </cell>
          <cell r="AV1012"/>
          <cell r="AW1012" t="str">
            <v>23.07.2025 16:53:30</v>
          </cell>
          <cell r="AX1012" t="str">
            <v>06.08.2025 12:32:32</v>
          </cell>
          <cell r="AY1012" t="str">
            <v>765</v>
          </cell>
          <cell r="AZ1012" t="str">
            <v>04.11.2025 11:31:00</v>
          </cell>
          <cell r="BA1012">
            <v>7</v>
          </cell>
          <cell r="BB1012">
            <v>3</v>
          </cell>
          <cell r="BC1012"/>
          <cell r="BD1012"/>
          <cell r="BE1012">
            <v>90</v>
          </cell>
          <cell r="BF1012"/>
          <cell r="BG1012"/>
          <cell r="BH1012"/>
          <cell r="BI1012" t="str">
            <v>121</v>
          </cell>
          <cell r="BJ1012" t="str">
            <v>Obiectivul general al proiectului constă în reabilitarea și modernizarea grădiniței „Ion Creangă” din orașul Balș, județul Olt, în vederea asigurării unui mediu educațional sigur, modern și funcțional, adaptat nevoilor copiilor preșcolari și personalului didactic.
Prin lucrări de reabilitare a finisajelor, modernizarea completă a instalațiilor tehnice (electrice, sanitare și termice), implementarea măsurilor de eficiență energetică și asigurarea accesibilității, proiectul contribuie la creșterea calității infrastructurii educaționale și la îmbunătățirea serviciilor de educație timpurie, susținând astfel dezvoltarea durabilă a comunității locale.</v>
          </cell>
        </row>
        <row r="1013">
          <cell r="K1013">
            <v>361996</v>
          </cell>
          <cell r="L1013" t="str">
            <v>CREȘTEREA COMPETITIVITĂȚII FIRMEI CATA SPEDITION SRL PRIN ACHIZIȚIA DE ECHIPAMENTE</v>
          </cell>
          <cell r="M1013">
            <v>4</v>
          </cell>
          <cell r="N1013" t="str">
            <v>Revocat BO</v>
          </cell>
          <cell r="O1013" t="str">
            <v>PRECONTRACTARE</v>
          </cell>
          <cell r="P1013" t="str">
            <v>andreea.grigorie@adroltenia.ro</v>
          </cell>
          <cell r="Q1013" t="str">
            <v>04.05.2026 17:00:35</v>
          </cell>
          <cell r="R1013" t="str">
            <v>CATA SPEDITION SRL</v>
          </cell>
          <cell r="S1013" t="str">
            <v>23182645</v>
          </cell>
          <cell r="T1013" t="str">
            <v>microîntreprindere</v>
          </cell>
          <cell r="U1013" t="str">
            <v>Municipiul Râmnicu Vâlcea, Vâlcea</v>
          </cell>
          <cell r="V1013">
            <v>73</v>
          </cell>
          <cell r="W1013"/>
          <cell r="X1013" t="str">
            <v>VL</v>
          </cell>
          <cell r="Y1013" t="str">
            <v>Sud-Vest Oltenia</v>
          </cell>
          <cell r="Z1013">
            <v>1892427.68</v>
          </cell>
          <cell r="AA1013">
            <v>0</v>
          </cell>
          <cell r="AB1013">
            <v>1500000</v>
          </cell>
          <cell r="AC1013">
            <v>1275000</v>
          </cell>
          <cell r="AD1013">
            <v>675740.06</v>
          </cell>
          <cell r="AE1013">
            <v>445715.06</v>
          </cell>
          <cell r="AF1013">
            <v>225000</v>
          </cell>
          <cell r="AG1013">
            <v>1500000</v>
          </cell>
          <cell r="AH1013">
            <v>2568167.7400000002</v>
          </cell>
          <cell r="AI1013">
            <v>5</v>
          </cell>
          <cell r="AJ1013" t="str">
            <v>DA</v>
          </cell>
          <cell r="AK1013" t="str">
            <v>26.01.2026 10:36:38</v>
          </cell>
          <cell r="AL1013"/>
          <cell r="AM1013"/>
          <cell r="AN1013" t="str">
            <v>ADMIS_ETF</v>
          </cell>
          <cell r="AO1013" t="str">
            <v>26.03.2026 16:38:46</v>
          </cell>
          <cell r="AP1013"/>
          <cell r="AQ1013">
            <v>73</v>
          </cell>
          <cell r="AR1013"/>
          <cell r="AS1013">
            <v>3</v>
          </cell>
          <cell r="AT1013">
            <v>24</v>
          </cell>
          <cell r="AU1013">
            <v>32</v>
          </cell>
          <cell r="AV1013"/>
          <cell r="AW1013" t="str">
            <v>02.04.2026 11:40:03</v>
          </cell>
          <cell r="AX1013" t="str">
            <v>03.04.2026 13:44:52</v>
          </cell>
          <cell r="AY1013"/>
          <cell r="AZ1013"/>
          <cell r="BA1013"/>
          <cell r="BB1013"/>
          <cell r="BC1013"/>
          <cell r="BD1013"/>
          <cell r="BE1013"/>
          <cell r="BF1013"/>
          <cell r="BG1013"/>
          <cell r="BH1013"/>
          <cell r="BI1013" t="str">
            <v>23, 9</v>
          </cell>
          <cell r="BJ1013" t="str">
            <v>Obiectivul general al proiectului este implementarea, în cadrul CATA SPEDITION SRL, a unui proces inovativ de reciclare și valorificare a deșeurilor din construcții și demolări, rezultat din transfer tehnologic, în vederea creșterii capacității de inovare, a competitivității economice și a adaptării firmei la cerințele economiei circulare. Proiectul vizează integrarea rezultatelor cercetării aplicative în activitatea curentă a societății, dezvoltarea competențelor angajaților și introducerea pe piață a unor produse semnificativ îmbunătățite, cu impact asupra performanței economice și operaționale a întreprinderii.</v>
          </cell>
        </row>
        <row r="1014">
          <cell r="K1014">
            <v>357153</v>
          </cell>
          <cell r="L1014" t="str">
            <v>Creșterea eficienței energetice a sediului Inspectoratului de Poliție Județean Gorj și a sediului secundar al U.M. 0676 Craiova din Târgu-Jiu</v>
          </cell>
          <cell r="M1014">
            <v>3</v>
          </cell>
          <cell r="N1014" t="str">
            <v>În ETF după clarificare</v>
          </cell>
          <cell r="O1014" t="str">
            <v>EVALUARE</v>
          </cell>
          <cell r="P1014"/>
          <cell r="Q1014" t="str">
            <v>04.05.2026 20:36:16</v>
          </cell>
          <cell r="R1014" t="str">
            <v>INSPECTORATUL DE POLIŢIE GORJ</v>
          </cell>
          <cell r="S1014" t="str">
            <v>4246327</v>
          </cell>
          <cell r="T1014" t="str">
            <v>Autoritati publice centrale sau locale</v>
          </cell>
          <cell r="U1014" t="str">
            <v>Municipiul Târgu Jiu, Gorj</v>
          </cell>
          <cell r="V1014"/>
          <cell r="W1014" t="str">
            <v>U.M.0676-4416944</v>
          </cell>
          <cell r="X1014" t="str">
            <v>GJ</v>
          </cell>
          <cell r="Y1014" t="str">
            <v>Sud-Vest Oltenia</v>
          </cell>
          <cell r="Z1014">
            <v>26949205.061807971</v>
          </cell>
          <cell r="AA1014">
            <v>4677134.7518079719</v>
          </cell>
          <cell r="AB1014">
            <v>22906824.278417237</v>
          </cell>
          <cell r="AC1014">
            <v>22906824.278417237</v>
          </cell>
          <cell r="AD1014">
            <v>12022051.518192029</v>
          </cell>
          <cell r="AE1014">
            <v>2086471.7481920279</v>
          </cell>
          <cell r="AF1014">
            <v>0</v>
          </cell>
          <cell r="AG1014">
            <v>0</v>
          </cell>
          <cell r="AH1014">
            <v>38971256.579999998</v>
          </cell>
          <cell r="AI1014">
            <v>0</v>
          </cell>
          <cell r="AJ1014" t="str">
            <v>NU</v>
          </cell>
          <cell r="AK1014" t="str">
            <v>02.12.2025 22:54:05</v>
          </cell>
          <cell r="AL1014"/>
          <cell r="AM1014"/>
          <cell r="AN1014"/>
          <cell r="AO1014"/>
          <cell r="AP1014"/>
          <cell r="AQ1014"/>
          <cell r="AR1014"/>
          <cell r="AS1014">
            <v>2</v>
          </cell>
          <cell r="AT1014">
            <v>36</v>
          </cell>
          <cell r="AU1014">
            <v>36</v>
          </cell>
          <cell r="AV1014"/>
          <cell r="AW1014"/>
          <cell r="AX1014"/>
          <cell r="AY1014"/>
          <cell r="AZ1014"/>
          <cell r="BA1014"/>
          <cell r="BB1014"/>
          <cell r="BC1014"/>
          <cell r="BD1014"/>
          <cell r="BE1014"/>
          <cell r="BF1014"/>
          <cell r="BG1014"/>
          <cell r="BH1014"/>
          <cell r="BI1014" t="str">
            <v>45</v>
          </cell>
          <cell r="BJ1014" t="str">
            <v>Creșterea eficienței energetice a corpurilor de clădiri C1 și C5, parte a sediului Inspectoratului de Politie Județean Gorj si a sediului secundar al Unității Militare 0676 Craiova din Târgu-Jiu, prin reabilitare termică şi modernizarea instalaţiilor aferente obiectivului.</v>
          </cell>
        </row>
        <row r="1015">
          <cell r="K1015">
            <v>358646</v>
          </cell>
          <cell r="L1015" t="str">
            <v>CREŞTEREA EFICIENŢEI ENERGETICE A SĂLII POLIVALENTE DIN MUNICIPIUL CARACAL</v>
          </cell>
          <cell r="M1015">
            <v>1</v>
          </cell>
          <cell r="N1015" t="str">
            <v>Respins ETF</v>
          </cell>
          <cell r="O1015" t="str">
            <v>EVALUARE</v>
          </cell>
          <cell r="P1015"/>
          <cell r="Q1015" t="str">
            <v>26.02.2026 17:02:22</v>
          </cell>
          <cell r="R1015" t="str">
            <v>MUNICIPIUL CARACAL</v>
          </cell>
          <cell r="S1015" t="str">
            <v>4395175</v>
          </cell>
          <cell r="T1015" t="str">
            <v>unitate administrativ teritorială nivel local</v>
          </cell>
          <cell r="U1015" t="str">
            <v>Municipiul Caracal, Olt</v>
          </cell>
          <cell r="V1015">
            <v>12</v>
          </cell>
          <cell r="W1015"/>
          <cell r="X1015" t="str">
            <v>OT</v>
          </cell>
          <cell r="Y1015" t="str">
            <v>Sud-Vest Oltenia</v>
          </cell>
          <cell r="Z1015">
            <v>17672324.870000001</v>
          </cell>
          <cell r="AA1015">
            <v>3054567.8</v>
          </cell>
          <cell r="AB1015">
            <v>17318878.370000001</v>
          </cell>
          <cell r="AC1015">
            <v>15021476.12368327</v>
          </cell>
          <cell r="AD1015">
            <v>0</v>
          </cell>
          <cell r="AE1015">
            <v>0</v>
          </cell>
          <cell r="AF1015">
            <v>2297402.246316731</v>
          </cell>
          <cell r="AG1015">
            <v>0</v>
          </cell>
          <cell r="AH1015">
            <v>17672324.870000001</v>
          </cell>
          <cell r="AI1015">
            <v>0</v>
          </cell>
          <cell r="AJ1015" t="str">
            <v>NU</v>
          </cell>
          <cell r="AK1015" t="str">
            <v>02.12.2025 16:21:40</v>
          </cell>
          <cell r="AL1015"/>
          <cell r="AM1015"/>
          <cell r="AN1015" t="str">
            <v>RESPINS_ETF</v>
          </cell>
          <cell r="AO1015" t="str">
            <v>26.02.2026 17:02:22</v>
          </cell>
          <cell r="AP1015"/>
          <cell r="AQ1015">
            <v>12</v>
          </cell>
          <cell r="AR1015"/>
          <cell r="AS1015">
            <v>1</v>
          </cell>
          <cell r="AT1015">
            <v>24</v>
          </cell>
          <cell r="AU1015">
            <v>37</v>
          </cell>
          <cell r="AV1015"/>
          <cell r="AW1015"/>
          <cell r="AX1015"/>
          <cell r="AY1015"/>
          <cell r="AZ1015"/>
          <cell r="BA1015"/>
          <cell r="BB1015"/>
          <cell r="BC1015"/>
          <cell r="BD1015"/>
          <cell r="BE1015"/>
          <cell r="BF1015"/>
          <cell r="BG1015"/>
          <cell r="BH1015"/>
          <cell r="BI1015" t="str">
            <v>45</v>
          </cell>
          <cell r="BJ1015" t="str">
            <v>Obiectivul general al proiectului este în concordanță cu obiectivul specific al Programului Regional Sud-Vest Oltenia 2021-2027 - Obiectiv Specific 2.1/b(i) - Promovarea măsurilor de eficiență energetică și reducerea emisiilor de gaze cu efect de seră, Operaţiunea A - Investiții în clădirile publice în vederea asigurării/creșterii eficienței energetice și măsuri pentru utilizarea unor surse regenerabile de energie. 
Obiectivul general al proiectului constă în îmbunătățirea eficienței energetice a clădirii Sălii Polivalente din Municipiul Caracal, clădire cu regim de înălțime P înalt, prin reabilitarea, modernizarea și eficientizarea termică a acesteia, ceea ce conduce implicit la reducerea emisiilor cu efect de seră la nivelul UAT Municipiul Caracal.
Clădirea, identificată cu Numărul Cadastral 60079, situată la adresa Str. Bicaz, nr. 1A, Caracal, a fost edificată în 2005, este o clădire destinată activităților sportive, culturale și recreative, fiind utilizată intens de comunitate pent</v>
          </cell>
        </row>
        <row r="1016">
          <cell r="K1016">
            <v>333763</v>
          </cell>
          <cell r="L1016" t="str">
            <v>DIGITALIZAREA SOCIETĂȚII DINEROFASHION SRL</v>
          </cell>
          <cell r="M1016">
            <v>3</v>
          </cell>
          <cell r="N1016" t="str">
            <v>Revocat BO</v>
          </cell>
          <cell r="O1016" t="str">
            <v>PRECONTRACTARE</v>
          </cell>
          <cell r="P1016" t="str">
            <v>cornelia.badici@adroltenia.ro</v>
          </cell>
          <cell r="Q1016" t="str">
            <v>21.02.2025 14:29:30</v>
          </cell>
          <cell r="R1016" t="str">
            <v>DINEROFASHION S.R.L.</v>
          </cell>
          <cell r="S1016" t="str">
            <v>46589355</v>
          </cell>
          <cell r="T1016" t="str">
            <v>microîntreprindere</v>
          </cell>
          <cell r="U1016" t="str">
            <v>Municipiul Bucureşti, Bucureşti</v>
          </cell>
          <cell r="V1016">
            <v>100</v>
          </cell>
          <cell r="W1016"/>
          <cell r="X1016" t="str">
            <v>DJ</v>
          </cell>
          <cell r="Y1016" t="str">
            <v>Sud-Vest Oltenia</v>
          </cell>
          <cell r="Z1016">
            <v>204600</v>
          </cell>
          <cell r="AA1016">
            <v>0</v>
          </cell>
          <cell r="AB1016">
            <v>184140</v>
          </cell>
          <cell r="AC1016">
            <v>156519</v>
          </cell>
          <cell r="AD1016">
            <v>38874</v>
          </cell>
          <cell r="AE1016">
            <v>38874</v>
          </cell>
          <cell r="AF1016">
            <v>27621</v>
          </cell>
          <cell r="AG1016">
            <v>184140</v>
          </cell>
          <cell r="AH1016">
            <v>243474</v>
          </cell>
          <cell r="AI1016">
            <v>12</v>
          </cell>
          <cell r="AJ1016" t="str">
            <v>DA</v>
          </cell>
          <cell r="AK1016" t="str">
            <v>24.08.2024 10:19:17</v>
          </cell>
          <cell r="AL1016"/>
          <cell r="AM1016"/>
          <cell r="AN1016" t="str">
            <v>ADMIS_ETF</v>
          </cell>
          <cell r="AO1016" t="str">
            <v>05.11.2024 15:10:34</v>
          </cell>
          <cell r="AP1016"/>
          <cell r="AQ1016">
            <v>100</v>
          </cell>
          <cell r="AR1016"/>
          <cell r="AS1016">
            <v>1</v>
          </cell>
          <cell r="AT1016">
            <v>15</v>
          </cell>
          <cell r="AU1016">
            <v>15</v>
          </cell>
          <cell r="AV1016"/>
          <cell r="AW1016" t="str">
            <v>23.01.2025 10:50:56</v>
          </cell>
          <cell r="AX1016" t="str">
            <v>23.01.2025 13:30:20</v>
          </cell>
          <cell r="AY1016"/>
          <cell r="AZ1016"/>
          <cell r="BA1016"/>
          <cell r="BB1016"/>
          <cell r="BC1016"/>
          <cell r="BD1016"/>
          <cell r="BE1016"/>
          <cell r="BF1016"/>
          <cell r="BG1016"/>
          <cell r="BH1016"/>
          <cell r="BI1016" t="str">
            <v>13</v>
          </cell>
          <cell r="BJ1016" t="str">
            <v>Obiectivul general îl constituie creșterea competitivității economice a societății.</v>
          </cell>
        </row>
        <row r="1017">
          <cell r="K1017">
            <v>333483</v>
          </cell>
          <cell r="L1017" t="str">
            <v>Restaurarea consolidarea punerea în valoare a Bisericii Buna Vestire și reabilitare clădire anexă</v>
          </cell>
          <cell r="M1017">
            <v>1</v>
          </cell>
          <cell r="N1017" t="str">
            <v>Retras</v>
          </cell>
          <cell r="O1017" t="str">
            <v>EVALUARE</v>
          </cell>
          <cell r="P1017"/>
          <cell r="Q1017" t="str">
            <v>11.09.2024 14:29:08</v>
          </cell>
          <cell r="R1017" t="str">
            <v>ARHIEPISCOPIA RÂMNICULUI</v>
          </cell>
          <cell r="S1017" t="str">
            <v>2574280</v>
          </cell>
          <cell r="T1017" t="str">
            <v>instituție de cult</v>
          </cell>
          <cell r="U1017" t="str">
            <v>Municipiul Râmnicu Vâlcea, Vâlcea</v>
          </cell>
          <cell r="V1017"/>
          <cell r="W1017"/>
          <cell r="X1017" t="str">
            <v>VL</v>
          </cell>
          <cell r="Y1017" t="str">
            <v>Sud-Vest Oltenia</v>
          </cell>
          <cell r="Z1017">
            <v>28959807.050000001</v>
          </cell>
          <cell r="AA1017">
            <v>4595365.1900000004</v>
          </cell>
          <cell r="AB1017">
            <v>28380610.850000001</v>
          </cell>
          <cell r="AC1017">
            <v>24123519.185122736</v>
          </cell>
          <cell r="AD1017">
            <v>699567.52</v>
          </cell>
          <cell r="AE1017">
            <v>110774.17</v>
          </cell>
          <cell r="AF1017">
            <v>4257091.6648772657</v>
          </cell>
          <cell r="AG1017">
            <v>0</v>
          </cell>
          <cell r="AH1017">
            <v>29659374.57</v>
          </cell>
          <cell r="AI1017">
            <v>0</v>
          </cell>
          <cell r="AJ1017" t="str">
            <v>NU</v>
          </cell>
          <cell r="AK1017" t="str">
            <v>05.09.2024 20:44:58</v>
          </cell>
          <cell r="AL1017"/>
          <cell r="AM1017"/>
          <cell r="AN1017"/>
          <cell r="AO1017"/>
          <cell r="AP1017"/>
          <cell r="AQ1017"/>
          <cell r="AR1017"/>
          <cell r="AS1017"/>
          <cell r="AT1017">
            <v>48</v>
          </cell>
          <cell r="AU1017">
            <v>72</v>
          </cell>
          <cell r="AV1017"/>
          <cell r="AW1017"/>
          <cell r="AX1017"/>
          <cell r="AY1017"/>
          <cell r="AZ1017"/>
          <cell r="BA1017"/>
          <cell r="BB1017"/>
          <cell r="BC1017"/>
          <cell r="BD1017"/>
          <cell r="BE1017"/>
          <cell r="BF1017"/>
          <cell r="BG1017"/>
          <cell r="BH1017"/>
          <cell r="BI1017" t="str">
            <v>166</v>
          </cell>
          <cell r="BJ1017" t="str">
            <v>Obiectivul general:  Restaurarea, consolidarea, punerea în valoare a Bisericii „Buna Vestire” și reabilitare clădire anexă.</v>
          </cell>
        </row>
        <row r="1018">
          <cell r="K1018">
            <v>330711</v>
          </cell>
          <cell r="L1018" t="str">
            <v>RELAXARE SI FRUMUSETE</v>
          </cell>
          <cell r="M1018">
            <v>9</v>
          </cell>
          <cell r="N1018" t="str">
            <v>Contract semnat cu modificări</v>
          </cell>
          <cell r="O1018" t="str">
            <v>CONTRACTARE</v>
          </cell>
          <cell r="P1018" t="str">
            <v>bogdan.badea@adroltenia.ro</v>
          </cell>
          <cell r="Q1018" t="str">
            <v>22.04.2026 12:24:51</v>
          </cell>
          <cell r="R1018" t="str">
            <v>SLIMLINE CONCEPT S.R.L.</v>
          </cell>
          <cell r="S1018" t="str">
            <v>36317922</v>
          </cell>
          <cell r="T1018" t="str">
            <v>microîntreprindere</v>
          </cell>
          <cell r="U1018" t="str">
            <v>Municipiul Râmnicu Vâlcea, Vâlcea</v>
          </cell>
          <cell r="V1018">
            <v>83</v>
          </cell>
          <cell r="W1018"/>
          <cell r="X1018" t="str">
            <v>VL</v>
          </cell>
          <cell r="Y1018" t="str">
            <v>Sud-Vest Oltenia</v>
          </cell>
          <cell r="Z1018">
            <v>1134242.3999999999</v>
          </cell>
          <cell r="AA1018">
            <v>0</v>
          </cell>
          <cell r="AB1018">
            <v>999324.65</v>
          </cell>
          <cell r="AC1018">
            <v>849425.95250000001</v>
          </cell>
          <cell r="AD1018">
            <v>214934.93</v>
          </cell>
          <cell r="AE1018">
            <v>214934.93</v>
          </cell>
          <cell r="AF1018">
            <v>149898.69750000001</v>
          </cell>
          <cell r="AG1018">
            <v>999324.65</v>
          </cell>
          <cell r="AH1018">
            <v>1349177.33</v>
          </cell>
          <cell r="AI1018">
            <v>8</v>
          </cell>
          <cell r="AJ1018" t="str">
            <v>DA</v>
          </cell>
          <cell r="AK1018" t="str">
            <v>09.08.2024 23:22:42</v>
          </cell>
          <cell r="AL1018"/>
          <cell r="AM1018"/>
          <cell r="AN1018" t="str">
            <v>ADMIS_ETF</v>
          </cell>
          <cell r="AO1018" t="str">
            <v>26.11.2024 15:05:05</v>
          </cell>
          <cell r="AP1018" t="str">
            <v>17.01.2025 14:52:00</v>
          </cell>
          <cell r="AQ1018">
            <v>81</v>
          </cell>
          <cell r="AR1018"/>
          <cell r="AS1018">
            <v>1</v>
          </cell>
          <cell r="AT1018">
            <v>24</v>
          </cell>
          <cell r="AU1018">
            <v>35</v>
          </cell>
          <cell r="AV1018"/>
          <cell r="AW1018" t="str">
            <v>21.02.2025 10:32:58</v>
          </cell>
          <cell r="AX1018" t="str">
            <v>27.02.2025 12:00:17</v>
          </cell>
          <cell r="AY1018" t="str">
            <v>527</v>
          </cell>
          <cell r="AZ1018" t="str">
            <v>30.05.2025 11:44:00</v>
          </cell>
          <cell r="BA1018">
            <v>5</v>
          </cell>
          <cell r="BB1018"/>
          <cell r="BC1018"/>
          <cell r="BD1018"/>
          <cell r="BE1018">
            <v>92</v>
          </cell>
          <cell r="BF1018"/>
          <cell r="BG1018">
            <v>83</v>
          </cell>
          <cell r="BH1018" t="str">
            <v>ADMIS_ETF</v>
          </cell>
          <cell r="BI1018" t="str">
            <v>21, 22</v>
          </cell>
          <cell r="BJ1018" t="str">
            <v>Obiectivul general al proiectului implementat de Ideal Slimline Concept  SRL consta in extinderea serviciilor de intretinere si remodelare corporala,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Realizarile preconizate ale acestui proiect sunt in concordanta cu Obiectivul de politica 1 - O Europa mai competitiva si mai inteligenta, prin promovarea unei transformari economice inovatoare si inteligente si a conectivitatii TIC regionale, Prioritatea 1 - Competitivitate prin inovare si intreprinderi dinamice, si vizeaza imbunatatirea competitivitatii si a inovarii in microintreprinderi si IMM-uri, urmarind totodata si integrarea unei componente care vizeaz</v>
          </cell>
        </row>
        <row r="1019">
          <cell r="K1019">
            <v>329294</v>
          </cell>
          <cell r="L1019" t="str">
            <v>IMBUNATATIREA COMPETITIVITATII SI A INOVARII SOCIETATII RED MOB CONSTRUCT SRL IN DOMENIUL PRODUCTIEI</v>
          </cell>
          <cell r="M1019">
            <v>8</v>
          </cell>
          <cell r="N1019" t="str">
            <v>Cu act adițional</v>
          </cell>
          <cell r="O1019" t="str">
            <v>CONTRACTARE</v>
          </cell>
          <cell r="P1019" t="str">
            <v>ionut.mircea@adroltenia.ro</v>
          </cell>
          <cell r="Q1019" t="str">
            <v>28.04.2026 16:23:34</v>
          </cell>
          <cell r="R1019" t="str">
            <v>RED MOB CONSTRUCT S.R.L.</v>
          </cell>
          <cell r="S1019" t="str">
            <v>43660329</v>
          </cell>
          <cell r="T1019" t="str">
            <v>microîntreprindere</v>
          </cell>
          <cell r="U1019" t="str">
            <v>Oraş Băile Govora, Vâlcea</v>
          </cell>
          <cell r="V1019">
            <v>90</v>
          </cell>
          <cell r="W1019"/>
          <cell r="X1019" t="str">
            <v>VL</v>
          </cell>
          <cell r="Y1019" t="str">
            <v>Sud-Vest Oltenia</v>
          </cell>
          <cell r="Z1019">
            <v>1629680.39</v>
          </cell>
          <cell r="AA1019">
            <v>0</v>
          </cell>
          <cell r="AB1019">
            <v>1466712.36</v>
          </cell>
          <cell r="AC1019">
            <v>1246705.5060000001</v>
          </cell>
          <cell r="AD1019">
            <v>369007.18</v>
          </cell>
          <cell r="AE1019">
            <v>317904.75</v>
          </cell>
          <cell r="AF1019">
            <v>220006.85400000005</v>
          </cell>
          <cell r="AG1019">
            <v>1466712.36</v>
          </cell>
          <cell r="AH1019">
            <v>1998687.57</v>
          </cell>
          <cell r="AI1019">
            <v>12</v>
          </cell>
          <cell r="AJ1019" t="str">
            <v>DA</v>
          </cell>
          <cell r="AK1019" t="str">
            <v>23.07.2024 12:36:34</v>
          </cell>
          <cell r="AL1019"/>
          <cell r="AM1019"/>
          <cell r="AN1019" t="str">
            <v>ADMIS_ETF</v>
          </cell>
          <cell r="AO1019" t="str">
            <v>27.11.2024 16:13:16</v>
          </cell>
          <cell r="AP1019"/>
          <cell r="AQ1019">
            <v>90</v>
          </cell>
          <cell r="AR1019"/>
          <cell r="AS1019">
            <v>1</v>
          </cell>
          <cell r="AT1019">
            <v>24</v>
          </cell>
          <cell r="AU1019">
            <v>34</v>
          </cell>
          <cell r="AV1019"/>
          <cell r="AW1019" t="str">
            <v>19.02.2025 14:45:47</v>
          </cell>
          <cell r="AX1019" t="str">
            <v>24.02.2025 13:55:50</v>
          </cell>
          <cell r="AY1019" t="str">
            <v>367</v>
          </cell>
          <cell r="AZ1019" t="str">
            <v>14.04.2025 11:30:00</v>
          </cell>
          <cell r="BA1019">
            <v>3</v>
          </cell>
          <cell r="BB1019"/>
          <cell r="BC1019"/>
          <cell r="BD1019"/>
          <cell r="BE1019">
            <v>49</v>
          </cell>
          <cell r="BF1019"/>
          <cell r="BG1019"/>
          <cell r="BH1019"/>
          <cell r="BI1019" t="str">
            <v>21, 23</v>
          </cell>
          <cell r="BJ1019" t="str">
            <v>Obiectivul general al proiectului este reprezentat de realizarea unei investiii necesare pentru promovarea unei transformari economice inovatoare si inteligente la nivelul societatii, repectiv prin in crearea unei infrastructuri noi si dotarea acesteia cu echipamente/utilaje. 
Obiectivul general al proiectului este in concordanta si cu obiectivul general al societatii, si anume de a deveni un lider recunoscut în industria producției de mobilă,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 unor masuri care sa asigure promovarea dezvoltarii durabile.  
Obiectivul general al</v>
          </cell>
        </row>
        <row r="1020">
          <cell r="K1020">
            <v>333622</v>
          </cell>
          <cell r="L1020" t="str">
            <v>Digitalizarea și Optimizarea Gestionării Stocurilor și Vânzărilor pentru TOAMNA S.R.L.</v>
          </cell>
          <cell r="M1020">
            <v>9</v>
          </cell>
          <cell r="N1020" t="str">
            <v>Contract semnat cu modificări</v>
          </cell>
          <cell r="O1020" t="str">
            <v>CONTRACTARE</v>
          </cell>
          <cell r="P1020" t="str">
            <v>sorin.ghita@adroltenia.ro</v>
          </cell>
          <cell r="Q1020" t="str">
            <v>06.04.2026 16:41:23</v>
          </cell>
          <cell r="R1020" t="str">
            <v>TOAMNA SRL</v>
          </cell>
          <cell r="S1020" t="str">
            <v>6416576</v>
          </cell>
          <cell r="T1020" t="str">
            <v>întreprindere mică</v>
          </cell>
          <cell r="U1020" t="str">
            <v>Municipiul Slatina, Olt</v>
          </cell>
          <cell r="V1020">
            <v>87</v>
          </cell>
          <cell r="W1020"/>
          <cell r="X1020" t="str">
            <v>OT</v>
          </cell>
          <cell r="Y1020" t="str">
            <v>Sud-Vest Oltenia</v>
          </cell>
          <cell r="Z1020">
            <v>414028.32</v>
          </cell>
          <cell r="AA1020">
            <v>0</v>
          </cell>
          <cell r="AB1020">
            <v>372625.48</v>
          </cell>
          <cell r="AC1020">
            <v>316731.658</v>
          </cell>
          <cell r="AD1020">
            <v>75382.320000000007</v>
          </cell>
          <cell r="AE1020">
            <v>75008.78</v>
          </cell>
          <cell r="AF1020">
            <v>55893.821999999986</v>
          </cell>
          <cell r="AG1020">
            <v>372625.48</v>
          </cell>
          <cell r="AH1020">
            <v>489410.64</v>
          </cell>
          <cell r="AI1020">
            <v>8</v>
          </cell>
          <cell r="AJ1020" t="str">
            <v>DA</v>
          </cell>
          <cell r="AK1020" t="str">
            <v>23.08.2024 23:54:43</v>
          </cell>
          <cell r="AL1020"/>
          <cell r="AM1020"/>
          <cell r="AN1020" t="str">
            <v>ADMIS_ETF</v>
          </cell>
          <cell r="AO1020" t="str">
            <v>25.11.2024 14:54:43</v>
          </cell>
          <cell r="AP1020"/>
          <cell r="AQ1020">
            <v>87</v>
          </cell>
          <cell r="AR1020"/>
          <cell r="AS1020"/>
          <cell r="AT1020">
            <v>18</v>
          </cell>
          <cell r="AU1020">
            <v>18</v>
          </cell>
          <cell r="AV1020"/>
          <cell r="AW1020" t="str">
            <v>27.01.2025 11:21:36</v>
          </cell>
          <cell r="AX1020" t="str">
            <v>27.01.2025 15:33:01</v>
          </cell>
          <cell r="AY1020" t="str">
            <v>315</v>
          </cell>
          <cell r="AZ1020" t="str">
            <v>25.03.2025 15:11:00</v>
          </cell>
          <cell r="BA1020">
            <v>5</v>
          </cell>
          <cell r="BB1020">
            <v>1</v>
          </cell>
          <cell r="BC1020"/>
          <cell r="BD1020"/>
          <cell r="BE1020">
            <v>57</v>
          </cell>
          <cell r="BF1020"/>
          <cell r="BG1020"/>
          <cell r="BH1020"/>
          <cell r="BI1020" t="str">
            <v>13</v>
          </cell>
          <cell r="BJ1020" t="str">
            <v>Obiectivul general al proiectului îl reprezintă digitalizarea și optimizarea gestionării stocurilor și vânzărilor, prin achiziția de echipamente și soft-uri. Având în vedere gradul redus de digitalizare pe care societatea îl deține în prezent, se impune investiția în acest sector de interes, pentru a putea asigura dezvoltarea durabilă și creșterea competitivității firmei pe piața de profil. Mai mult decât atât, digitalizarea societății va impacta pozitiv activitatea din cadrul societății, prin optimizarea acesteia și îmbunătățirea eficienței operaționale. Gestionarea stocurilor și vânzărilor va determina diminuarea pierderilor și totodată eficientizarea timpului de lucru, prin automatizarea proceselor, iar implementarea soluțiilor propuse a permite companiei să răspundă mai rapid la cerințele pieței și să își consolideze poziția.</v>
          </cell>
        </row>
        <row r="1021">
          <cell r="K1021">
            <v>365486</v>
          </cell>
          <cell r="L1021" t="str">
            <v>Model avansat de inteligență artificială pentru analiza semantică și distribuția automată a documentelor</v>
          </cell>
          <cell r="M1021">
            <v>1</v>
          </cell>
          <cell r="N1021" t="str">
            <v>Spre evaluare</v>
          </cell>
          <cell r="O1021" t="str">
            <v>EVALUARE</v>
          </cell>
          <cell r="P1021"/>
          <cell r="Q1021" t="str">
            <v>30.04.2026 09:53:19</v>
          </cell>
          <cell r="R1021" t="str">
            <v>BALKAN ECO GREEN HOLDING S.R.L.</v>
          </cell>
          <cell r="S1021" t="str">
            <v>34430240</v>
          </cell>
          <cell r="T1021" t="str">
            <v>microîntreprindere</v>
          </cell>
          <cell r="U1021" t="str">
            <v>Municipiul Craiova, Dolj</v>
          </cell>
          <cell r="V1021"/>
          <cell r="W1021"/>
          <cell r="X1021" t="str">
            <v>DJ</v>
          </cell>
          <cell r="Y1021" t="str">
            <v>Sud-Vest Oltenia</v>
          </cell>
          <cell r="Z1021">
            <v>4475604.7300000004</v>
          </cell>
          <cell r="AA1021">
            <v>0</v>
          </cell>
          <cell r="AB1021">
            <v>2685362.83</v>
          </cell>
          <cell r="AC1021">
            <v>2282558.4054999999</v>
          </cell>
          <cell r="AD1021">
            <v>1001554.64</v>
          </cell>
          <cell r="AE1021">
            <v>771385.57</v>
          </cell>
          <cell r="AF1021">
            <v>402804.4245000002</v>
          </cell>
          <cell r="AG1021">
            <v>2678918.83</v>
          </cell>
          <cell r="AH1021">
            <v>5477159.3700000001</v>
          </cell>
          <cell r="AI1021">
            <v>8</v>
          </cell>
          <cell r="AJ1021" t="str">
            <v>DA</v>
          </cell>
          <cell r="AK1021" t="str">
            <v>30.04.2026 09:41:29</v>
          </cell>
          <cell r="AL1021"/>
          <cell r="AM1021"/>
          <cell r="AN1021"/>
          <cell r="AO1021"/>
          <cell r="AP1021"/>
          <cell r="AQ1021"/>
          <cell r="AR1021"/>
          <cell r="AS1021"/>
          <cell r="AT1021">
            <v>12</v>
          </cell>
          <cell r="AU1021">
            <v>12</v>
          </cell>
          <cell r="AV1021"/>
          <cell r="AW1021"/>
          <cell r="AX1021"/>
          <cell r="AY1021"/>
          <cell r="AZ1021"/>
          <cell r="BA1021"/>
          <cell r="BB1021"/>
          <cell r="BC1021"/>
          <cell r="BD1021"/>
          <cell r="BE1021"/>
          <cell r="BF1021"/>
          <cell r="BG1021"/>
          <cell r="BH1021"/>
          <cell r="BI1021"/>
          <cell r="BJ1021" t="str">
            <v>Obiectivul general al proiectului constă în dezvoltarea, integrarea și validarea operațională a unui model avansat de inteligență artificială pentru analiza semantică și distribuția automată a documentelor administrative, în vederea optimizării fluxurilor documentare și creșterii eficienței proceselor din cadrul unităților administrativ-teritoriale. Proiectul urmărește transformarea unei soluții aflate la nivel de validare în mediu controlat, corespunzător TRL 4, într-un sistem complet funcțional, robust și scalabil, validat în condiții reale de operare, corespunzător TRL 9.
Prin implementarea proiectului se urmărește dezvoltarea unei soluții software bazate pe tehnologii avansate de inteligență artificială și procesare a limbajului natural, capabilă să interpreteze conținutul documentelor administrative, să realizeze clasificarea automată pe tipologii relevante și să asigure distribuția acestora către structurile competente, în mod autonom și în timp real. Sistemul va integra componen</v>
          </cell>
        </row>
        <row r="1022">
          <cell r="K1022">
            <v>324105</v>
          </cell>
          <cell r="L1022" t="str">
            <v>Construire si dotare hala productie</v>
          </cell>
          <cell r="M1022">
            <v>8</v>
          </cell>
          <cell r="N1022" t="str">
            <v>Contract semnat cu modificări</v>
          </cell>
          <cell r="O1022" t="str">
            <v>CONTRACTARE</v>
          </cell>
          <cell r="P1022" t="str">
            <v>ovidiu.istinie@adroltenia.ro</v>
          </cell>
          <cell r="Q1022" t="str">
            <v>07.10.2025 09:51:46</v>
          </cell>
          <cell r="R1022" t="str">
            <v>AL INTELIGENT DATA S.R.L.</v>
          </cell>
          <cell r="S1022" t="str">
            <v>28135083</v>
          </cell>
          <cell r="T1022" t="str">
            <v>întreprindere mică</v>
          </cell>
          <cell r="U1022" t="str">
            <v>Vlădeşti, Vâlcea</v>
          </cell>
          <cell r="V1022">
            <v>96</v>
          </cell>
          <cell r="W1022"/>
          <cell r="X1022" t="str">
            <v>VL</v>
          </cell>
          <cell r="Y1022" t="str">
            <v>Sud-Vest Oltenia</v>
          </cell>
          <cell r="Z1022">
            <v>2947507.53</v>
          </cell>
          <cell r="AA1022">
            <v>0</v>
          </cell>
          <cell r="AB1022">
            <v>2250669.77</v>
          </cell>
          <cell r="AC1022">
            <v>1913069.3045000001</v>
          </cell>
          <cell r="AD1022">
            <v>555236.41</v>
          </cell>
          <cell r="AE1022">
            <v>555071.71</v>
          </cell>
          <cell r="AF1022">
            <v>337600.46549999993</v>
          </cell>
          <cell r="AG1022">
            <v>2250669.77</v>
          </cell>
          <cell r="AH1022">
            <v>3502743.94</v>
          </cell>
          <cell r="AI1022">
            <v>17</v>
          </cell>
          <cell r="AJ1022" t="str">
            <v>DA</v>
          </cell>
          <cell r="AK1022" t="str">
            <v>30.04.2024 18:31:00</v>
          </cell>
          <cell r="AL1022"/>
          <cell r="AM1022"/>
          <cell r="AN1022" t="str">
            <v>ADMIS_ETF</v>
          </cell>
          <cell r="AO1022" t="str">
            <v>08.07.2024 15:28:44</v>
          </cell>
          <cell r="AP1022" t="str">
            <v>30.08.2024 12:50:24</v>
          </cell>
          <cell r="AQ1022">
            <v>93</v>
          </cell>
          <cell r="AR1022"/>
          <cell r="AS1022">
            <v>2</v>
          </cell>
          <cell r="AT1022">
            <v>24</v>
          </cell>
          <cell r="AU1022">
            <v>33</v>
          </cell>
          <cell r="AV1022"/>
          <cell r="AW1022" t="str">
            <v>14.10.2024 10:42:26</v>
          </cell>
          <cell r="AX1022" t="str">
            <v>14.10.2024 15:34:34</v>
          </cell>
          <cell r="AY1022" t="str">
            <v>200</v>
          </cell>
          <cell r="AZ1022" t="str">
            <v>27.11.2024 13:40:00</v>
          </cell>
          <cell r="BA1022">
            <v>3</v>
          </cell>
          <cell r="BB1022"/>
          <cell r="BC1022"/>
          <cell r="BD1022"/>
          <cell r="BE1022">
            <v>44</v>
          </cell>
          <cell r="BF1022"/>
          <cell r="BG1022">
            <v>96</v>
          </cell>
          <cell r="BH1022" t="str">
            <v>ADMIS_ETF</v>
          </cell>
          <cell r="BI1022" t="str">
            <v>21, 23</v>
          </cell>
          <cell r="BJ1022" t="str">
            <v>Obiectivul general al proiectului este reprezentat de îmbunătățirea competitivității societatii AL INTELIGENT DATA SRL in domeniul fabricarii de mobilă, prin crearea unei unitati noi de productie si dotarea cu utilaje, echipamente si software de specialitate, performante,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v>
          </cell>
        </row>
        <row r="1023">
          <cell r="K1023">
            <v>322358</v>
          </cell>
          <cell r="L1023" t="str">
            <v>IMBUNATATIREA COMPETITIVITATII SI A INOVARII IN SOCIETATEA MONI-COS SRL IN ACTIVITATEA DE PRODUCTIE</v>
          </cell>
          <cell r="M1023">
            <v>6</v>
          </cell>
          <cell r="N1023" t="str">
            <v>Contract semnat cu modificări</v>
          </cell>
          <cell r="O1023" t="str">
            <v>CONTRACTARE</v>
          </cell>
          <cell r="P1023" t="str">
            <v>nicolae.nicola@adroltenia.ro</v>
          </cell>
          <cell r="Q1023" t="str">
            <v>25.09.2025 16:55:00</v>
          </cell>
          <cell r="R1023" t="str">
            <v>MONI-COS SRL</v>
          </cell>
          <cell r="S1023" t="str">
            <v>6763974</v>
          </cell>
          <cell r="T1023" t="str">
            <v>întreprindere mică</v>
          </cell>
          <cell r="U1023" t="str">
            <v>Municipiul Râmnicu Vâlcea, Vâlcea</v>
          </cell>
          <cell r="V1023">
            <v>93</v>
          </cell>
          <cell r="W1023"/>
          <cell r="X1023" t="str">
            <v>VL</v>
          </cell>
          <cell r="Y1023" t="str">
            <v>Sud-Vest Oltenia</v>
          </cell>
          <cell r="Z1023">
            <v>1773643.05</v>
          </cell>
          <cell r="AA1023">
            <v>0</v>
          </cell>
          <cell r="AB1023">
            <v>1380689.95</v>
          </cell>
          <cell r="AC1023">
            <v>1173586.4575</v>
          </cell>
          <cell r="AD1023">
            <v>392885.28</v>
          </cell>
          <cell r="AE1023">
            <v>345916.28</v>
          </cell>
          <cell r="AF1023">
            <v>207103.49249999993</v>
          </cell>
          <cell r="AG1023">
            <v>1380689.95</v>
          </cell>
          <cell r="AH1023">
            <v>2166528.33</v>
          </cell>
          <cell r="AI1023">
            <v>16</v>
          </cell>
          <cell r="AJ1023" t="str">
            <v>DA</v>
          </cell>
          <cell r="AK1023" t="str">
            <v>24.04.2024 13:17:25</v>
          </cell>
          <cell r="AL1023"/>
          <cell r="AM1023"/>
          <cell r="AN1023" t="str">
            <v>ADMIS_ETF</v>
          </cell>
          <cell r="AO1023" t="str">
            <v>31.05.2024 15:16:03</v>
          </cell>
          <cell r="AP1023"/>
          <cell r="AQ1023">
            <v>93</v>
          </cell>
          <cell r="AR1023"/>
          <cell r="AS1023">
            <v>1</v>
          </cell>
          <cell r="AT1023">
            <v>24</v>
          </cell>
          <cell r="AU1023">
            <v>34</v>
          </cell>
          <cell r="AV1023"/>
          <cell r="AW1023" t="str">
            <v>12.11.2024 12:11:12</v>
          </cell>
          <cell r="AX1023" t="str">
            <v>12.11.2024 15:59:08</v>
          </cell>
          <cell r="AY1023" t="str">
            <v>232</v>
          </cell>
          <cell r="AZ1023" t="str">
            <v>16.12.2024 10:49:00</v>
          </cell>
          <cell r="BA1023">
            <v>2</v>
          </cell>
          <cell r="BB1023"/>
          <cell r="BC1023"/>
          <cell r="BD1023"/>
          <cell r="BE1023">
            <v>34</v>
          </cell>
          <cell r="BF1023"/>
          <cell r="BG1023"/>
          <cell r="BH1023"/>
          <cell r="BI1023" t="str">
            <v>21</v>
          </cell>
          <cell r="BJ1023" t="str">
            <v>Obiectivul general al proiectului este reprezentat de diversificarea capacitatii unei unitati existente, prin dotarea acesteia cu echipamente eficiente energetic si cele privind economia circulara, inclusiv prevenirea si reciclarea deseurilor, prevenirea si controlul poluarii asupra aerului, solului, protectia resurselor de apa, protectia si conservarea biodiversitatii.
Obiectivul general al proiectului este in concordanta si cu obiectivul general al societatii, si anume de a deveni un lider recunoscut în industria alimentara,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v>
          </cell>
        </row>
        <row r="1024">
          <cell r="K1024">
            <v>343403</v>
          </cell>
          <cell r="L1024" t="str">
            <v>Definirea unei zone cu emisii scăzute în centrul orașului</v>
          </cell>
          <cell r="M1024">
            <v>7</v>
          </cell>
          <cell r="N1024" t="str">
            <v>Revocat BO</v>
          </cell>
          <cell r="O1024" t="str">
            <v>PRECONTRACTARE</v>
          </cell>
          <cell r="P1024" t="str">
            <v>diana.ruscu@adroltenia.ro</v>
          </cell>
          <cell r="Q1024" t="str">
            <v>18.12.2025 16:38:38</v>
          </cell>
          <cell r="R1024" t="str">
            <v>MUNICIPIUL SLATINA</v>
          </cell>
          <cell r="S1024" t="str">
            <v>4394811</v>
          </cell>
          <cell r="T1024" t="str">
            <v>unitate administrativ teritorială nivel local</v>
          </cell>
          <cell r="U1024" t="str">
            <v>Municipiul Slatina, Olt</v>
          </cell>
          <cell r="V1024">
            <v>82</v>
          </cell>
          <cell r="W1024"/>
          <cell r="X1024" t="str">
            <v>OT</v>
          </cell>
          <cell r="Y1024" t="str">
            <v>Sud-Vest Oltenia</v>
          </cell>
          <cell r="Z1024">
            <v>58853615.486137442</v>
          </cell>
          <cell r="AA1024">
            <v>10153348.65613744</v>
          </cell>
          <cell r="AB1024">
            <v>57676543.170000002</v>
          </cell>
          <cell r="AC1024">
            <v>50025573.085706614</v>
          </cell>
          <cell r="AD1024">
            <v>816948.6338625591</v>
          </cell>
          <cell r="AE1024">
            <v>141784.47386255913</v>
          </cell>
          <cell r="AF1024">
            <v>7650970.0842933878</v>
          </cell>
          <cell r="AG1024">
            <v>0</v>
          </cell>
          <cell r="AH1024">
            <v>59670564.119999997</v>
          </cell>
          <cell r="AI1024">
            <v>0</v>
          </cell>
          <cell r="AJ1024" t="str">
            <v>NU</v>
          </cell>
          <cell r="AK1024" t="str">
            <v>29.05.2025 15:23:23</v>
          </cell>
          <cell r="AL1024"/>
          <cell r="AM1024"/>
          <cell r="AN1024" t="str">
            <v>ADMIS_ETF</v>
          </cell>
          <cell r="AO1024" t="str">
            <v>05.08.2025 15:58:54</v>
          </cell>
          <cell r="AP1024"/>
          <cell r="AQ1024">
            <v>82</v>
          </cell>
          <cell r="AR1024"/>
          <cell r="AS1024">
            <v>3</v>
          </cell>
          <cell r="AT1024">
            <v>54</v>
          </cell>
          <cell r="AU1024">
            <v>54</v>
          </cell>
          <cell r="AV1024"/>
          <cell r="AW1024" t="str">
            <v>16.09.2025 10:40:19</v>
          </cell>
          <cell r="AX1024" t="str">
            <v>17.09.2025 15:39:24</v>
          </cell>
          <cell r="AY1024"/>
          <cell r="AZ1024"/>
          <cell r="BA1024"/>
          <cell r="BB1024"/>
          <cell r="BC1024"/>
          <cell r="BD1024"/>
          <cell r="BE1024"/>
          <cell r="BF1024"/>
          <cell r="BG1024"/>
          <cell r="BH1024"/>
          <cell r="BI1024" t="str">
            <v>168</v>
          </cell>
          <cell r="BJ1024" t="str">
            <v>Obiectivul general al proiectului, conform ghidului de finanțare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Investiția propusă,  „Definirea unei zone cu emisii scăzute în centrul orașului”, își propune să contribuie la creșterea calității vieții locuitorilor prin extinderea și modernizarea infrastructurii verzi-albastre, reducerea efectelor schimbărilor climatice și îmbunătățirea biodiversității. Proiectul urmărește să asigure dezvoltarea durabilă a orașului, aliniindu-se strategiilor europene și naționale pentru mediu și urbanism sustenabil. Investiția în definirea unei zone cu emisii scăzute în centrul orașului reprezintă o necesitate urgentă pent</v>
          </cell>
        </row>
        <row r="1025">
          <cell r="K1025">
            <v>330473</v>
          </cell>
          <cell r="L1025" t="str">
            <v>PROIECT DE MODERNIZARE ȘI INOVARE ÎN INDUSTRIA ACTIVITATII SOCIETATII COSTESCU AURICA SRL</v>
          </cell>
          <cell r="M1025">
            <v>7</v>
          </cell>
          <cell r="N1025" t="str">
            <v>Cu cerere de clarificări</v>
          </cell>
          <cell r="O1025" t="str">
            <v>CONTRACTARE</v>
          </cell>
          <cell r="P1025" t="str">
            <v>cristian.ionescu@adroltenia.ro</v>
          </cell>
          <cell r="Q1025" t="str">
            <v>30.04.2026 16:03:10</v>
          </cell>
          <cell r="R1025" t="str">
            <v>COSTESCU AURICA SRL</v>
          </cell>
          <cell r="S1025" t="str">
            <v>1487681</v>
          </cell>
          <cell r="T1025" t="str">
            <v>microîntreprindere</v>
          </cell>
          <cell r="U1025" t="str">
            <v>Municipiul Drăgăşani, Vâlcea</v>
          </cell>
          <cell r="V1025">
            <v>87</v>
          </cell>
          <cell r="W1025"/>
          <cell r="X1025" t="str">
            <v>VL</v>
          </cell>
          <cell r="Y1025" t="str">
            <v>Sud-Vest Oltenia</v>
          </cell>
          <cell r="Z1025">
            <v>893123.17</v>
          </cell>
          <cell r="AA1025">
            <v>0</v>
          </cell>
          <cell r="AB1025">
            <v>803810.85</v>
          </cell>
          <cell r="AC1025">
            <v>683239.22250000003</v>
          </cell>
          <cell r="AD1025">
            <v>162093.41</v>
          </cell>
          <cell r="AE1025">
            <v>162093.41</v>
          </cell>
          <cell r="AF1025">
            <v>120571.62749999994</v>
          </cell>
          <cell r="AG1025">
            <v>803810.85</v>
          </cell>
          <cell r="AH1025">
            <v>1055216.58</v>
          </cell>
          <cell r="AI1025">
            <v>9</v>
          </cell>
          <cell r="AJ1025" t="str">
            <v>DA</v>
          </cell>
          <cell r="AK1025" t="str">
            <v>06.08.2024 16:55:02</v>
          </cell>
          <cell r="AL1025"/>
          <cell r="AM1025"/>
          <cell r="AN1025" t="str">
            <v>ADMIS_ETF</v>
          </cell>
          <cell r="AO1025" t="str">
            <v>15.11.2024 13:51:10</v>
          </cell>
          <cell r="AP1025"/>
          <cell r="AQ1025">
            <v>87</v>
          </cell>
          <cell r="AR1025"/>
          <cell r="AS1025">
            <v>1</v>
          </cell>
          <cell r="AT1025">
            <v>12</v>
          </cell>
          <cell r="AU1025">
            <v>28</v>
          </cell>
          <cell r="AV1025"/>
          <cell r="AW1025" t="str">
            <v>19.02.2025 16:02:40</v>
          </cell>
          <cell r="AX1025" t="str">
            <v>25.02.2025 11:32:27</v>
          </cell>
          <cell r="AY1025" t="str">
            <v>442</v>
          </cell>
          <cell r="AZ1025" t="str">
            <v>13.05.2025 13:07:00</v>
          </cell>
          <cell r="BA1025">
            <v>4</v>
          </cell>
          <cell r="BB1025"/>
          <cell r="BC1025"/>
          <cell r="BD1025"/>
          <cell r="BE1025">
            <v>78</v>
          </cell>
          <cell r="BF1025"/>
          <cell r="BG1025"/>
          <cell r="BH1025"/>
          <cell r="BI1025" t="str">
            <v>21, 23</v>
          </cell>
          <cell r="BJ1025" t="str">
            <v>Obiectivul general al proiectului propus de COSTESCU AURICA SRL este cresterea competitivitatii companiei pe piata prelucrarii carnei de porc, prin extinderea capacității operaționale ca urmare a modernizarii tehnologice, a inovarii de serviciu si proces, precum si a dezvoltarii competentelor profesionale ale angajatilor. Obiectivul general al proiectului este in concordanta cu Obiectivele specifice 1.3 si 1.4 ale Prioritatii 1 - Competitivitate prin inovare si intreprinderi dinamice din cadrul Programului Regional Sud-Vest Oltenia 2021-
2027. Scopul proiectului este de a transforma unitatea de prelucrare carne de porc situata in mun. Drăgășani, str. Decebal, bl. G, etaj P, jud. Vâlcea, in suprafata utila de 69,8 mp, într-o entitate mai competitivă și sustenabilă, capabilă să genereze creștere economică prin atragerea unei clientele mai largi și crearea de noi locuri de muncă, prin îmbunătățirea și diversificarea ofertei de produse din carne de porc.</v>
          </cell>
        </row>
        <row r="1026">
          <cell r="K1026">
            <v>332685</v>
          </cell>
          <cell r="L1026" t="str">
            <v>Dotarea AGRICOLA MACESU SRL</v>
          </cell>
          <cell r="M1026">
            <v>11</v>
          </cell>
          <cell r="N1026" t="str">
            <v>Contract semnat cu modificări</v>
          </cell>
          <cell r="O1026" t="str">
            <v>CONTRACTARE</v>
          </cell>
          <cell r="P1026" t="str">
            <v>ionut.mircea@adroltenia.ro</v>
          </cell>
          <cell r="Q1026" t="str">
            <v>25.03.2026 09:07:02</v>
          </cell>
          <cell r="R1026" t="str">
            <v>AGRICOLA MACESU SRL</v>
          </cell>
          <cell r="S1026" t="str">
            <v>27138090</v>
          </cell>
          <cell r="T1026" t="str">
            <v>microîntreprindere</v>
          </cell>
          <cell r="U1026" t="str">
            <v>Măceşu de Sus, Dolj</v>
          </cell>
          <cell r="V1026">
            <v>86</v>
          </cell>
          <cell r="W1026"/>
          <cell r="X1026" t="str">
            <v>DJ</v>
          </cell>
          <cell r="Y1026" t="str">
            <v>Sud-Vest Oltenia</v>
          </cell>
          <cell r="Z1026">
            <v>1656205.4599613966</v>
          </cell>
          <cell r="AA1026">
            <v>264436.1699613966</v>
          </cell>
          <cell r="AB1026">
            <v>1490584.91</v>
          </cell>
          <cell r="AC1026">
            <v>1266997.1735</v>
          </cell>
          <cell r="AD1026">
            <v>1790.8300386033829</v>
          </cell>
          <cell r="AE1026">
            <v>285.93003860338285</v>
          </cell>
          <cell r="AF1026">
            <v>223587.73649999988</v>
          </cell>
          <cell r="AG1026">
            <v>1490584.91</v>
          </cell>
          <cell r="AH1026">
            <v>1657996.29</v>
          </cell>
          <cell r="AI1026">
            <v>13</v>
          </cell>
          <cell r="AJ1026" t="str">
            <v>DA</v>
          </cell>
          <cell r="AK1026" t="str">
            <v>10.08.2024 11:20:05</v>
          </cell>
          <cell r="AL1026"/>
          <cell r="AM1026"/>
          <cell r="AN1026" t="str">
            <v>ADMIS_ETF</v>
          </cell>
          <cell r="AO1026" t="str">
            <v>03.12.2024 15:34:01</v>
          </cell>
          <cell r="AP1026"/>
          <cell r="AQ1026">
            <v>86</v>
          </cell>
          <cell r="AR1026"/>
          <cell r="AS1026">
            <v>1</v>
          </cell>
          <cell r="AT1026">
            <v>24</v>
          </cell>
          <cell r="AU1026">
            <v>37</v>
          </cell>
          <cell r="AV1026"/>
          <cell r="AW1026" t="str">
            <v>21.02.2025 09:45:43</v>
          </cell>
          <cell r="AX1026" t="str">
            <v>26.02.2025 13:04:19</v>
          </cell>
          <cell r="AY1026" t="str">
            <v>469</v>
          </cell>
          <cell r="AZ1026" t="str">
            <v>19.05.2025 15:50:00</v>
          </cell>
          <cell r="BA1026">
            <v>4</v>
          </cell>
          <cell r="BB1026"/>
          <cell r="BC1026"/>
          <cell r="BD1026"/>
          <cell r="BE1026">
            <v>83</v>
          </cell>
          <cell r="BF1026"/>
          <cell r="BG1026"/>
          <cell r="BH1026"/>
          <cell r="BI1026" t="str">
            <v>21, 23</v>
          </cell>
          <cell r="BJ1026" t="str">
            <v>Obiectivul general al proiectului il reprezinta îmbunătățirea competitivității societatii AGRICOLA MACESU SRL in domeniul activitatilor de intretinere si reparare a autovehiculelor, cu accent pe crearea locurilor de muncă de calitate, durabile, prin investitii productive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dedicate”</v>
          </cell>
        </row>
        <row r="1027">
          <cell r="K1027">
            <v>331845</v>
          </cell>
          <cell r="L1027" t="str">
            <v>Creșterea competitivității S.C. STARMIN CLUB S.R.L.</v>
          </cell>
          <cell r="M1027">
            <v>10</v>
          </cell>
          <cell r="N1027" t="str">
            <v>Cu solicitare act adițional</v>
          </cell>
          <cell r="O1027" t="str">
            <v>CONTRACTARE</v>
          </cell>
          <cell r="P1027" t="str">
            <v>bogdan.badea@adroltenia.ro</v>
          </cell>
          <cell r="Q1027" t="str">
            <v>15.04.2026 19:26:05</v>
          </cell>
          <cell r="R1027" t="str">
            <v>STARMIN CLUB SRL</v>
          </cell>
          <cell r="S1027" t="str">
            <v>22683206</v>
          </cell>
          <cell r="T1027" t="str">
            <v>microîntreprindere</v>
          </cell>
          <cell r="U1027" t="str">
            <v>Municipiul Târgu Jiu, Gorj</v>
          </cell>
          <cell r="V1027">
            <v>92</v>
          </cell>
          <cell r="W1027"/>
          <cell r="X1027" t="str">
            <v>GJ</v>
          </cell>
          <cell r="Y1027" t="str">
            <v>Sud-Vest Oltenia</v>
          </cell>
          <cell r="Z1027">
            <v>1261750</v>
          </cell>
          <cell r="AA1027">
            <v>0</v>
          </cell>
          <cell r="AB1027">
            <v>1134868.75</v>
          </cell>
          <cell r="AC1027">
            <v>964638.4375</v>
          </cell>
          <cell r="AD1027">
            <v>269365</v>
          </cell>
          <cell r="AE1027">
            <v>220115</v>
          </cell>
          <cell r="AF1027">
            <v>170230.3125</v>
          </cell>
          <cell r="AG1027">
            <v>1134868.75</v>
          </cell>
          <cell r="AH1027">
            <v>1531115</v>
          </cell>
          <cell r="AI1027">
            <v>19</v>
          </cell>
          <cell r="AJ1027" t="str">
            <v>DA</v>
          </cell>
          <cell r="AK1027" t="str">
            <v>10.08.2024 09:29:46</v>
          </cell>
          <cell r="AL1027"/>
          <cell r="AM1027"/>
          <cell r="AN1027" t="str">
            <v>ADMIS_ETF</v>
          </cell>
          <cell r="AO1027" t="str">
            <v>27.11.2024 13:58:40</v>
          </cell>
          <cell r="AP1027"/>
          <cell r="AQ1027">
            <v>92</v>
          </cell>
          <cell r="AR1027"/>
          <cell r="AS1027">
            <v>1</v>
          </cell>
          <cell r="AT1027">
            <v>12</v>
          </cell>
          <cell r="AU1027">
            <v>23</v>
          </cell>
          <cell r="AV1027"/>
          <cell r="AW1027" t="str">
            <v>19.02.2025 14:34:03</v>
          </cell>
          <cell r="AX1027" t="str">
            <v>21.02.2025 11:59:53</v>
          </cell>
          <cell r="AY1027" t="str">
            <v>454</v>
          </cell>
          <cell r="AZ1027" t="str">
            <v>14.05.2025 16:53:00</v>
          </cell>
          <cell r="BA1027">
            <v>6</v>
          </cell>
          <cell r="BB1027"/>
          <cell r="BC1027"/>
          <cell r="BD1027"/>
          <cell r="BE1027">
            <v>83</v>
          </cell>
          <cell r="BF1027"/>
          <cell r="BG1027"/>
          <cell r="BH1027"/>
          <cell r="BI1027" t="str">
            <v>21, 23</v>
          </cell>
          <cell r="BJ1027" t="str">
            <v>Cresterea competitivității și sustenabilității microîntreprinderii prin investiții în tehnologii avansate, certificări de calitate, internaționalizare și dezvoltarea competențelor angajaților, contribuind astfel la intensificarea creșterii economice și crearea de noi locuri de muncă
Obiectiv specific al Priorității 1: 1.3 - Intensificarea creșterii sustenabile și creșterea competitivității IMM-urilor și crearea de locuri de muncă în cadrul IMM-urilor, inclusiv prin investiții productive (FEDR), Intervenția - Îmbunătățirea competitivității și a inovării în microîntreprinderi, prin operațiuni dedicate
Dotarea societății cu active corporale și necorporale în vederea creșterii competitivității și asigurării funcționării unității de tăiere și rindeluire lemn
Corelare: Investițiile productive în echipamente moderne și tehnologii avansate vor îmbunătăți capacitatea de producție, eficiența și calitatea produselor, contribuind direct la creșterea competitivității microîntreprinderii.
Obținere</v>
          </cell>
        </row>
        <row r="1028">
          <cell r="K1028">
            <v>324257</v>
          </cell>
          <cell r="L1028" t="str">
            <v>Construim sanatate in aer curat</v>
          </cell>
          <cell r="M1028">
            <v>8</v>
          </cell>
          <cell r="N1028" t="str">
            <v>Contract semnat cu modificări</v>
          </cell>
          <cell r="O1028" t="str">
            <v>CONTRACTARE</v>
          </cell>
          <cell r="P1028" t="str">
            <v>bogdan.barbulescu@adroltenia.ro</v>
          </cell>
          <cell r="Q1028" t="str">
            <v>03.12.2025 15:37:22</v>
          </cell>
          <cell r="R1028" t="str">
            <v>ONE ELITE GROUP S.R.L.</v>
          </cell>
          <cell r="S1028" t="str">
            <v>47099300</v>
          </cell>
          <cell r="T1028" t="str">
            <v>întreprindere mică</v>
          </cell>
          <cell r="U1028" t="str">
            <v>Municipiul Râmnicu Vâlcea, Vâlcea</v>
          </cell>
          <cell r="V1028">
            <v>86</v>
          </cell>
          <cell r="W1028"/>
          <cell r="X1028" t="str">
            <v>VL</v>
          </cell>
          <cell r="Y1028" t="str">
            <v>Sud-Vest Oltenia</v>
          </cell>
          <cell r="Z1028">
            <v>6258469.0943325311</v>
          </cell>
          <cell r="AA1028">
            <v>1005870.1743325308</v>
          </cell>
          <cell r="AB1028">
            <v>4772660.8600000003</v>
          </cell>
          <cell r="AC1028">
            <v>4056761.7310000001</v>
          </cell>
          <cell r="AD1028">
            <v>113785.15566746923</v>
          </cell>
          <cell r="AE1028">
            <v>19731.635667469225</v>
          </cell>
          <cell r="AF1028">
            <v>715899.12900000019</v>
          </cell>
          <cell r="AG1028">
            <v>4772660.8600000003</v>
          </cell>
          <cell r="AH1028">
            <v>6372254.25</v>
          </cell>
          <cell r="AI1028">
            <v>24</v>
          </cell>
          <cell r="AJ1028" t="str">
            <v>DA</v>
          </cell>
          <cell r="AK1028" t="str">
            <v>02.05.2024 11:46:47</v>
          </cell>
          <cell r="AL1028"/>
          <cell r="AM1028"/>
          <cell r="AN1028" t="str">
            <v>ADMIS_ETF</v>
          </cell>
          <cell r="AO1028" t="str">
            <v>06.09.2024 14:49:02</v>
          </cell>
          <cell r="AP1028" t="str">
            <v>31.10.2024 15:47:08</v>
          </cell>
          <cell r="AQ1028">
            <v>83</v>
          </cell>
          <cell r="AR1028"/>
          <cell r="AS1028">
            <v>1</v>
          </cell>
          <cell r="AT1028">
            <v>24</v>
          </cell>
          <cell r="AU1028">
            <v>24</v>
          </cell>
          <cell r="AV1028"/>
          <cell r="AW1028" t="str">
            <v>29.01.2025 12:08:08</v>
          </cell>
          <cell r="AX1028" t="str">
            <v>29.01.2025 13:11:40</v>
          </cell>
          <cell r="AY1028" t="str">
            <v>524</v>
          </cell>
          <cell r="AZ1028" t="str">
            <v>30.05.2025 11:43:00</v>
          </cell>
          <cell r="BA1028">
            <v>6</v>
          </cell>
          <cell r="BB1028">
            <v>1</v>
          </cell>
          <cell r="BC1028"/>
          <cell r="BD1028"/>
          <cell r="BE1028">
            <v>121</v>
          </cell>
          <cell r="BF1028"/>
          <cell r="BG1028">
            <v>86</v>
          </cell>
          <cell r="BH1028" t="str">
            <v>ADMIS_ETF</v>
          </cell>
          <cell r="BI1028" t="str">
            <v>21, 23</v>
          </cell>
          <cell r="BJ1028" t="str">
            <v>Obiectivul general al proiectului implementat de One Elite Group  SRL consta in crearea unei unitati noi de prestari servicii, într-o locatie de vis și benefică sănătății,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De asemenea, cladirea care va fi reabilitată si corpul pentru cabinetele de tratament, vor respecta principiul DNSH și se vor realiza din materiale, durabile, sustenabile, reciclabile sau refolosibile, în momentul ieșirii din uz. Realizarile preconizate ale acestui proiect sunt in concordanta cu Obiectivul de politica 1 - O Europa mai competitiva si mai inteligenta, prin promovarea unei transformari economice inovatoare si inteligente si a</v>
          </cell>
        </row>
        <row r="1029">
          <cell r="K1029">
            <v>333685</v>
          </cell>
          <cell r="L1029" t="str">
            <v>DIGITALIZARE ÎN FOLOSUL MICROINTREPRINDERII SUNFLOWER DORAND SRL</v>
          </cell>
          <cell r="M1029">
            <v>2</v>
          </cell>
          <cell r="N1029" t="str">
            <v>Respins ETF</v>
          </cell>
          <cell r="O1029" t="str">
            <v>EVALUARE</v>
          </cell>
          <cell r="P1029"/>
          <cell r="Q1029" t="str">
            <v>17.12.2024 18:05:23</v>
          </cell>
          <cell r="R1029" t="str">
            <v>SUNFLOWER  DORAND SRL</v>
          </cell>
          <cell r="S1029" t="str">
            <v>32490644</v>
          </cell>
          <cell r="T1029" t="str">
            <v>microîntreprindere</v>
          </cell>
          <cell r="U1029" t="str">
            <v>Oraş Balş, Olt</v>
          </cell>
          <cell r="V1029">
            <v>100</v>
          </cell>
          <cell r="W1029"/>
          <cell r="X1029" t="str">
            <v>OT</v>
          </cell>
          <cell r="Y1029" t="str">
            <v>Sud-Vest Oltenia</v>
          </cell>
          <cell r="Z1029">
            <v>169399.28</v>
          </cell>
          <cell r="AA1029">
            <v>0</v>
          </cell>
          <cell r="AB1029">
            <v>152459.35</v>
          </cell>
          <cell r="AC1029">
            <v>129590.44749999999</v>
          </cell>
          <cell r="AD1029">
            <v>28947.48</v>
          </cell>
          <cell r="AE1029">
            <v>28947.48</v>
          </cell>
          <cell r="AF1029">
            <v>22868.902500000011</v>
          </cell>
          <cell r="AG1029">
            <v>152459.35</v>
          </cell>
          <cell r="AH1029">
            <v>198346.76</v>
          </cell>
          <cell r="AI1029">
            <v>3</v>
          </cell>
          <cell r="AJ1029" t="str">
            <v>DA</v>
          </cell>
          <cell r="AK1029" t="str">
            <v>24.08.2024 11:50:05</v>
          </cell>
          <cell r="AL1029"/>
          <cell r="AM1029"/>
          <cell r="AN1029" t="str">
            <v>RESPINS_ETF</v>
          </cell>
          <cell r="AO1029" t="str">
            <v>21.11.2024 15:14:12</v>
          </cell>
          <cell r="AP1029"/>
          <cell r="AQ1029">
            <v>100</v>
          </cell>
          <cell r="AR1029"/>
          <cell r="AS1029">
            <v>1</v>
          </cell>
          <cell r="AT1029">
            <v>6</v>
          </cell>
          <cell r="AU1029">
            <v>14</v>
          </cell>
          <cell r="AV1029"/>
          <cell r="AW1029"/>
          <cell r="AX1029"/>
          <cell r="AY1029"/>
          <cell r="AZ1029"/>
          <cell r="BA1029"/>
          <cell r="BB1029"/>
          <cell r="BC1029"/>
          <cell r="BD1029"/>
          <cell r="BE1029"/>
          <cell r="BF1029"/>
          <cell r="BG1029">
            <v>100</v>
          </cell>
          <cell r="BH1029" t="str">
            <v>RESPINS_ETF</v>
          </cell>
          <cell r="BI1029" t="str">
            <v>15</v>
          </cell>
          <cell r="BJ1029" t="str">
            <v>La SUNFLOWER DORAND SRL urmarim continuu imbunatirea managementului calitatii, urmarind si sustinand in activitatea noastra folosirea  optima a resurselor. Totodata, ne implicam in permanenta in protejarea mediului inconjurator si in imbunatatirea  performantelor de lucru ale angajatilor nostri.
Pentru a-si mentine pozitia pe piata comertului electronic, in mod continuu compania noastra adopta idei noi, investind in  resurse, implementand tehnologii noi si folosind materiale de ultima generatie, cu scopul final de a realiza produse de mobilier, la standarde ridicate de calitate.
În urma unei analize minuțioase a problemelor și a oportunităților existente, în vederea realizării obiectivelor stabilite, SUNFLOWER DORAND SRL își propune, cu ajutorul finanțării nerambursabile, să:
- doteze tehnologic (corespunzător activității prestate și cerințelor pieței) sediul, astfel încât să poată accesa si crește, atât din punct de vedere al resurselor umane alocate activității, precum și al cantităț</v>
          </cell>
        </row>
        <row r="1030">
          <cell r="K1030">
            <v>323937</v>
          </cell>
          <cell r="L1030" t="str">
            <v>Dezvoltare durabila si competitiva a ROPAN SRL prin inovare</v>
          </cell>
          <cell r="M1030">
            <v>8</v>
          </cell>
          <cell r="N1030" t="str">
            <v>Cu solicitare notificare</v>
          </cell>
          <cell r="O1030" t="str">
            <v>CONTRACTARE</v>
          </cell>
          <cell r="P1030" t="str">
            <v>gineta.balasa@adroltenia.ro</v>
          </cell>
          <cell r="Q1030" t="str">
            <v>28.04.2026 16:46:03</v>
          </cell>
          <cell r="R1030" t="str">
            <v>ROPAN SRL</v>
          </cell>
          <cell r="S1030" t="str">
            <v>17399365</v>
          </cell>
          <cell r="T1030" t="str">
            <v>întreprindere mică</v>
          </cell>
          <cell r="U1030" t="str">
            <v>Municipiul Craiova, Dolj</v>
          </cell>
          <cell r="V1030">
            <v>84</v>
          </cell>
          <cell r="W1030"/>
          <cell r="X1030" t="str">
            <v>DJ</v>
          </cell>
          <cell r="Y1030" t="str">
            <v>Sud-Vest Oltenia</v>
          </cell>
          <cell r="Z1030">
            <v>2616032.98</v>
          </cell>
          <cell r="AA1030">
            <v>0</v>
          </cell>
          <cell r="AB1030">
            <v>2010993.56</v>
          </cell>
          <cell r="AC1030">
            <v>1709344.5260000001</v>
          </cell>
          <cell r="AD1030">
            <v>501136.19</v>
          </cell>
          <cell r="AE1030">
            <v>497699.29</v>
          </cell>
          <cell r="AF1030">
            <v>301649.03399999999</v>
          </cell>
          <cell r="AG1030">
            <v>2010993.56</v>
          </cell>
          <cell r="AH1030">
            <v>3117169.17</v>
          </cell>
          <cell r="AI1030">
            <v>20</v>
          </cell>
          <cell r="AJ1030" t="str">
            <v>DA</v>
          </cell>
          <cell r="AK1030" t="str">
            <v>01.05.2024 16:34:33</v>
          </cell>
          <cell r="AL1030"/>
          <cell r="AM1030"/>
          <cell r="AN1030" t="str">
            <v>ADMIS_ETF</v>
          </cell>
          <cell r="AO1030" t="str">
            <v>16.07.2024 15:49:31</v>
          </cell>
          <cell r="AP1030" t="str">
            <v>28.08.2024 13:10:53</v>
          </cell>
          <cell r="AQ1030">
            <v>82</v>
          </cell>
          <cell r="AR1030"/>
          <cell r="AS1030">
            <v>1</v>
          </cell>
          <cell r="AT1030">
            <v>21</v>
          </cell>
          <cell r="AU1030">
            <v>35</v>
          </cell>
          <cell r="AV1030"/>
          <cell r="AW1030" t="str">
            <v>29.01.2025 12:17:12</v>
          </cell>
          <cell r="AX1030" t="str">
            <v>29.01.2025 13:58:43</v>
          </cell>
          <cell r="AY1030" t="str">
            <v>420</v>
          </cell>
          <cell r="AZ1030" t="str">
            <v>07.05.2025 12:23:00</v>
          </cell>
          <cell r="BA1030">
            <v>7</v>
          </cell>
          <cell r="BB1030">
            <v>3</v>
          </cell>
          <cell r="BC1030"/>
          <cell r="BD1030"/>
          <cell r="BE1030">
            <v>98</v>
          </cell>
          <cell r="BF1030"/>
          <cell r="BG1030">
            <v>84</v>
          </cell>
          <cell r="BH1030" t="str">
            <v>ADMIS_ETF</v>
          </cell>
          <cell r="BI1030" t="str">
            <v>21</v>
          </cell>
          <cell r="BJ1030" t="str">
            <v>Domeniul de activitate in care se va realiza investitia este identificat la nivel national in cadrul Programului Regional Sud-Vest Oltenia 2021-2027.
Proiectul „Dezvoltare durabila si competitiva a ROPAN SRL prin inovare”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ROPAN SRL demarează acest proiect pentru a achiziționa utilaje și echipamente moderne esențiale desfășurării activității conform codului CAEN 1721 - Fabricarea hârtiei ş</v>
          </cell>
        </row>
        <row r="1031">
          <cell r="K1031">
            <v>350339</v>
          </cell>
          <cell r="L1031" t="str">
            <v>Modernizarea clinicii stomatologice prin tehnologii digitale avansate și soluții inovatoare</v>
          </cell>
          <cell r="M1031">
            <v>2</v>
          </cell>
          <cell r="N1031" t="str">
            <v>Respins ETF</v>
          </cell>
          <cell r="O1031" t="str">
            <v>EVALUARE</v>
          </cell>
          <cell r="P1031"/>
          <cell r="Q1031" t="str">
            <v>25.09.2025 16:43:54</v>
          </cell>
          <cell r="R1031" t="str">
            <v>SMILE HOLIDAYS S.R.L.</v>
          </cell>
          <cell r="S1031" t="str">
            <v>41657858</v>
          </cell>
          <cell r="T1031" t="str">
            <v>microîntreprindere</v>
          </cell>
          <cell r="U1031" t="str">
            <v>Municipiul Râmnicu Vâlcea, Vâlcea</v>
          </cell>
          <cell r="V1031">
            <v>49</v>
          </cell>
          <cell r="W1031"/>
          <cell r="X1031" t="str">
            <v>VL</v>
          </cell>
          <cell r="Y1031" t="str">
            <v>Sud-Vest Oltenia</v>
          </cell>
          <cell r="Z1031">
            <v>1371554.09</v>
          </cell>
          <cell r="AA1031">
            <v>0</v>
          </cell>
          <cell r="AB1031">
            <v>1234398.68</v>
          </cell>
          <cell r="AC1031">
            <v>1049238.878</v>
          </cell>
          <cell r="AD1031">
            <v>288026.36</v>
          </cell>
          <cell r="AE1031">
            <v>288026.36</v>
          </cell>
          <cell r="AF1031">
            <v>185159.80199999991</v>
          </cell>
          <cell r="AG1031">
            <v>1234398.68</v>
          </cell>
          <cell r="AH1031">
            <v>1659580.45</v>
          </cell>
          <cell r="AI1031">
            <v>4</v>
          </cell>
          <cell r="AJ1031" t="str">
            <v>DA</v>
          </cell>
          <cell r="AK1031" t="str">
            <v>30.06.2025 10:33:05</v>
          </cell>
          <cell r="AL1031"/>
          <cell r="AM1031"/>
          <cell r="AN1031" t="str">
            <v>RESPINS_ETF</v>
          </cell>
          <cell r="AO1031" t="str">
            <v>25.09.2025 16:43:54</v>
          </cell>
          <cell r="AP1031"/>
          <cell r="AQ1031">
            <v>49</v>
          </cell>
          <cell r="AR1031"/>
          <cell r="AS1031">
            <v>2</v>
          </cell>
          <cell r="AT1031">
            <v>12</v>
          </cell>
          <cell r="AU1031">
            <v>20</v>
          </cell>
          <cell r="AV1031"/>
          <cell r="AW1031"/>
          <cell r="AX1031"/>
          <cell r="AY1031"/>
          <cell r="AZ1031"/>
          <cell r="BA1031"/>
          <cell r="BB1031"/>
          <cell r="BC1031"/>
          <cell r="BD1031"/>
          <cell r="BE1031"/>
          <cell r="BF1031"/>
          <cell r="BG1031"/>
          <cell r="BH1031"/>
          <cell r="BI1031"/>
          <cell r="BJ1031" t="str">
            <v>Proiectul urmărește digitalizarea completă a activităților clinice, implementarea unui sistem integrat de stocare și gestionare a datelor pacientului, precum și utilizarea tehnologiilor de ultimă generație pentru realizarea tratamentelor</v>
          </cell>
        </row>
        <row r="1032">
          <cell r="K1032">
            <v>323420</v>
          </cell>
          <cell r="L1032" t="str">
            <v>Consolidare cladire C1recompartimentari interioare remodelare fatadaschimbare din mansarda in etaj 2 cu modificare acoperis si schimbare destinatie din locuinta in spatii de cazare</v>
          </cell>
          <cell r="M1032">
            <v>2</v>
          </cell>
          <cell r="N1032" t="str">
            <v>Revocat BO</v>
          </cell>
          <cell r="O1032" t="str">
            <v>PRECONTRACTARE</v>
          </cell>
          <cell r="P1032" t="str">
            <v>antoaneta.dinca@adroltenia.ro</v>
          </cell>
          <cell r="Q1032" t="str">
            <v>27.02.2025 12:08:38</v>
          </cell>
          <cell r="R1032" t="str">
            <v>OILPETROMARIO SRL</v>
          </cell>
          <cell r="S1032" t="str">
            <v>27759151</v>
          </cell>
          <cell r="T1032" t="str">
            <v>întreprindere mică</v>
          </cell>
          <cell r="U1032" t="str">
            <v>Bengeşti-Ciocadia, Gorj</v>
          </cell>
          <cell r="V1032">
            <v>81</v>
          </cell>
          <cell r="W1032"/>
          <cell r="X1032" t="str">
            <v>GJ</v>
          </cell>
          <cell r="Y1032" t="str">
            <v>Sud-Vest Oltenia</v>
          </cell>
          <cell r="Z1032">
            <v>8340529.6100000003</v>
          </cell>
          <cell r="AA1032">
            <v>0</v>
          </cell>
          <cell r="AB1032">
            <v>6376589.9100000001</v>
          </cell>
          <cell r="AC1032">
            <v>5420101.4234999996</v>
          </cell>
          <cell r="AD1032">
            <v>4272067.3</v>
          </cell>
          <cell r="AE1032">
            <v>2004213.99</v>
          </cell>
          <cell r="AF1032">
            <v>956488.48650000058</v>
          </cell>
          <cell r="AG1032">
            <v>6376589.9100000001</v>
          </cell>
          <cell r="AH1032">
            <v>12612596.91</v>
          </cell>
          <cell r="AI1032">
            <v>25</v>
          </cell>
          <cell r="AJ1032" t="str">
            <v>DA</v>
          </cell>
          <cell r="AK1032" t="str">
            <v>02.05.2024 11:12:33</v>
          </cell>
          <cell r="AL1032"/>
          <cell r="AM1032"/>
          <cell r="AN1032" t="str">
            <v>ADMIS_ETF</v>
          </cell>
          <cell r="AO1032" t="str">
            <v>27.08.2024 15:33:02</v>
          </cell>
          <cell r="AP1032"/>
          <cell r="AQ1032">
            <v>81</v>
          </cell>
          <cell r="AR1032"/>
          <cell r="AS1032">
            <v>1</v>
          </cell>
          <cell r="AT1032">
            <v>24</v>
          </cell>
          <cell r="AU1032">
            <v>34</v>
          </cell>
          <cell r="AV1032"/>
          <cell r="AW1032" t="str">
            <v>29.01.2025 16:16:39</v>
          </cell>
          <cell r="AX1032" t="str">
            <v>30.01.2025 10:30:23</v>
          </cell>
          <cell r="AY1032"/>
          <cell r="AZ1032"/>
          <cell r="BA1032"/>
          <cell r="BB1032"/>
          <cell r="BC1032"/>
          <cell r="BD1032"/>
          <cell r="BE1032"/>
          <cell r="BF1032"/>
          <cell r="BG1032"/>
          <cell r="BH1032"/>
          <cell r="BI1032" t="str">
            <v>21</v>
          </cell>
          <cell r="BJ1032" t="str">
            <v>Obiectivul general al proiectului este Cresterea competitivitatii societatii OILPETROMARIO SRL – in domeniul clasei CAEN 5520 – Facilitati de cazare pentru vacante si perioade de scurta durata.</v>
          </cell>
        </row>
        <row r="1033">
          <cell r="K1033">
            <v>322444</v>
          </cell>
          <cell r="L1033" t="str">
            <v>CONESILV PREST SRL prelucrare piatră naturală</v>
          </cell>
          <cell r="M1033">
            <v>13</v>
          </cell>
          <cell r="N1033" t="str">
            <v>Contract semnat cu modificări</v>
          </cell>
          <cell r="O1033" t="str">
            <v>CONTRACTARE</v>
          </cell>
          <cell r="P1033" t="str">
            <v>nicolae.nicola@adroltenia.ro</v>
          </cell>
          <cell r="Q1033" t="str">
            <v>09.02.2026 08:55:52</v>
          </cell>
          <cell r="R1033" t="str">
            <v>CONESILV PREST S.R.L.</v>
          </cell>
          <cell r="S1033" t="str">
            <v>32861238</v>
          </cell>
          <cell r="T1033" t="str">
            <v>microîntreprindere</v>
          </cell>
          <cell r="U1033" t="str">
            <v>Mihăeşti, Vâlcea</v>
          </cell>
          <cell r="V1033">
            <v>97</v>
          </cell>
          <cell r="W1033"/>
          <cell r="X1033" t="str">
            <v>VL</v>
          </cell>
          <cell r="Y1033" t="str">
            <v>Sud-Vest Oltenia</v>
          </cell>
          <cell r="Z1033">
            <v>4191555</v>
          </cell>
          <cell r="AA1033">
            <v>0</v>
          </cell>
          <cell r="AB1033">
            <v>3204252.25</v>
          </cell>
          <cell r="AC1033">
            <v>2723614.4125000001</v>
          </cell>
          <cell r="AD1033">
            <v>790808.11</v>
          </cell>
          <cell r="AE1033">
            <v>790432.11</v>
          </cell>
          <cell r="AF1033">
            <v>480637.83749999991</v>
          </cell>
          <cell r="AG1033">
            <v>3204252.25</v>
          </cell>
          <cell r="AH1033">
            <v>4982363.1100000003</v>
          </cell>
          <cell r="AI1033">
            <v>8</v>
          </cell>
          <cell r="AJ1033" t="str">
            <v>DA</v>
          </cell>
          <cell r="AK1033" t="str">
            <v>30.04.2024 17:36:41</v>
          </cell>
          <cell r="AL1033"/>
          <cell r="AM1033"/>
          <cell r="AN1033" t="str">
            <v>ADMIS_ETF</v>
          </cell>
          <cell r="AO1033" t="str">
            <v>14.08.2024 16:21:38</v>
          </cell>
          <cell r="AP1033"/>
          <cell r="AQ1033">
            <v>97</v>
          </cell>
          <cell r="AR1033"/>
          <cell r="AS1033">
            <v>2</v>
          </cell>
          <cell r="AT1033">
            <v>24</v>
          </cell>
          <cell r="AU1033">
            <v>32</v>
          </cell>
          <cell r="AV1033"/>
          <cell r="AW1033" t="str">
            <v>14.10.2024 10:22:34</v>
          </cell>
          <cell r="AX1033" t="str">
            <v>14.10.2024 14:44:59</v>
          </cell>
          <cell r="AY1033" t="str">
            <v>221</v>
          </cell>
          <cell r="AZ1033" t="str">
            <v>06.12.2024 12:00:00</v>
          </cell>
          <cell r="BA1033">
            <v>3</v>
          </cell>
          <cell r="BB1033"/>
          <cell r="BC1033"/>
          <cell r="BD1033"/>
          <cell r="BE1033">
            <v>53</v>
          </cell>
          <cell r="BF1033"/>
          <cell r="BG1033"/>
          <cell r="BH1033"/>
          <cell r="BI1033" t="str">
            <v>21, 23</v>
          </cell>
          <cell r="BJ1033" t="str">
            <v>OBIECTIVUL GENERAL AL PROIECTULUI = Creșterea durabilă și a competitivității CONESILV PREST SRL prin: investiții pentru dotarea unei unități noi productive, inclusiv sisteme pentru obţinerea unei economii de energie, prin creșterea capacității de internaționalizare a întreprinderii și prin creșterea numărului de angajați și dezvoltarea competențelor profesionale tehnice ale personalului.</v>
          </cell>
        </row>
        <row r="1034">
          <cell r="K1034">
            <v>324084</v>
          </cell>
          <cell r="L1034" t="str">
            <v>Cresterea competitivitatii CONTINENTE SRL prin dezolvarea unor servicii de cazare inovative</v>
          </cell>
          <cell r="M1034">
            <v>11</v>
          </cell>
          <cell r="N1034" t="str">
            <v>Contract semnat cu modificări</v>
          </cell>
          <cell r="O1034" t="str">
            <v>CONTRACTARE</v>
          </cell>
          <cell r="P1034" t="str">
            <v>cristi.deju@adroltenia.ro</v>
          </cell>
          <cell r="Q1034" t="str">
            <v>24.03.2026 16:11:43</v>
          </cell>
          <cell r="R1034" t="str">
            <v>CONTINENTE SRL</v>
          </cell>
          <cell r="S1034" t="str">
            <v>6596116</v>
          </cell>
          <cell r="T1034" t="str">
            <v>întreprindere mică</v>
          </cell>
          <cell r="U1034" t="str">
            <v>Municipiul Râmnicu Vâlcea, Vâlcea</v>
          </cell>
          <cell r="V1034">
            <v>85</v>
          </cell>
          <cell r="W1034"/>
          <cell r="X1034" t="str">
            <v>VL</v>
          </cell>
          <cell r="Y1034" t="str">
            <v>Sud-Vest Oltenia</v>
          </cell>
          <cell r="Z1034">
            <v>7554429.2199999997</v>
          </cell>
          <cell r="AA1034">
            <v>0</v>
          </cell>
          <cell r="AB1034">
            <v>5724476.71</v>
          </cell>
          <cell r="AC1034">
            <v>4865805.2034999998</v>
          </cell>
          <cell r="AD1034">
            <v>5375344.0999999996</v>
          </cell>
          <cell r="AE1034">
            <v>2236435.94</v>
          </cell>
          <cell r="AF1034">
            <v>858671.50650000013</v>
          </cell>
          <cell r="AG1034">
            <v>5724476.71</v>
          </cell>
          <cell r="AH1034">
            <v>12929773.32</v>
          </cell>
          <cell r="AI1034">
            <v>12</v>
          </cell>
          <cell r="AJ1034" t="str">
            <v>DA</v>
          </cell>
          <cell r="AK1034" t="str">
            <v>01.05.2024 21:17:17</v>
          </cell>
          <cell r="AL1034"/>
          <cell r="AM1034"/>
          <cell r="AN1034" t="str">
            <v>ADMIS_ETF</v>
          </cell>
          <cell r="AO1034" t="str">
            <v>05.08.2024 16:00:11</v>
          </cell>
          <cell r="AP1034"/>
          <cell r="AQ1034">
            <v>85</v>
          </cell>
          <cell r="AR1034"/>
          <cell r="AS1034">
            <v>1</v>
          </cell>
          <cell r="AT1034">
            <v>18</v>
          </cell>
          <cell r="AU1034">
            <v>18</v>
          </cell>
          <cell r="AV1034"/>
          <cell r="AW1034" t="str">
            <v>29.01.2025 12:12:40</v>
          </cell>
          <cell r="AX1034" t="str">
            <v>29.01.2025 15:54:10</v>
          </cell>
          <cell r="AY1034" t="str">
            <v>499</v>
          </cell>
          <cell r="AZ1034" t="str">
            <v>26.05.2025 15:30:00</v>
          </cell>
          <cell r="BA1034">
            <v>5</v>
          </cell>
          <cell r="BB1034"/>
          <cell r="BC1034"/>
          <cell r="BD1034"/>
          <cell r="BE1034">
            <v>117</v>
          </cell>
          <cell r="BF1034"/>
          <cell r="BG1034"/>
          <cell r="BH1034"/>
          <cell r="BI1034" t="str">
            <v>21, 23</v>
          </cell>
          <cell r="BJ1034" t="str">
            <v>Obiectivul general al societatii coincide cu obiectivul general al proiectului si consta in cresterea competitivitatii si dezvoltarea societatii pe piata serviciilor hoteliere prin constructia unui hotel si achizitionarea de dotari si echipamente, inclusiv a unui sistem fotovoltaic pentru obtinerea de energie din surse regenerabile in vederea oferirii de servicii de cazare inalt calitative si angajarea de personal de specialitate, precum si prin dezvoltarea competentelor angajatilor</v>
          </cell>
        </row>
        <row r="1035">
          <cell r="K1035">
            <v>318812</v>
          </cell>
          <cell r="L1035" t="str">
            <v>Creșterea eficienței energetice prin lucrări de refacere la pavilionul cu destinaţia Complex I.S.U. DROBETA al judeţului Mehedinţi</v>
          </cell>
          <cell r="M1035">
            <v>5</v>
          </cell>
          <cell r="N1035" t="str">
            <v>Respins ETF</v>
          </cell>
          <cell r="O1035" t="str">
            <v>EVALUARE</v>
          </cell>
          <cell r="P1035"/>
          <cell r="Q1035" t="str">
            <v>07.06.2024 14:17:51</v>
          </cell>
          <cell r="R1035" t="str">
            <v>INSPECTORATUL PENTRU. SITUAŢII DE URGENŢĂ DROBETA AL JUDETULUI MEHEDINTI</v>
          </cell>
          <cell r="S1035" t="str">
            <v>4222190</v>
          </cell>
          <cell r="T1035" t="str">
            <v>alte organe de specialitate care se organizează în subordinea sau în coordonarea Guvernului ori a ministerelor</v>
          </cell>
          <cell r="U1035" t="str">
            <v>Municipiul Drobeta-Turnu Severin, Mehedinţi</v>
          </cell>
          <cell r="V1035">
            <v>48</v>
          </cell>
          <cell r="W1035"/>
          <cell r="X1035" t="str">
            <v>MH</v>
          </cell>
          <cell r="Y1035" t="str">
            <v>Sud-Vest Oltenia</v>
          </cell>
          <cell r="Z1035">
            <v>7153957.3799999999</v>
          </cell>
          <cell r="AA1035">
            <v>1133507.1299999999</v>
          </cell>
          <cell r="AB1035">
            <v>6080863.7665972086</v>
          </cell>
          <cell r="AC1035">
            <v>6080863.7665972086</v>
          </cell>
          <cell r="AD1035">
            <v>2780936.72</v>
          </cell>
          <cell r="AE1035">
            <v>444015.1</v>
          </cell>
          <cell r="AF1035">
            <v>0</v>
          </cell>
          <cell r="AG1035">
            <v>0</v>
          </cell>
          <cell r="AH1035">
            <v>9934894.0999999996</v>
          </cell>
          <cell r="AI1035">
            <v>0</v>
          </cell>
          <cell r="AJ1035" t="str">
            <v>NU</v>
          </cell>
          <cell r="AK1035" t="str">
            <v>27.01.2024 11:09:53</v>
          </cell>
          <cell r="AL1035"/>
          <cell r="AM1035"/>
          <cell r="AN1035" t="str">
            <v>RESPINS_ETF</v>
          </cell>
          <cell r="AO1035" t="str">
            <v>10.04.2024 15:32:38</v>
          </cell>
          <cell r="AP1035"/>
          <cell r="AQ1035">
            <v>48</v>
          </cell>
          <cell r="AR1035"/>
          <cell r="AS1035">
            <v>4</v>
          </cell>
          <cell r="AT1035">
            <v>42</v>
          </cell>
          <cell r="AU1035">
            <v>56</v>
          </cell>
          <cell r="AV1035">
            <v>1</v>
          </cell>
          <cell r="AW1035"/>
          <cell r="AX1035"/>
          <cell r="AY1035"/>
          <cell r="AZ1035"/>
          <cell r="BA1035"/>
          <cell r="BB1035"/>
          <cell r="BC1035"/>
          <cell r="BD1035"/>
          <cell r="BE1035"/>
          <cell r="BF1035"/>
          <cell r="BG1035">
            <v>48</v>
          </cell>
          <cell r="BH1035" t="str">
            <v>RESPINS_ETF</v>
          </cell>
          <cell r="BI1035" t="str">
            <v>45</v>
          </cell>
          <cell r="BJ1035" t="str">
            <v>Creșterea eficienței termice și energetice pentru clădire cu destinația Complex Cazare Drobeta</v>
          </cell>
        </row>
        <row r="1036">
          <cell r="K1036">
            <v>321905</v>
          </cell>
          <cell r="L1036" t="str">
            <v>Extindere sistem integrat de management al traficului in Municipiul Slatina</v>
          </cell>
          <cell r="M1036">
            <v>16</v>
          </cell>
          <cell r="N1036" t="str">
            <v>Contract semnat cu modificări</v>
          </cell>
          <cell r="O1036" t="str">
            <v>CONTRACTARE</v>
          </cell>
          <cell r="P1036" t="str">
            <v>ovidiu.istinie@adroltenia.ro</v>
          </cell>
          <cell r="Q1036" t="str">
            <v>06.04.2026 08:37:06</v>
          </cell>
          <cell r="R1036" t="str">
            <v>MUNICIPIUL SLATINA</v>
          </cell>
          <cell r="S1036" t="str">
            <v>4394811</v>
          </cell>
          <cell r="T1036" t="str">
            <v>unitate administrativ teritorială nivel local</v>
          </cell>
          <cell r="U1036" t="str">
            <v>Municipiul Slatina, Olt</v>
          </cell>
          <cell r="V1036">
            <v>80</v>
          </cell>
          <cell r="W1036"/>
          <cell r="X1036" t="str">
            <v>OT</v>
          </cell>
          <cell r="Y1036" t="str">
            <v>Sud-Vest Oltenia</v>
          </cell>
          <cell r="Z1036">
            <v>32337200.756081231</v>
          </cell>
          <cell r="AA1036">
            <v>5589429.126081232</v>
          </cell>
          <cell r="AB1036">
            <v>31690456.739999998</v>
          </cell>
          <cell r="AC1036">
            <v>27486620.586887375</v>
          </cell>
          <cell r="AD1036">
            <v>189273.63391876809</v>
          </cell>
          <cell r="AE1036">
            <v>32849.143918768095</v>
          </cell>
          <cell r="AF1036">
            <v>4203836.1531126238</v>
          </cell>
          <cell r="AG1036">
            <v>0</v>
          </cell>
          <cell r="AH1036">
            <v>32526474.390000001</v>
          </cell>
          <cell r="AI1036">
            <v>0</v>
          </cell>
          <cell r="AJ1036" t="str">
            <v>NU</v>
          </cell>
          <cell r="AK1036" t="str">
            <v>18.09.2024 16:24:44</v>
          </cell>
          <cell r="AL1036"/>
          <cell r="AM1036"/>
          <cell r="AN1036" t="str">
            <v>ADMIS_ETF</v>
          </cell>
          <cell r="AO1036" t="str">
            <v>22.10.2024 15:29:02</v>
          </cell>
          <cell r="AP1036"/>
          <cell r="AQ1036">
            <v>80</v>
          </cell>
          <cell r="AR1036"/>
          <cell r="AS1036">
            <v>1</v>
          </cell>
          <cell r="AT1036">
            <v>36</v>
          </cell>
          <cell r="AU1036">
            <v>49</v>
          </cell>
          <cell r="AV1036"/>
          <cell r="AW1036" t="str">
            <v>22.10.2024 16:10:29</v>
          </cell>
          <cell r="AX1036" t="str">
            <v>23.10.2024 14:16:51</v>
          </cell>
          <cell r="AY1036" t="str">
            <v>241</v>
          </cell>
          <cell r="AZ1036" t="str">
            <v>20.12.2024 11:30:00</v>
          </cell>
          <cell r="BA1036">
            <v>6</v>
          </cell>
          <cell r="BB1036">
            <v>1</v>
          </cell>
          <cell r="BC1036"/>
          <cell r="BD1036"/>
          <cell r="BE1036">
            <v>58</v>
          </cell>
          <cell r="BF1036"/>
          <cell r="BG1036"/>
          <cell r="BH1036"/>
          <cell r="BI1036" t="str">
            <v>84</v>
          </cell>
          <cell r="BJ1036" t="str">
            <v>Obiectivul general al proiectului îl constituie promovarea mobilității urbane durabile prin modernizarea statiilor de transport public  și extinderea sistemului de management al traficului prin integrarea de noi intersecții semaforizate în sistemul de management adaptiv al traficului, în vederea asigurării prioritizării pentru autobuze la traversarea acestor intersecții.
Se va urmări, în principal, îmbunătăţirea eficienţei transportului public de călători, a frecvenţei şi a timpilor săi de parcurs, a transferului către acesta de la transportul privat cu autoturisme, precum şi a transferului către modurile nemotorizate de transport. De asemenea, se va urmări ca utilizarea autoturismelor să devină o opțiune mai puţin atractivă din punct de vedere economic şi al timpilor de parcurs, faţă de utilizarea transportului public/a modurilor nemotorizate, creându-se în acest mod condițiile pentru reducerea numărului autoturismelor şi reducerea emisiilor de echivalent CO2.
Se va urmări, în princi</v>
          </cell>
        </row>
        <row r="1037">
          <cell r="K1037">
            <v>332887</v>
          </cell>
          <cell r="L1037" t="str">
            <v>Digitalizarea microintreprinderii Danyconsult SRL</v>
          </cell>
          <cell r="M1037">
            <v>2</v>
          </cell>
          <cell r="N1037" t="str">
            <v>Respins ETF</v>
          </cell>
          <cell r="O1037" t="str">
            <v>EVALUARE</v>
          </cell>
          <cell r="P1037"/>
          <cell r="Q1037" t="str">
            <v>05.03.2025 15:55:36</v>
          </cell>
          <cell r="R1037" t="str">
            <v>DANYCONSULT SRL</v>
          </cell>
          <cell r="S1037" t="str">
            <v>21682784</v>
          </cell>
          <cell r="T1037" t="str">
            <v>microîntreprindere</v>
          </cell>
          <cell r="U1037" t="str">
            <v>Oraş Bumbeşti-Jiu, Gorj</v>
          </cell>
          <cell r="V1037">
            <v>81</v>
          </cell>
          <cell r="W1037"/>
          <cell r="X1037" t="str">
            <v>GJ</v>
          </cell>
          <cell r="Y1037" t="str">
            <v>Sud-Vest Oltenia</v>
          </cell>
          <cell r="Z1037">
            <v>245255.81</v>
          </cell>
          <cell r="AA1037">
            <v>39158.49</v>
          </cell>
          <cell r="AB1037">
            <v>220730.23</v>
          </cell>
          <cell r="AC1037">
            <v>187620.6955</v>
          </cell>
          <cell r="AD1037">
            <v>0</v>
          </cell>
          <cell r="AE1037">
            <v>0</v>
          </cell>
          <cell r="AF1037">
            <v>33109.534500000009</v>
          </cell>
          <cell r="AG1037">
            <v>220730.23</v>
          </cell>
          <cell r="AH1037">
            <v>245255.81</v>
          </cell>
          <cell r="AI1037">
            <v>4</v>
          </cell>
          <cell r="AJ1037" t="str">
            <v>DA</v>
          </cell>
          <cell r="AK1037" t="str">
            <v>24.08.2024 04:25:42</v>
          </cell>
          <cell r="AL1037"/>
          <cell r="AM1037"/>
          <cell r="AN1037" t="str">
            <v>RESPINS_ETF</v>
          </cell>
          <cell r="AO1037" t="str">
            <v>09.01.2025 16:46:38</v>
          </cell>
          <cell r="AP1037"/>
          <cell r="AQ1037">
            <v>81</v>
          </cell>
          <cell r="AR1037"/>
          <cell r="AS1037">
            <v>1</v>
          </cell>
          <cell r="AT1037">
            <v>12</v>
          </cell>
          <cell r="AU1037">
            <v>17</v>
          </cell>
          <cell r="AV1037"/>
          <cell r="AW1037"/>
          <cell r="AX1037"/>
          <cell r="AY1037"/>
          <cell r="AZ1037"/>
          <cell r="BA1037"/>
          <cell r="BB1037"/>
          <cell r="BC1037"/>
          <cell r="BD1037"/>
          <cell r="BE1037"/>
          <cell r="BF1037"/>
          <cell r="BG1037">
            <v>81</v>
          </cell>
          <cell r="BH1037" t="str">
            <v>RESPINS_ETF</v>
          </cell>
          <cell r="BI1037" t="str">
            <v>13</v>
          </cell>
          <cell r="BJ1037" t="str">
            <v>Obiectivul general al proiectului il reprezinta digitalizarea microintreprinderii SC DANYCONSULT SRL prin adoptarea de tehnologii și instrumente digitale  care conduc la inovarea modelului de afaceri și la creșterea competitivității.
Digitalizarea microintreprinderii Danyconsult SRL  se va realiza prin asigurarea infrastructurii hardware și software necesare, cu scopul de a spori competitivitatea pe piață.</v>
          </cell>
        </row>
        <row r="1038">
          <cell r="K1038">
            <v>322215</v>
          </cell>
          <cell r="L1038" t="str">
            <v>Consolidare restaurare și punere în valoare Mănăstirea Iezer</v>
          </cell>
          <cell r="M1038">
            <v>1</v>
          </cell>
          <cell r="N1038" t="str">
            <v>Respins ETF</v>
          </cell>
          <cell r="O1038" t="str">
            <v>EVALUARE</v>
          </cell>
          <cell r="P1038"/>
          <cell r="Q1038" t="str">
            <v>30.07.2024 16:55:50</v>
          </cell>
          <cell r="R1038" t="str">
            <v>MĂNĂSTIREA IEZER</v>
          </cell>
          <cell r="S1038" t="str">
            <v>22272065</v>
          </cell>
          <cell r="T1038" t="str">
            <v>instituție de cult</v>
          </cell>
          <cell r="U1038" t="str">
            <v>Oraş Băile Olăneşti, Vâlcea</v>
          </cell>
          <cell r="V1038">
            <v>30</v>
          </cell>
          <cell r="W1038"/>
          <cell r="X1038" t="str">
            <v>VL</v>
          </cell>
          <cell r="Y1038" t="str">
            <v>Sud-Vest Oltenia</v>
          </cell>
          <cell r="Z1038">
            <v>11983049.869996939</v>
          </cell>
          <cell r="AA1038">
            <v>1900061.2899969381</v>
          </cell>
          <cell r="AB1038">
            <v>11743388.869999999</v>
          </cell>
          <cell r="AC1038">
            <v>9981880.5240339562</v>
          </cell>
          <cell r="AD1038">
            <v>693.77000306199341</v>
          </cell>
          <cell r="AE1038">
            <v>110.77000306199338</v>
          </cell>
          <cell r="AF1038">
            <v>1761508.345966043</v>
          </cell>
          <cell r="AG1038">
            <v>0</v>
          </cell>
          <cell r="AH1038">
            <v>11983743.640000001</v>
          </cell>
          <cell r="AI1038">
            <v>0</v>
          </cell>
          <cell r="AJ1038" t="str">
            <v>NU</v>
          </cell>
          <cell r="AK1038" t="str">
            <v>31.03.2024 22:45:15</v>
          </cell>
          <cell r="AL1038"/>
          <cell r="AM1038"/>
          <cell r="AN1038" t="str">
            <v>RESPINS_ETF</v>
          </cell>
          <cell r="AO1038" t="str">
            <v>12.06.2024 15:38:34</v>
          </cell>
          <cell r="AP1038"/>
          <cell r="AQ1038">
            <v>30</v>
          </cell>
          <cell r="AR1038"/>
          <cell r="AS1038">
            <v>2</v>
          </cell>
          <cell r="AT1038">
            <v>40</v>
          </cell>
          <cell r="AU1038">
            <v>57</v>
          </cell>
          <cell r="AV1038"/>
          <cell r="AW1038"/>
          <cell r="AX1038"/>
          <cell r="AY1038"/>
          <cell r="AZ1038"/>
          <cell r="BA1038"/>
          <cell r="BB1038"/>
          <cell r="BC1038"/>
          <cell r="BD1038"/>
          <cell r="BE1038"/>
          <cell r="BF1038"/>
          <cell r="BG1038">
            <v>30</v>
          </cell>
          <cell r="BH1038" t="str">
            <v>RESPINS_ETF</v>
          </cell>
          <cell r="BI1038" t="str">
            <v>166</v>
          </cell>
          <cell r="BJ1038" t="str">
            <v>Obiectivul general al proiectului constă în impulsionarea dezvoltării durabile a orașului Băile Olănești prin conservarea, protejarea, amenajarea și adaptarea uzului public și turistic a uneia dintre cele mai importante atracții cultural-turistice din oraș - Mănăstirea Iezer, generând astfel puternice efecte economice, sociale și culturale în întreaga regiune Sud-Vest Oltenia.</v>
          </cell>
        </row>
        <row r="1039">
          <cell r="K1039">
            <v>328612</v>
          </cell>
          <cell r="L1039" t="str">
            <v>Creșterea sustenabilă și competitivitatea Centrului Medical ECOMED RESEARCH SRL</v>
          </cell>
          <cell r="M1039">
            <v>8</v>
          </cell>
          <cell r="N1039" t="str">
            <v>Cu act adițional</v>
          </cell>
          <cell r="O1039" t="str">
            <v>CONTRACTARE</v>
          </cell>
          <cell r="P1039" t="str">
            <v>ionut.mircea@adroltenia.ro</v>
          </cell>
          <cell r="Q1039" t="str">
            <v>28.11.2025 09:12:31</v>
          </cell>
          <cell r="R1039" t="str">
            <v>ECOMED RESEARCH SRL</v>
          </cell>
          <cell r="S1039" t="str">
            <v>36866467</v>
          </cell>
          <cell r="T1039" t="str">
            <v>microîntreprindere</v>
          </cell>
          <cell r="U1039" t="str">
            <v>Municipiul Craiova, Dolj</v>
          </cell>
          <cell r="V1039">
            <v>92</v>
          </cell>
          <cell r="W1039"/>
          <cell r="X1039" t="str">
            <v>DJ</v>
          </cell>
          <cell r="Y1039" t="str">
            <v>Sud-Vest Oltenia</v>
          </cell>
          <cell r="Z1039">
            <v>1481252.16</v>
          </cell>
          <cell r="AA1039">
            <v>236502.45</v>
          </cell>
          <cell r="AB1039">
            <v>1333126.96</v>
          </cell>
          <cell r="AC1039">
            <v>1133157.916</v>
          </cell>
          <cell r="AD1039">
            <v>3623.92</v>
          </cell>
          <cell r="AE1039">
            <v>578.61</v>
          </cell>
          <cell r="AF1039">
            <v>199969.04399999999</v>
          </cell>
          <cell r="AG1039">
            <v>1333126.96</v>
          </cell>
          <cell r="AH1039">
            <v>1484876.08</v>
          </cell>
          <cell r="AI1039">
            <v>13</v>
          </cell>
          <cell r="AJ1039" t="str">
            <v>DA</v>
          </cell>
          <cell r="AK1039" t="str">
            <v>12.07.2024 15:24:44</v>
          </cell>
          <cell r="AL1039"/>
          <cell r="AM1039"/>
          <cell r="AN1039" t="str">
            <v>ADMIS_ETF</v>
          </cell>
          <cell r="AO1039" t="str">
            <v>04.09.2024 16:48:30</v>
          </cell>
          <cell r="AP1039"/>
          <cell r="AQ1039">
            <v>92</v>
          </cell>
          <cell r="AR1039"/>
          <cell r="AS1039">
            <v>1</v>
          </cell>
          <cell r="AT1039">
            <v>12</v>
          </cell>
          <cell r="AU1039">
            <v>23</v>
          </cell>
          <cell r="AV1039"/>
          <cell r="AW1039" t="str">
            <v>19.02.2025 14:28:02</v>
          </cell>
          <cell r="AX1039" t="str">
            <v>21.02.2025 14:14:48</v>
          </cell>
          <cell r="AY1039" t="str">
            <v>413</v>
          </cell>
          <cell r="AZ1039" t="str">
            <v>30.04.2025 12:58:00</v>
          </cell>
          <cell r="BA1039">
            <v>3</v>
          </cell>
          <cell r="BB1039"/>
          <cell r="BC1039"/>
          <cell r="BD1039"/>
          <cell r="BE1039">
            <v>68</v>
          </cell>
          <cell r="BF1039"/>
          <cell r="BG1039"/>
          <cell r="BH1039"/>
          <cell r="BI1039" t="str">
            <v>21, 23</v>
          </cell>
          <cell r="BJ1039" t="str">
            <v>Domeniul de activitate in care se va realiza investitia este identificat la nivel national prin Programul Regional Sud-Vest Oltenia 2021-2027.  
Proiectul „Creșterea sustenabilă și competitivitatea Centrului Medical ECOMED RESEARCH SRL„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Intervenția - „Îmbunătațirea competitivității și a inovării în microîntreprinderi, prin operațiuni dedicate”.   
ECOMED RESEARCH SRL</v>
          </cell>
        </row>
        <row r="1040">
          <cell r="K1040">
            <v>363955</v>
          </cell>
          <cell r="L1040" t="str">
            <v>Achizite de echipamente pentru implementarea unui proces inovativ de productie a Compozitului Mineral Izolant SINTER-CEN prin transfer tehnologic</v>
          </cell>
          <cell r="M1040">
            <v>2</v>
          </cell>
          <cell r="N1040" t="str">
            <v>Respins ETF</v>
          </cell>
          <cell r="O1040" t="str">
            <v>EVALUARE</v>
          </cell>
          <cell r="P1040"/>
          <cell r="Q1040" t="str">
            <v>13.03.2026 12:40:40</v>
          </cell>
          <cell r="R1040" t="str">
            <v>SOFELITE CONSULTING S.R.L.</v>
          </cell>
          <cell r="S1040" t="str">
            <v>50092396</v>
          </cell>
          <cell r="T1040" t="str">
            <v>Angajator privat</v>
          </cell>
          <cell r="U1040" t="str">
            <v>Municipiul Râmnicu Vâlcea, Vâlcea</v>
          </cell>
          <cell r="V1040">
            <v>58</v>
          </cell>
          <cell r="W1040"/>
          <cell r="X1040" t="str">
            <v>VL</v>
          </cell>
          <cell r="Y1040" t="str">
            <v>Sud-Vest Oltenia</v>
          </cell>
          <cell r="Z1040">
            <v>1890470.72</v>
          </cell>
          <cell r="AA1040">
            <v>0</v>
          </cell>
          <cell r="AB1040">
            <v>1502479.34</v>
          </cell>
          <cell r="AC1040">
            <v>1277107.439</v>
          </cell>
          <cell r="AD1040">
            <v>396998.85</v>
          </cell>
          <cell r="AE1040">
            <v>396998.85</v>
          </cell>
          <cell r="AF1040">
            <v>225371.90100000007</v>
          </cell>
          <cell r="AG1040">
            <v>1502479.34</v>
          </cell>
          <cell r="AH1040">
            <v>2287469.5699999998</v>
          </cell>
          <cell r="AI1040">
            <v>4</v>
          </cell>
          <cell r="AJ1040" t="str">
            <v>DA</v>
          </cell>
          <cell r="AK1040" t="str">
            <v>25.01.2026 16:59:10</v>
          </cell>
          <cell r="AL1040"/>
          <cell r="AM1040"/>
          <cell r="AN1040" t="str">
            <v>RESPINS_ETF</v>
          </cell>
          <cell r="AO1040" t="str">
            <v>13.03.2026 12:40:40</v>
          </cell>
          <cell r="AP1040"/>
          <cell r="AQ1040">
            <v>58</v>
          </cell>
          <cell r="AR1040"/>
          <cell r="AS1040">
            <v>1</v>
          </cell>
          <cell r="AT1040">
            <v>24</v>
          </cell>
          <cell r="AU1040">
            <v>32</v>
          </cell>
          <cell r="AV1040"/>
          <cell r="AW1040"/>
          <cell r="AX1040"/>
          <cell r="AY1040"/>
          <cell r="AZ1040"/>
          <cell r="BA1040"/>
          <cell r="BB1040"/>
          <cell r="BC1040"/>
          <cell r="BD1040"/>
          <cell r="BE1040"/>
          <cell r="BF1040"/>
          <cell r="BG1040"/>
          <cell r="BH1040"/>
          <cell r="BI1040" t="str">
            <v>12, 23</v>
          </cell>
          <cell r="BJ1040" t="str">
            <v>Dezvoltarea și implementarea unei tehnologii industriale automatizate pentru producția de materiale termoizolante sustenabile, utilizând cenușa volantă ca materie primă principală, prin transformarea acesteia într-un compozit mineral celular avansat (SINTER-CEN™), cu performanțe tehnice superioare, durabilitate ridicată și impact redus asupra mediului, contribuind la economia circulară și decarbonizarea sectorului construcțiilor în regiunea Sud-Vest Oltenia.</v>
          </cell>
        </row>
        <row r="1041">
          <cell r="K1041">
            <v>333723</v>
          </cell>
          <cell r="L1041" t="str">
            <v>DIGITALIZAREA SOCIETATII SPECTRUM SRL</v>
          </cell>
          <cell r="M1041">
            <v>3</v>
          </cell>
          <cell r="N1041" t="str">
            <v>Revocat BO</v>
          </cell>
          <cell r="O1041" t="str">
            <v>PRECONTRACTARE</v>
          </cell>
          <cell r="P1041" t="str">
            <v>andreea.nedelcu@adroltenia.ro</v>
          </cell>
          <cell r="Q1041" t="str">
            <v>25.03.2025 16:27:51</v>
          </cell>
          <cell r="R1041" t="str">
            <v>SPECTRUM SRL</v>
          </cell>
          <cell r="S1041" t="str">
            <v>6784012</v>
          </cell>
          <cell r="T1041" t="str">
            <v>microîntreprindere</v>
          </cell>
          <cell r="U1041" t="str">
            <v>Municipiul Râmnicu Vâlcea, Vâlcea</v>
          </cell>
          <cell r="V1041">
            <v>83</v>
          </cell>
          <cell r="W1041"/>
          <cell r="X1041" t="str">
            <v>VL</v>
          </cell>
          <cell r="Y1041" t="str">
            <v>Sud-Vest Oltenia</v>
          </cell>
          <cell r="Z1041">
            <v>228976.91</v>
          </cell>
          <cell r="AA1041">
            <v>0</v>
          </cell>
          <cell r="AB1041">
            <v>206079.18</v>
          </cell>
          <cell r="AC1041">
            <v>175167.30300000001</v>
          </cell>
          <cell r="AD1041">
            <v>43505.61</v>
          </cell>
          <cell r="AE1041">
            <v>43505.61</v>
          </cell>
          <cell r="AF1041">
            <v>30911.876999999979</v>
          </cell>
          <cell r="AG1041">
            <v>206079.18</v>
          </cell>
          <cell r="AH1041">
            <v>272482.52</v>
          </cell>
          <cell r="AI1041">
            <v>20</v>
          </cell>
          <cell r="AJ1041" t="str">
            <v>DA</v>
          </cell>
          <cell r="AK1041" t="str">
            <v>23.08.2024 21:47:42</v>
          </cell>
          <cell r="AL1041"/>
          <cell r="AM1041"/>
          <cell r="AN1041" t="str">
            <v>ADMIS_ETF</v>
          </cell>
          <cell r="AO1041" t="str">
            <v>04.12.2024 15:56:48</v>
          </cell>
          <cell r="AP1041"/>
          <cell r="AQ1041">
            <v>83</v>
          </cell>
          <cell r="AR1041"/>
          <cell r="AS1041">
            <v>2</v>
          </cell>
          <cell r="AT1041">
            <v>12</v>
          </cell>
          <cell r="AU1041">
            <v>21</v>
          </cell>
          <cell r="AV1041"/>
          <cell r="AW1041" t="str">
            <v>27.01.2025 11:21:36</v>
          </cell>
          <cell r="AX1041" t="str">
            <v>27.01.2025 15:53:05</v>
          </cell>
          <cell r="AY1041"/>
          <cell r="AZ1041"/>
          <cell r="BA1041"/>
          <cell r="BB1041"/>
          <cell r="BC1041"/>
          <cell r="BD1041"/>
          <cell r="BE1041"/>
          <cell r="BF1041"/>
          <cell r="BG1041"/>
          <cell r="BH1041"/>
          <cell r="BI1041" t="str">
            <v>13</v>
          </cell>
          <cell r="BJ1041" t="str">
            <v>Obiectiv general Digitalizarea societății SPECTRUM SRL din mun. Rm. Vâlcea</v>
          </cell>
        </row>
        <row r="1042">
          <cell r="K1042">
            <v>359740</v>
          </cell>
          <cell r="L1042" t="str">
            <v>Cresterea eficientei energetice in cadrul Caminului Cultural din Comuna Afumati Judetul Dolj</v>
          </cell>
          <cell r="M1042">
            <v>1</v>
          </cell>
          <cell r="N1042" t="str">
            <v>În ETF</v>
          </cell>
          <cell r="O1042" t="str">
            <v>EVALUARE</v>
          </cell>
          <cell r="P1042"/>
          <cell r="Q1042" t="str">
            <v>30.04.2026 12:23:44</v>
          </cell>
          <cell r="R1042" t="str">
            <v>COMUNA AFUMAŢI</v>
          </cell>
          <cell r="S1042" t="str">
            <v>5001953</v>
          </cell>
          <cell r="T1042" t="str">
            <v>unitate administrativ teritorială nivel local</v>
          </cell>
          <cell r="U1042" t="str">
            <v>Afumaţi, Dolj</v>
          </cell>
          <cell r="V1042"/>
          <cell r="W1042"/>
          <cell r="X1042" t="str">
            <v>DJ</v>
          </cell>
          <cell r="Y1042" t="str">
            <v>Sud-Vest Oltenia</v>
          </cell>
          <cell r="Z1042">
            <v>5856586.159300073</v>
          </cell>
          <cell r="AA1042">
            <v>1006088.3893000728</v>
          </cell>
          <cell r="AB1042">
            <v>5739454.4100000001</v>
          </cell>
          <cell r="AC1042">
            <v>4978098.2301634168</v>
          </cell>
          <cell r="AD1042">
            <v>714279.50069992722</v>
          </cell>
          <cell r="AE1042">
            <v>123217.50069992723</v>
          </cell>
          <cell r="AF1042">
            <v>761356.17983658332</v>
          </cell>
          <cell r="AG1042">
            <v>0</v>
          </cell>
          <cell r="AH1042">
            <v>6570865.6600000001</v>
          </cell>
          <cell r="AI1042">
            <v>0</v>
          </cell>
          <cell r="AJ1042" t="str">
            <v>NU</v>
          </cell>
          <cell r="AK1042" t="str">
            <v>03.12.2025 11:45:18</v>
          </cell>
          <cell r="AL1042"/>
          <cell r="AM1042"/>
          <cell r="AN1042"/>
          <cell r="AO1042"/>
          <cell r="AP1042"/>
          <cell r="AQ1042"/>
          <cell r="AR1042"/>
          <cell r="AS1042"/>
          <cell r="AT1042">
            <v>25</v>
          </cell>
          <cell r="AU1042">
            <v>29</v>
          </cell>
          <cell r="AV1042"/>
          <cell r="AW1042"/>
          <cell r="AX1042"/>
          <cell r="AY1042"/>
          <cell r="AZ1042"/>
          <cell r="BA1042"/>
          <cell r="BB1042"/>
          <cell r="BC1042"/>
          <cell r="BD1042"/>
          <cell r="BE1042"/>
          <cell r="BF1042"/>
          <cell r="BG1042"/>
          <cell r="BH1042"/>
          <cell r="BI1042" t="str">
            <v>45</v>
          </cell>
          <cell r="BJ1042" t="str">
            <v>Investiţia care face obiectul prezentei cereri de finantare are ca direcție generală imbunatatirea eficientei energetice in cadrul Caminului Cultural Afumati.</v>
          </cell>
        </row>
        <row r="1043">
          <cell r="K1043">
            <v>323518</v>
          </cell>
          <cell r="L1043" t="str">
            <v>Inovare și Competitivitate Înfiinţarea unei noi unităţi de producție în cadrul societăţii Euro Pit Colect Metal SRL în sectorul fabricării produselor de uz gospodăresc și sanitar din hartie sau carton</v>
          </cell>
          <cell r="M1043">
            <v>2</v>
          </cell>
          <cell r="N1043" t="str">
            <v>Revocat BO</v>
          </cell>
          <cell r="O1043" t="str">
            <v>PRECONTRACTARE</v>
          </cell>
          <cell r="P1043" t="str">
            <v>andreea.nedelcu@adroltenia.ro</v>
          </cell>
          <cell r="Q1043" t="str">
            <v>29.04.2025 09:27:42</v>
          </cell>
          <cell r="R1043" t="str">
            <v>EURO PIT COLECT METAL SRL</v>
          </cell>
          <cell r="S1043" t="str">
            <v>37551564</v>
          </cell>
          <cell r="T1043" t="str">
            <v>întreprindere mică</v>
          </cell>
          <cell r="U1043" t="str">
            <v>Municipiul Iaşi, Iaşi</v>
          </cell>
          <cell r="V1043">
            <v>76.5</v>
          </cell>
          <cell r="W1043"/>
          <cell r="X1043" t="str">
            <v>VL</v>
          </cell>
          <cell r="Y1043" t="str">
            <v>Sud-Vest Oltenia</v>
          </cell>
          <cell r="Z1043">
            <v>9607550.4399999995</v>
          </cell>
          <cell r="AA1043">
            <v>0</v>
          </cell>
          <cell r="AB1043">
            <v>7306048.0700000003</v>
          </cell>
          <cell r="AC1043">
            <v>6210140.8595000003</v>
          </cell>
          <cell r="AD1043">
            <v>120120.62</v>
          </cell>
          <cell r="AE1043">
            <v>112814.8</v>
          </cell>
          <cell r="AF1043">
            <v>1095907.2105</v>
          </cell>
          <cell r="AG1043">
            <v>7306048.0700000003</v>
          </cell>
          <cell r="AH1043">
            <v>9727671.0600000005</v>
          </cell>
          <cell r="AI1043">
            <v>17</v>
          </cell>
          <cell r="AJ1043" t="str">
            <v>DA</v>
          </cell>
          <cell r="AK1043" t="str">
            <v>02.05.2024 11:17:50</v>
          </cell>
          <cell r="AL1043"/>
          <cell r="AM1043"/>
          <cell r="AN1043" t="str">
            <v>ADMIS_ETF</v>
          </cell>
          <cell r="AO1043" t="str">
            <v>30.08.2024 14:25:56</v>
          </cell>
          <cell r="AP1043"/>
          <cell r="AQ1043">
            <v>76.5</v>
          </cell>
          <cell r="AR1043"/>
          <cell r="AS1043">
            <v>1</v>
          </cell>
          <cell r="AT1043">
            <v>24</v>
          </cell>
          <cell r="AU1043">
            <v>33</v>
          </cell>
          <cell r="AV1043"/>
          <cell r="AW1043" t="str">
            <v>29.01.2025 16:16:39</v>
          </cell>
          <cell r="AX1043" t="str">
            <v>03.02.2025 14:28:54</v>
          </cell>
          <cell r="AY1043"/>
          <cell r="AZ1043"/>
          <cell r="BA1043"/>
          <cell r="BB1043"/>
          <cell r="BC1043"/>
          <cell r="BD1043"/>
          <cell r="BE1043"/>
          <cell r="BF1043"/>
          <cell r="BG1043"/>
          <cell r="BH1043"/>
          <cell r="BI1043" t="str">
            <v>21</v>
          </cell>
          <cell r="BJ1043" t="str">
            <v>Înființarea unei unități sustenabile de producție în cadrul societății Euro Pit Colect Metal SRL, prin dotarea cu echipamente eficiente energetic și alte mijloace fixe necesare desfășurării activității și pentru creșterea eficienței energetice și crearea de noi locuri de muncă în regiunea de dezvoltare Sud Vest Oltenia. Totodata, dorim să contribuim la dezvoltarea durabilă și la sporirea competitivității societății noastre prin crearea unei noi fabrici în domeniul fabricării produselor de uz gospodăresc și sanitar din hartie sau carton, mai exact producția de servețele umede. Prin implementarea acestui proiect, se urmărește consolidarea poziției companiei pe piață, punând accent pe calitatea produselor și pe diversificare, astfel încât să răspundă mai bine nevoilor clienților și să se adapteze cerințelor pieței în continuă schimbare. De asemenea, proiectul își propune să genereze noi oportunități de ocupare a forței de muncă și să contribuie la stimularea economiei regionale prin crear</v>
          </cell>
        </row>
        <row r="1044">
          <cell r="K1044">
            <v>318444</v>
          </cell>
          <cell r="L1044" t="str">
            <v>Îmbunătățirea eficienței energetice a sediului administrative al UAT Orașul Balș</v>
          </cell>
          <cell r="M1044">
            <v>24</v>
          </cell>
          <cell r="N1044" t="str">
            <v>Cu clarificări primite</v>
          </cell>
          <cell r="O1044" t="str">
            <v>CONTRACTARE</v>
          </cell>
          <cell r="P1044" t="str">
            <v>corina.amza@adroltenia.ro</v>
          </cell>
          <cell r="Q1044" t="str">
            <v>29.04.2026 08:46:07</v>
          </cell>
          <cell r="R1044" t="str">
            <v>ORASUL BALS</v>
          </cell>
          <cell r="S1044" t="str">
            <v>4286437</v>
          </cell>
          <cell r="T1044" t="str">
            <v>unitate administrativ teritorială nivel oraș</v>
          </cell>
          <cell r="U1044" t="str">
            <v>Oraş Balş, Olt</v>
          </cell>
          <cell r="V1044">
            <v>61</v>
          </cell>
          <cell r="W1044"/>
          <cell r="X1044" t="str">
            <v>OT</v>
          </cell>
          <cell r="Y1044" t="str">
            <v>Sud-Vest Oltenia</v>
          </cell>
          <cell r="Z1044">
            <v>6585758.587992562</v>
          </cell>
          <cell r="AA1044">
            <v>1096963.1179925622</v>
          </cell>
          <cell r="AB1044">
            <v>6454043.4000000004</v>
          </cell>
          <cell r="AC1044">
            <v>5597894.7938994234</v>
          </cell>
          <cell r="AD1044">
            <v>4615029.9320074376</v>
          </cell>
          <cell r="AE1044">
            <v>767725.56200743781</v>
          </cell>
          <cell r="AF1044">
            <v>856148.60610057693</v>
          </cell>
          <cell r="AG1044">
            <v>0</v>
          </cell>
          <cell r="AH1044">
            <v>11200788.52</v>
          </cell>
          <cell r="AI1044">
            <v>0</v>
          </cell>
          <cell r="AJ1044" t="str">
            <v>NU</v>
          </cell>
          <cell r="AK1044" t="str">
            <v>26.01.2024 12:08:19</v>
          </cell>
          <cell r="AL1044"/>
          <cell r="AM1044"/>
          <cell r="AN1044" t="str">
            <v>ADMIS_ETF</v>
          </cell>
          <cell r="AO1044" t="str">
            <v>11.04.2024 15:43:56</v>
          </cell>
          <cell r="AP1044"/>
          <cell r="AQ1044">
            <v>61</v>
          </cell>
          <cell r="AR1044"/>
          <cell r="AS1044">
            <v>2</v>
          </cell>
          <cell r="AT1044">
            <v>24</v>
          </cell>
          <cell r="AU1044">
            <v>62</v>
          </cell>
          <cell r="AV1044"/>
          <cell r="AW1044" t="str">
            <v>11.06.2024 14:29:45</v>
          </cell>
          <cell r="AX1044" t="str">
            <v>13.06.2024 16:19:46</v>
          </cell>
          <cell r="AY1044" t="str">
            <v>90</v>
          </cell>
          <cell r="AZ1044" t="str">
            <v>23.08.2024 09:10:00</v>
          </cell>
          <cell r="BA1044">
            <v>5</v>
          </cell>
          <cell r="BB1044"/>
          <cell r="BC1044"/>
          <cell r="BD1044"/>
          <cell r="BE1044">
            <v>71</v>
          </cell>
          <cell r="BF1044"/>
          <cell r="BG1044"/>
          <cell r="BH1044"/>
          <cell r="BI1044" t="str">
            <v>45</v>
          </cell>
          <cell r="BJ1044" t="str">
            <v>Obiectivul general al prezentului proiect îl constituie creșterea performantei termice pentru clădirea Primăriei Orașului Balș, mai precis urmărirea Obiectivului specific 2.1/b(i) - Promovarea măsurilor de eficiență energetică și reducerea emisiilor de gaze cu efect de seră.
Investita își propune următoarele obiective specifice:
•	reducerea consumurilor energetice pentru încălzire;
•	reducerea costurilor de întreținere pentru încălzire;
•	diminuarea efectelor schimbărilor climatice prin reducerea emisiilor poluante generate de producerea, transportul si consumul de energie in conformitate cu Strategia O Europă durabilă în perspectiva anului 2030;
•	creșterea independentei energetice, prin reducerea consumului de combustibil utilizat la prepararea agentului termic pentru încălzire;
•	ameliorarea aspectului urbanistic al localități;
•	crearea de locuri noi de munca in faza de implementare;
•	atragerea de investitori in zona, datorita implementării proiectului si crearea de noi locuri de</v>
          </cell>
        </row>
        <row r="1045">
          <cell r="K1045">
            <v>328652</v>
          </cell>
          <cell r="L1045" t="str">
            <v>RESTAURARE CONSOLIDARE SI VALORIFICARE TURISTICA BISERICA CU HRAMUL SFINTII ARHANGHELI MIHAIL SI GAVRIL AMENAJARE INCINTA CU SISTEMATIZARE VERTICALA A TERENULUI REFACERE IMPREJMUIRE SI ACCESE IN INCINTA REALIZARE ILUMINAT ARHITECTURAL SI AMBIENTAL</v>
          </cell>
          <cell r="M1045">
            <v>8</v>
          </cell>
          <cell r="N1045" t="str">
            <v>Contract semnat</v>
          </cell>
          <cell r="O1045" t="str">
            <v>CONTRACTARE</v>
          </cell>
          <cell r="P1045" t="str">
            <v>cristi.deju@adroltenia.ro</v>
          </cell>
          <cell r="Q1045" t="str">
            <v>01.04.2026 18:35:14</v>
          </cell>
          <cell r="R1045" t="str">
            <v>PAROHIA "SF ARHANGHELI"</v>
          </cell>
          <cell r="S1045" t="str">
            <v>7167651</v>
          </cell>
          <cell r="T1045" t="str">
            <v>instituție de cult</v>
          </cell>
          <cell r="U1045" t="str">
            <v>Municipiul Craiova, Dolj</v>
          </cell>
          <cell r="V1045">
            <v>87</v>
          </cell>
          <cell r="W1045"/>
          <cell r="X1045" t="str">
            <v>DJ</v>
          </cell>
          <cell r="Y1045" t="str">
            <v>Sud-Vest Oltenia</v>
          </cell>
          <cell r="Z1045">
            <v>29397786.23</v>
          </cell>
          <cell r="AA1045">
            <v>4662995.3899999997</v>
          </cell>
          <cell r="AB1045">
            <v>28809830.489999998</v>
          </cell>
          <cell r="AC1045">
            <v>24488355.878557455</v>
          </cell>
          <cell r="AD1045">
            <v>0</v>
          </cell>
          <cell r="AE1045">
            <v>0</v>
          </cell>
          <cell r="AF1045">
            <v>4321474.6114425436</v>
          </cell>
          <cell r="AG1045">
            <v>0</v>
          </cell>
          <cell r="AH1045">
            <v>29397786.23</v>
          </cell>
          <cell r="AI1045">
            <v>0</v>
          </cell>
          <cell r="AJ1045" t="str">
            <v>NU</v>
          </cell>
          <cell r="AK1045" t="str">
            <v>02.08.2024 09:53:43</v>
          </cell>
          <cell r="AL1045"/>
          <cell r="AM1045"/>
          <cell r="AN1045" t="str">
            <v>ADMIS_ETF</v>
          </cell>
          <cell r="AO1045" t="str">
            <v>05.11.2024 15:11:32</v>
          </cell>
          <cell r="AP1045"/>
          <cell r="AQ1045">
            <v>87</v>
          </cell>
          <cell r="AR1045"/>
          <cell r="AS1045">
            <v>1</v>
          </cell>
          <cell r="AT1045">
            <v>45</v>
          </cell>
          <cell r="AU1045">
            <v>67</v>
          </cell>
          <cell r="AV1045"/>
          <cell r="AW1045" t="str">
            <v>02.04.2025 11:52:06</v>
          </cell>
          <cell r="AX1045" t="str">
            <v>02.04.2025 15:18:46</v>
          </cell>
          <cell r="AY1045" t="str">
            <v>616</v>
          </cell>
          <cell r="AZ1045" t="str">
            <v>24.06.2025 15:27:00</v>
          </cell>
          <cell r="BA1045">
            <v>6</v>
          </cell>
          <cell r="BB1045"/>
          <cell r="BC1045"/>
          <cell r="BD1045"/>
          <cell r="BE1045">
            <v>84</v>
          </cell>
          <cell r="BF1045"/>
          <cell r="BG1045"/>
          <cell r="BH1045"/>
          <cell r="BI1045" t="str">
            <v>165</v>
          </cell>
          <cell r="BJ1045" t="str">
            <v>Obiectivul General al proiectului îl reprezintă creșterea atractivității turistice a zonei prin punerea în valoare și utilizarea durabilă a obiectivului de patrimoniu Biserica “SF Arhangheli Mihail și Gavril” din Craiova și introducerea acestuia în circuitul turistic.</v>
          </cell>
        </row>
        <row r="1046">
          <cell r="K1046">
            <v>363959</v>
          </cell>
          <cell r="L1046" t="str">
            <v>Dezvoltarea unei soluții inovative pentru etanșarea rutieră ATICA BRC 2</v>
          </cell>
          <cell r="M1046">
            <v>4</v>
          </cell>
          <cell r="N1046" t="str">
            <v>Cu clarificări primite</v>
          </cell>
          <cell r="O1046" t="str">
            <v>PRECONTRACTARE</v>
          </cell>
          <cell r="P1046" t="str">
            <v>mariana.pasmangia@adroltenia.ro</v>
          </cell>
          <cell r="Q1046" t="str">
            <v>27.04.2026 15:36:05</v>
          </cell>
          <cell r="R1046" t="str">
            <v>ATICA CHEMICALS SRL</v>
          </cell>
          <cell r="S1046" t="str">
            <v>13308186</v>
          </cell>
          <cell r="T1046" t="str">
            <v>Furnizori acreditați privați de servicii specializate pentru stimularea ocupării forței de muncă</v>
          </cell>
          <cell r="U1046" t="str">
            <v>Municipiul Râmnicu Vâlcea, Vâlcea</v>
          </cell>
          <cell r="V1046">
            <v>78</v>
          </cell>
          <cell r="W1046"/>
          <cell r="X1046" t="str">
            <v>VL</v>
          </cell>
          <cell r="Y1046" t="str">
            <v>Sud-Vest Oltenia</v>
          </cell>
          <cell r="Z1046">
            <v>1053349.8700000001</v>
          </cell>
          <cell r="AA1046">
            <v>188738.13</v>
          </cell>
          <cell r="AB1046">
            <v>937481.36</v>
          </cell>
          <cell r="AC1046">
            <v>796859.15599999996</v>
          </cell>
          <cell r="AD1046">
            <v>214555.11</v>
          </cell>
          <cell r="AE1046">
            <v>37236.839999999997</v>
          </cell>
          <cell r="AF1046">
            <v>140622.20400000003</v>
          </cell>
          <cell r="AG1046">
            <v>937481.36</v>
          </cell>
          <cell r="AH1046">
            <v>1267904.98</v>
          </cell>
          <cell r="AI1046">
            <v>6</v>
          </cell>
          <cell r="AJ1046" t="str">
            <v>DA</v>
          </cell>
          <cell r="AK1046" t="str">
            <v>26.01.2026 10:39:20</v>
          </cell>
          <cell r="AL1046"/>
          <cell r="AM1046"/>
          <cell r="AN1046" t="str">
            <v>ADMIS_ETF</v>
          </cell>
          <cell r="AO1046" t="str">
            <v>12.03.2026 13:15:06</v>
          </cell>
          <cell r="AP1046"/>
          <cell r="AQ1046">
            <v>78</v>
          </cell>
          <cell r="AR1046"/>
          <cell r="AS1046">
            <v>1</v>
          </cell>
          <cell r="AT1046">
            <v>24</v>
          </cell>
          <cell r="AU1046">
            <v>24</v>
          </cell>
          <cell r="AV1046"/>
          <cell r="AW1046" t="str">
            <v>02.04.2026 11:40:03</v>
          </cell>
          <cell r="AX1046" t="str">
            <v>02.04.2026 16:04:57</v>
          </cell>
          <cell r="AY1046"/>
          <cell r="AZ1046"/>
          <cell r="BA1046"/>
          <cell r="BB1046"/>
          <cell r="BC1046"/>
          <cell r="BD1046"/>
          <cell r="BE1046"/>
          <cell r="BF1046"/>
          <cell r="BG1046"/>
          <cell r="BH1046"/>
          <cell r="BI1046"/>
          <cell r="BJ1046" t="str">
            <v>Obiectivul general al proiectului este creșterea capacității de inovare și transfer tehnologic a companiei ATICA CHEMICALS SRL prin parteneriatul cu Universitatea Petrol și Gaze
Ploiești (UPGP) prin dezvoltarea, testarea industrială și integrarea în producția curentă a unui aditiv ecologic hidrofob inovator – ATICA BRC 2 – destinat emulsiei bituminoase
pentru lucrări de infrastructură rutieră. Scopul este de a contribui la decarbonizarea proceselor industriale și la creșterea durabilității stratului rutier. Astfel, proiectul contribuie
la tranziția spre o economie circulară. Proiectul conține atât o inovare de produs, dezvoltarea aditivului ATICA BRC 2, cât și inovare de proces pentru că în fluxul tehnologic de
emulsionare este introdusă o nouă rețetă înlocuindu-se solvenții toxici și integrând reacțiile chimice de condensare controlată între trigliceride și sulf. Transferul tehnologic este
realizat prin testarea soluției ATICA BRC 2 în condiții industriale, validarea prin execuția ser</v>
          </cell>
        </row>
        <row r="1047">
          <cell r="K1047">
            <v>358562</v>
          </cell>
          <cell r="L1047" t="str">
            <v>CRESTEREA EFICIENTEI ENERGETICE SI MASURI PENTRU UTILIZAREA UNOR SURSE REGENERABILE DE ENERGIE DISPENSAR POROINA MARE</v>
          </cell>
          <cell r="M1047">
            <v>5</v>
          </cell>
          <cell r="N1047" t="str">
            <v>Respins ETF</v>
          </cell>
          <cell r="O1047" t="str">
            <v>EVALUARE</v>
          </cell>
          <cell r="P1047"/>
          <cell r="Q1047" t="str">
            <v>08.04.2026 15:23:58</v>
          </cell>
          <cell r="R1047" t="str">
            <v>COMUNA POROINA MARE</v>
          </cell>
          <cell r="S1047" t="str">
            <v>6752770</v>
          </cell>
          <cell r="T1047" t="str">
            <v>unitate administrativ teritorială nivel comună</v>
          </cell>
          <cell r="U1047" t="str">
            <v>Municipiul Drobeta-Turnu Severin, Mehedinţi</v>
          </cell>
          <cell r="V1047">
            <v>76</v>
          </cell>
          <cell r="W1047"/>
          <cell r="X1047" t="str">
            <v>MH</v>
          </cell>
          <cell r="Y1047" t="str">
            <v>Sud-Vest Oltenia</v>
          </cell>
          <cell r="Z1047">
            <v>4274520.67</v>
          </cell>
          <cell r="AA1047">
            <v>739533.27</v>
          </cell>
          <cell r="AB1047">
            <v>4189030.25</v>
          </cell>
          <cell r="AC1047">
            <v>3633342.565674304</v>
          </cell>
          <cell r="AD1047">
            <v>291610</v>
          </cell>
          <cell r="AE1047">
            <v>50610</v>
          </cell>
          <cell r="AF1047">
            <v>555687.68432569597</v>
          </cell>
          <cell r="AG1047">
            <v>0</v>
          </cell>
          <cell r="AH1047">
            <v>4566130.67</v>
          </cell>
          <cell r="AI1047">
            <v>0</v>
          </cell>
          <cell r="AJ1047" t="str">
            <v>NU</v>
          </cell>
          <cell r="AK1047" t="str">
            <v>29.11.2025 09:15:38</v>
          </cell>
          <cell r="AL1047"/>
          <cell r="AM1047"/>
          <cell r="AN1047" t="str">
            <v>RESPINS_ETF</v>
          </cell>
          <cell r="AO1047" t="str">
            <v>08.04.2026 15:23:58</v>
          </cell>
          <cell r="AP1047"/>
          <cell r="AQ1047">
            <v>76</v>
          </cell>
          <cell r="AR1047"/>
          <cell r="AS1047">
            <v>4</v>
          </cell>
          <cell r="AT1047">
            <v>31</v>
          </cell>
          <cell r="AU1047">
            <v>40</v>
          </cell>
          <cell r="AV1047"/>
          <cell r="AW1047"/>
          <cell r="AX1047"/>
          <cell r="AY1047"/>
          <cell r="AZ1047"/>
          <cell r="BA1047"/>
          <cell r="BB1047"/>
          <cell r="BC1047"/>
          <cell r="BD1047"/>
          <cell r="BE1047"/>
          <cell r="BF1047"/>
          <cell r="BG1047"/>
          <cell r="BH1047"/>
          <cell r="BI1047" t="str">
            <v>44</v>
          </cell>
          <cell r="BJ1047" t="str">
            <v>Creșterea eficienței energetice și promovarea utilizării surselor regenerabile de energie la Dispensarul Poroina Mare, prin reabilitarea termică a clădirii, modernizarea sistemelor de încălzire și iluminat, precum și prin instalarea de soluții pentru producerea energiei verzi, în scopul asigurării unui mediu educațional confortabil, sigur și sustenabil, reducând în același timp consumul energetic și impactul asupra mediului</v>
          </cell>
        </row>
        <row r="1048">
          <cell r="K1048">
            <v>324123</v>
          </cell>
          <cell r="L1048" t="str">
            <v>Imbunatatirea competitivitatii SC CERVIDE PANIAN SRL prin achizitie echipamente loc de joaca</v>
          </cell>
          <cell r="M1048">
            <v>11</v>
          </cell>
          <cell r="N1048" t="str">
            <v>Cu act adițional</v>
          </cell>
          <cell r="O1048" t="str">
            <v>CONTRACTARE</v>
          </cell>
          <cell r="P1048" t="str">
            <v>nicolae.nicola@adroltenia.ro</v>
          </cell>
          <cell r="Q1048" t="str">
            <v>17.02.2026 15:25:44</v>
          </cell>
          <cell r="R1048" t="str">
            <v>CERVIDE PANIAN S.R.L.</v>
          </cell>
          <cell r="S1048" t="str">
            <v>41143563</v>
          </cell>
          <cell r="T1048" t="str">
            <v>microîntreprindere</v>
          </cell>
          <cell r="U1048" t="str">
            <v>Municipiul Craiova, Dolj</v>
          </cell>
          <cell r="V1048">
            <v>83</v>
          </cell>
          <cell r="W1048"/>
          <cell r="X1048" t="str">
            <v>DJ</v>
          </cell>
          <cell r="Y1048" t="str">
            <v>Sud-Vest Oltenia</v>
          </cell>
          <cell r="Z1048">
            <v>2006455.61</v>
          </cell>
          <cell r="AA1048">
            <v>0</v>
          </cell>
          <cell r="AB1048">
            <v>1547016.71</v>
          </cell>
          <cell r="AC1048">
            <v>1314964.2035000001</v>
          </cell>
          <cell r="AD1048">
            <v>403991.62</v>
          </cell>
          <cell r="AE1048">
            <v>384861.33</v>
          </cell>
          <cell r="AF1048">
            <v>232052.5064999999</v>
          </cell>
          <cell r="AG1048">
            <v>1547016.71</v>
          </cell>
          <cell r="AH1048">
            <v>2410447.23</v>
          </cell>
          <cell r="AI1048">
            <v>6</v>
          </cell>
          <cell r="AJ1048" t="str">
            <v>DA</v>
          </cell>
          <cell r="AK1048" t="str">
            <v>30.04.2024 16:16:16</v>
          </cell>
          <cell r="AL1048"/>
          <cell r="AM1048"/>
          <cell r="AN1048" t="str">
            <v>ADMIS_ETF</v>
          </cell>
          <cell r="AO1048" t="str">
            <v>17.06.2024 15:59:49</v>
          </cell>
          <cell r="AP1048"/>
          <cell r="AQ1048">
            <v>83</v>
          </cell>
          <cell r="AR1048"/>
          <cell r="AS1048">
            <v>1</v>
          </cell>
          <cell r="AT1048">
            <v>18</v>
          </cell>
          <cell r="AU1048">
            <v>30</v>
          </cell>
          <cell r="AV1048"/>
          <cell r="AW1048" t="str">
            <v>29.01.2025 16:16:39</v>
          </cell>
          <cell r="AX1048" t="str">
            <v>30.01.2025 11:10:05</v>
          </cell>
          <cell r="AY1048" t="str">
            <v>299</v>
          </cell>
          <cell r="AZ1048" t="str">
            <v>20.03.2025 09:39:00</v>
          </cell>
          <cell r="BA1048">
            <v>4</v>
          </cell>
          <cell r="BB1048"/>
          <cell r="BC1048"/>
          <cell r="BD1048"/>
          <cell r="BE1048">
            <v>49</v>
          </cell>
          <cell r="BF1048"/>
          <cell r="BG1048"/>
          <cell r="BH1048"/>
          <cell r="BI1048" t="str">
            <v>2</v>
          </cell>
          <cell r="BJ1048" t="str">
            <v>Obiectivul principal al companiei coincide cu obiectivul specific al proiectului si consta in: Cresterea sustenabilitatii si a competitivitatii societatii pe piata serviciilor recreative si distractive, prin infiintarea unei noi unitati in Municipiul Craiova, in vederea patrunderii pe o noua piata de prestari servicii recreative si distractive si crearea de noi locuri de munca.</v>
          </cell>
        </row>
        <row r="1049">
          <cell r="K1049">
            <v>300080</v>
          </cell>
          <cell r="L1049" t="str">
            <v>REABILITARE MODERNIZARE ȘI ECHIPARE LICEU CONSTANTIN BRÂNCOVEANU SCOALA PROFESIONALĂ ROMANII DE JOS LOC. ROMANII DE JOS ORAS HOREZU JUDEȚUL VÂLCEA</v>
          </cell>
          <cell r="M1049">
            <v>16</v>
          </cell>
          <cell r="N1049" t="str">
            <v>Contract semnat cu modificări</v>
          </cell>
          <cell r="O1049" t="str">
            <v>CONTRACTARE</v>
          </cell>
          <cell r="P1049" t="str">
            <v>cornelia.badici@adroltenia.ro</v>
          </cell>
          <cell r="Q1049" t="str">
            <v>16.04.2026 16:27:10</v>
          </cell>
          <cell r="R1049" t="str">
            <v>ORAŞ HOREZU</v>
          </cell>
          <cell r="S1049" t="str">
            <v>2541479</v>
          </cell>
          <cell r="T1049" t="str">
            <v>unitate administrativ teritorială nivel local</v>
          </cell>
          <cell r="U1049" t="str">
            <v>Oraş Horezu, Vâlcea</v>
          </cell>
          <cell r="V1049">
            <v>72</v>
          </cell>
          <cell r="W1049"/>
          <cell r="X1049" t="str">
            <v>VL</v>
          </cell>
          <cell r="Y1049" t="str">
            <v>Sud-Vest Oltenia</v>
          </cell>
          <cell r="Z1049">
            <v>3592798.4417468179</v>
          </cell>
          <cell r="AA1049">
            <v>568913.84174681781</v>
          </cell>
          <cell r="AB1049">
            <v>3520942.47</v>
          </cell>
          <cell r="AC1049">
            <v>2155679.0735270949</v>
          </cell>
          <cell r="AD1049">
            <v>1491117.2182531822</v>
          </cell>
          <cell r="AE1049">
            <v>237148.5782531822</v>
          </cell>
          <cell r="AF1049">
            <v>1365263.3964729053</v>
          </cell>
          <cell r="AG1049">
            <v>0</v>
          </cell>
          <cell r="AH1049">
            <v>5083915.66</v>
          </cell>
          <cell r="AI1049">
            <v>0</v>
          </cell>
          <cell r="AJ1049" t="str">
            <v>NU</v>
          </cell>
          <cell r="AK1049" t="str">
            <v>04.08.2023 15:31:27</v>
          </cell>
          <cell r="AL1049"/>
          <cell r="AM1049"/>
          <cell r="AN1049" t="str">
            <v>ADMIS_ETF</v>
          </cell>
          <cell r="AO1049" t="str">
            <v>05.10.2023 15:55:45</v>
          </cell>
          <cell r="AP1049"/>
          <cell r="AQ1049">
            <v>72</v>
          </cell>
          <cell r="AR1049"/>
          <cell r="AS1049">
            <v>2</v>
          </cell>
          <cell r="AT1049">
            <v>36</v>
          </cell>
          <cell r="AU1049">
            <v>44</v>
          </cell>
          <cell r="AV1049"/>
          <cell r="AW1049" t="str">
            <v>24.11.2023 09:55:12</v>
          </cell>
          <cell r="AX1049" t="str">
            <v>24.11.2023 15:42:00</v>
          </cell>
          <cell r="AY1049" t="str">
            <v>10/14.02.2024</v>
          </cell>
          <cell r="AZ1049" t="str">
            <v>14.02.2024 17:30:00</v>
          </cell>
          <cell r="BA1049">
            <v>5</v>
          </cell>
          <cell r="BB1049"/>
          <cell r="BC1049"/>
          <cell r="BD1049"/>
          <cell r="BE1049">
            <v>83</v>
          </cell>
          <cell r="BF1049"/>
          <cell r="BG1049"/>
          <cell r="BH1049"/>
          <cell r="BI1049" t="str">
            <v>122</v>
          </cell>
          <cell r="BJ1049" t="str">
            <v>Îmbunătățirea calității infrastructurii educaționale în orașul Horezu</v>
          </cell>
        </row>
        <row r="1050">
          <cell r="K1050">
            <v>333766</v>
          </cell>
          <cell r="L1050" t="str">
            <v>DIGITALIZAREA IN FOLOSUL WING MEDIA ENERGY CONSULTING</v>
          </cell>
          <cell r="M1050">
            <v>2</v>
          </cell>
          <cell r="N1050" t="str">
            <v>Respins ETF</v>
          </cell>
          <cell r="O1050" t="str">
            <v>EVALUARE</v>
          </cell>
          <cell r="P1050"/>
          <cell r="Q1050" t="str">
            <v>09.12.2024 16:03:47</v>
          </cell>
          <cell r="R1050" t="str">
            <v>WING MEDIA ENERGY CONSULTING SRL</v>
          </cell>
          <cell r="S1050" t="str">
            <v>30239698</v>
          </cell>
          <cell r="T1050" t="str">
            <v>microîntreprindere</v>
          </cell>
          <cell r="U1050" t="str">
            <v>Municipiul Bucureşti, Bucureşti</v>
          </cell>
          <cell r="V1050">
            <v>92</v>
          </cell>
          <cell r="W1050"/>
          <cell r="X1050" t="str">
            <v>DJ</v>
          </cell>
          <cell r="Y1050" t="str">
            <v>Sud-Vest Oltenia</v>
          </cell>
          <cell r="Z1050">
            <v>412570.99</v>
          </cell>
          <cell r="AA1050">
            <v>0</v>
          </cell>
          <cell r="AB1050">
            <v>371313.73</v>
          </cell>
          <cell r="AC1050">
            <v>315616.67050000001</v>
          </cell>
          <cell r="AD1050">
            <v>75629.149999999994</v>
          </cell>
          <cell r="AE1050">
            <v>75629.149999999994</v>
          </cell>
          <cell r="AF1050">
            <v>55697.059499999974</v>
          </cell>
          <cell r="AG1050">
            <v>371313.73</v>
          </cell>
          <cell r="AH1050">
            <v>488200.14</v>
          </cell>
          <cell r="AI1050">
            <v>41</v>
          </cell>
          <cell r="AJ1050" t="str">
            <v>DA</v>
          </cell>
          <cell r="AK1050" t="str">
            <v>24.08.2024 11:59:48</v>
          </cell>
          <cell r="AL1050"/>
          <cell r="AM1050"/>
          <cell r="AN1050" t="str">
            <v>RESPINS_ETF</v>
          </cell>
          <cell r="AO1050" t="str">
            <v>09.12.2024 16:03:47</v>
          </cell>
          <cell r="AP1050"/>
          <cell r="AQ1050">
            <v>92</v>
          </cell>
          <cell r="AR1050"/>
          <cell r="AS1050">
            <v>1</v>
          </cell>
          <cell r="AT1050">
            <v>12</v>
          </cell>
          <cell r="AU1050">
            <v>12</v>
          </cell>
          <cell r="AV1050"/>
          <cell r="AW1050"/>
          <cell r="AX1050"/>
          <cell r="AY1050"/>
          <cell r="AZ1050"/>
          <cell r="BA1050"/>
          <cell r="BB1050"/>
          <cell r="BC1050"/>
          <cell r="BD1050"/>
          <cell r="BE1050"/>
          <cell r="BF1050"/>
          <cell r="BG1050"/>
          <cell r="BH1050"/>
          <cell r="BI1050"/>
          <cell r="BJ1050" t="str">
            <v>Atingerea a 10 criterii DESI, la punctul de lucru Craiova</v>
          </cell>
        </row>
        <row r="1051">
          <cell r="K1051">
            <v>358978</v>
          </cell>
          <cell r="L1051" t="str">
            <v>Reabilitare și modernizare Centru pentru servicii sociale fără componentă rezidențială în vederea creșterii eficienței energetice</v>
          </cell>
          <cell r="M1051">
            <v>1</v>
          </cell>
          <cell r="N1051" t="str">
            <v>În clarificări ETF</v>
          </cell>
          <cell r="O1051" t="str">
            <v>EVALUARE</v>
          </cell>
          <cell r="P1051"/>
          <cell r="Q1051" t="str">
            <v>22.04.2026 14:54:44</v>
          </cell>
          <cell r="R1051" t="str">
            <v>DIRECTIA GENERALA DE ASISTENTA SOCIALA SI PROTECTIA COPILULUI MEHEDINTI</v>
          </cell>
          <cell r="S1051" t="str">
            <v>10099816</v>
          </cell>
          <cell r="T1051" t="str">
            <v>instituții publice aflate în subordinea sau sub coordonarea consiliului județean</v>
          </cell>
          <cell r="U1051" t="str">
            <v>Municipiul Drobeta-Turnu Severin, Mehedinţi</v>
          </cell>
          <cell r="V1051"/>
          <cell r="W1051"/>
          <cell r="X1051" t="str">
            <v>MH</v>
          </cell>
          <cell r="Y1051" t="str">
            <v>Sud-Vest Oltenia</v>
          </cell>
          <cell r="Z1051">
            <v>6189060.8023294276</v>
          </cell>
          <cell r="AA1051">
            <v>1067892.4823294277</v>
          </cell>
          <cell r="AB1051">
            <v>6065279.5899999999</v>
          </cell>
          <cell r="AC1051">
            <v>5260701.6764408043</v>
          </cell>
          <cell r="AD1051">
            <v>190526.00767057238</v>
          </cell>
          <cell r="AE1051">
            <v>33066.497670572375</v>
          </cell>
          <cell r="AF1051">
            <v>804577.91355919559</v>
          </cell>
          <cell r="AG1051">
            <v>0</v>
          </cell>
          <cell r="AH1051">
            <v>6379586.8099999996</v>
          </cell>
          <cell r="AI1051">
            <v>0</v>
          </cell>
          <cell r="AJ1051" t="str">
            <v>NU</v>
          </cell>
          <cell r="AK1051" t="str">
            <v>03.12.2025 10:14:43</v>
          </cell>
          <cell r="AL1051"/>
          <cell r="AM1051"/>
          <cell r="AN1051"/>
          <cell r="AO1051"/>
          <cell r="AP1051"/>
          <cell r="AQ1051"/>
          <cell r="AR1051"/>
          <cell r="AS1051">
            <v>1</v>
          </cell>
          <cell r="AT1051">
            <v>27</v>
          </cell>
          <cell r="AU1051">
            <v>27</v>
          </cell>
          <cell r="AV1051"/>
          <cell r="AW1051"/>
          <cell r="AX1051"/>
          <cell r="AY1051"/>
          <cell r="AZ1051"/>
          <cell r="BA1051"/>
          <cell r="BB1051"/>
          <cell r="BC1051"/>
          <cell r="BD1051"/>
          <cell r="BE1051"/>
          <cell r="BF1051"/>
          <cell r="BG1051"/>
          <cell r="BH1051"/>
          <cell r="BI1051" t="str">
            <v>52</v>
          </cell>
          <cell r="BJ1051" t="str">
            <v>Obiectivul general Creșterea eficienței energetice a Centrului pentru servicii sociale fără componentă rezidențială, structură din cadrul DGASPC Mehedinți prin aplicarea unor măsuri de creștere a eficienței energetice în vederea reducerii consumului de energie primară și a emisiilor de CO2, asigurând totodată îmbunătățirea confortului, sănătății și siguranței personalului propriu și a celor care solicită informații și servicii specifici. 
Obiectivele specifice ale proiectului sunt: 
OS 1 Scăderea anuală estimată a gazelor cu efect de seră (echivalent kg CO2/m2 an) cu minim 70% OS 2 Reducerea consumului anual specific de energie primară din surse neregenerabile pentru încălzirea spațiilor Centrului pentru servicii sociale fără componentă rezidențială cu un procent de minim 80%, concomitent cu creșterea consumului de energie primară din surse regenerabile; 
OS 3 Reducerea consumului anual de energie primară în clădirea Centrului pentru servicii sociale fără componentă rezidențială, prin</v>
          </cell>
        </row>
        <row r="1052">
          <cell r="K1052">
            <v>330823</v>
          </cell>
          <cell r="L1052" t="str">
            <v>DEZVOLTAREA ACTIVITATII SOCIETATII EVELIN DDD GENCOM SRL</v>
          </cell>
          <cell r="M1052">
            <v>2</v>
          </cell>
          <cell r="N1052" t="str">
            <v>Respins ETF</v>
          </cell>
          <cell r="O1052" t="str">
            <v>EVALUARE</v>
          </cell>
          <cell r="P1052"/>
          <cell r="Q1052" t="str">
            <v>20.12.2024 10:43:07</v>
          </cell>
          <cell r="R1052" t="str">
            <v>EVELIN DDD GENCOM SRL</v>
          </cell>
          <cell r="S1052" t="str">
            <v>30463554</v>
          </cell>
          <cell r="T1052" t="str">
            <v>microîntreprindere</v>
          </cell>
          <cell r="U1052" t="str">
            <v>Vulpeni, Olt</v>
          </cell>
          <cell r="V1052">
            <v>76</v>
          </cell>
          <cell r="W1052"/>
          <cell r="X1052" t="str">
            <v>OT</v>
          </cell>
          <cell r="Y1052" t="str">
            <v>Sud-Vest Oltenia</v>
          </cell>
          <cell r="Z1052">
            <v>1122278.8400000001</v>
          </cell>
          <cell r="AA1052">
            <v>0</v>
          </cell>
          <cell r="AB1052">
            <v>1010050.94</v>
          </cell>
          <cell r="AC1052">
            <v>858543.299</v>
          </cell>
          <cell r="AD1052">
            <v>263953.12</v>
          </cell>
          <cell r="AE1052">
            <v>221331.15</v>
          </cell>
          <cell r="AF1052">
            <v>151507.64099999995</v>
          </cell>
          <cell r="AG1052">
            <v>1010050.94</v>
          </cell>
          <cell r="AH1052">
            <v>1386231.96</v>
          </cell>
          <cell r="AI1052">
            <v>25</v>
          </cell>
          <cell r="AJ1052" t="str">
            <v>DA</v>
          </cell>
          <cell r="AK1052" t="str">
            <v>25.07.2024 11:20:29</v>
          </cell>
          <cell r="AL1052"/>
          <cell r="AM1052"/>
          <cell r="AN1052" t="str">
            <v>RESPINS_ETF</v>
          </cell>
          <cell r="AO1052" t="str">
            <v>05.11.2024 15:14:55</v>
          </cell>
          <cell r="AP1052"/>
          <cell r="AQ1052">
            <v>76</v>
          </cell>
          <cell r="AR1052"/>
          <cell r="AS1052">
            <v>1</v>
          </cell>
          <cell r="AT1052">
            <v>24</v>
          </cell>
          <cell r="AU1052">
            <v>31</v>
          </cell>
          <cell r="AV1052"/>
          <cell r="AW1052"/>
          <cell r="AX1052"/>
          <cell r="AY1052"/>
          <cell r="AZ1052"/>
          <cell r="BA1052"/>
          <cell r="BB1052"/>
          <cell r="BC1052"/>
          <cell r="BD1052"/>
          <cell r="BE1052"/>
          <cell r="BF1052"/>
          <cell r="BG1052">
            <v>76</v>
          </cell>
          <cell r="BH1052" t="str">
            <v>RESPINS_ETF</v>
          </cell>
          <cell r="BI1052" t="str">
            <v>21</v>
          </cell>
          <cell r="BJ1052" t="str">
            <v>Obiectivul general al proiectului il constituie cresterea competatitivitatii intreprinderii EVELIN DDD GENCOM SRL prin realizarea unei investitii initiale in domeniul fabricarii de mobila. Proiectul initiat de EVELIN DDD GENCOM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EVELIN DDD GENCOM SRL este in conformitate cu obiectivul de politică: O Europă mai competitivă și mai inteligentă, prin promovarea unei transformări economice inovatoare</v>
          </cell>
        </row>
        <row r="1053">
          <cell r="K1053">
            <v>333725</v>
          </cell>
          <cell r="L1053" t="str">
            <v>Digitalizarea afacerii la Auto Hermanos B.C.S. Srl</v>
          </cell>
          <cell r="M1053">
            <v>2</v>
          </cell>
          <cell r="N1053" t="str">
            <v>Respins ETF</v>
          </cell>
          <cell r="O1053" t="str">
            <v>EVALUARE</v>
          </cell>
          <cell r="P1053"/>
          <cell r="Q1053" t="str">
            <v>23.12.2024 16:23:11</v>
          </cell>
          <cell r="R1053" t="str">
            <v>AUTO HERMANOS B.C.S. SRL</v>
          </cell>
          <cell r="S1053" t="str">
            <v>31325266</v>
          </cell>
          <cell r="T1053" t="str">
            <v>întreprindere mică</v>
          </cell>
          <cell r="U1053" t="str">
            <v>Municipiul Craiova, Dolj</v>
          </cell>
          <cell r="V1053">
            <v>88</v>
          </cell>
          <cell r="W1053"/>
          <cell r="X1053" t="str">
            <v>DJ</v>
          </cell>
          <cell r="Y1053" t="str">
            <v>Sud-Vest Oltenia</v>
          </cell>
          <cell r="Z1053">
            <v>412000.82</v>
          </cell>
          <cell r="AA1053">
            <v>0</v>
          </cell>
          <cell r="AB1053">
            <v>370800.73</v>
          </cell>
          <cell r="AC1053">
            <v>315180.62050000002</v>
          </cell>
          <cell r="AD1053">
            <v>78280.160000000003</v>
          </cell>
          <cell r="AE1053">
            <v>78280.160000000003</v>
          </cell>
          <cell r="AF1053">
            <v>55620.109499999962</v>
          </cell>
          <cell r="AG1053">
            <v>370800.73</v>
          </cell>
          <cell r="AH1053">
            <v>490280.98</v>
          </cell>
          <cell r="AI1053">
            <v>4</v>
          </cell>
          <cell r="AJ1053" t="str">
            <v>DA</v>
          </cell>
          <cell r="AK1053" t="str">
            <v>24.08.2024 05:44:12</v>
          </cell>
          <cell r="AL1053"/>
          <cell r="AM1053"/>
          <cell r="AN1053" t="str">
            <v>RESPINS_ETF</v>
          </cell>
          <cell r="AO1053" t="str">
            <v>23.12.2024 16:23:11</v>
          </cell>
          <cell r="AP1053"/>
          <cell r="AQ1053">
            <v>88</v>
          </cell>
          <cell r="AR1053"/>
          <cell r="AS1053">
            <v>1</v>
          </cell>
          <cell r="AT1053">
            <v>12</v>
          </cell>
          <cell r="AU1053">
            <v>12</v>
          </cell>
          <cell r="AV1053"/>
          <cell r="AW1053"/>
          <cell r="AX1053"/>
          <cell r="AY1053"/>
          <cell r="AZ1053"/>
          <cell r="BA1053"/>
          <cell r="BB1053"/>
          <cell r="BC1053"/>
          <cell r="BD1053"/>
          <cell r="BE1053"/>
          <cell r="BF1053"/>
          <cell r="BG1053"/>
          <cell r="BH1053"/>
          <cell r="BI1053"/>
          <cell r="BJ1053" t="str">
            <v>Obiectivul General al Proiectului:
Obiectivul general al proiectului TIC pentru AUTO HERMANOS B.C.S. SRL este creșterea competitivității și eficienței operaționale a companiei prin digitalizarea proceselor interne, îmbunătățirea relațiilor cu clienții și extinderea prezenței pe piața online. Acest obiectiv va fi atins prin implementarea unor soluții tehnologice avansate, care vor permite companiei să opereze mai eficient, să răspundă mai rapid la cerințele pieței și să îmbunătățească experiența clienților.
Scopul Proiectului:
Scopul proiectului este transformarea digitală a companiei AUTO HERMANOS B.C.S. SRL prin introducerea și integrarea unui sistem ERP (Enterprise Resource Planning) și CRM (Customer Relationship Management), dezvoltarea unei platforme de comerț electronic, și implementarea soluțiilor de securitate cibernetică. Aceste inițiative vor contribui la optimizarea proceselor operaționale, la îmbunătățirea gestionării relațiilor cu clienții și la asigurarea securității și c</v>
          </cell>
        </row>
        <row r="1054">
          <cell r="K1054">
            <v>343408</v>
          </cell>
          <cell r="L1054" t="str">
            <v>Realizare grădină de vară și centru de interacțiune socio-cultural</v>
          </cell>
          <cell r="M1054">
            <v>8</v>
          </cell>
          <cell r="N1054" t="str">
            <v>Revocat BO</v>
          </cell>
          <cell r="O1054" t="str">
            <v>PRECONTRACTARE</v>
          </cell>
          <cell r="P1054" t="str">
            <v>mihaela.colceriu@adroltenia.ro</v>
          </cell>
          <cell r="Q1054" t="str">
            <v>11.12.2025 13:47:14</v>
          </cell>
          <cell r="R1054" t="str">
            <v>MUNICIPIUL SLATINA</v>
          </cell>
          <cell r="S1054" t="str">
            <v>4394811</v>
          </cell>
          <cell r="T1054" t="str">
            <v>unitate administrativ teritorială nivel local</v>
          </cell>
          <cell r="U1054" t="str">
            <v>Municipiul Slatina, Olt</v>
          </cell>
          <cell r="V1054">
            <v>65</v>
          </cell>
          <cell r="W1054"/>
          <cell r="X1054" t="str">
            <v>OT</v>
          </cell>
          <cell r="Y1054" t="str">
            <v>Sud-Vest Oltenia</v>
          </cell>
          <cell r="Z1054">
            <v>11221813.800931832</v>
          </cell>
          <cell r="AA1054">
            <v>1938828.7009318324</v>
          </cell>
          <cell r="AB1054">
            <v>10997377.5</v>
          </cell>
          <cell r="AC1054">
            <v>9538541.7160129286</v>
          </cell>
          <cell r="AD1054">
            <v>8880.0690681674769</v>
          </cell>
          <cell r="AE1054">
            <v>1541.1690681674761</v>
          </cell>
          <cell r="AF1054">
            <v>1458835.7839870714</v>
          </cell>
          <cell r="AG1054">
            <v>0</v>
          </cell>
          <cell r="AH1054">
            <v>11230693.869999999</v>
          </cell>
          <cell r="AI1054">
            <v>0</v>
          </cell>
          <cell r="AJ1054" t="str">
            <v>NU</v>
          </cell>
          <cell r="AK1054" t="str">
            <v>29.05.2025 10:15:45</v>
          </cell>
          <cell r="AL1054"/>
          <cell r="AM1054"/>
          <cell r="AN1054" t="str">
            <v>ADMIS_ETF</v>
          </cell>
          <cell r="AO1054" t="str">
            <v>05.08.2025 15:52:38</v>
          </cell>
          <cell r="AP1054"/>
          <cell r="AQ1054">
            <v>65</v>
          </cell>
          <cell r="AR1054"/>
          <cell r="AS1054">
            <v>3</v>
          </cell>
          <cell r="AT1054">
            <v>47</v>
          </cell>
          <cell r="AU1054">
            <v>60</v>
          </cell>
          <cell r="AV1054"/>
          <cell r="AW1054" t="str">
            <v>16.09.2025 10:40:19</v>
          </cell>
          <cell r="AX1054" t="str">
            <v>17.09.2025 09:21:21</v>
          </cell>
          <cell r="AY1054"/>
          <cell r="AZ1054"/>
          <cell r="BA1054"/>
          <cell r="BB1054"/>
          <cell r="BC1054"/>
          <cell r="BD1054"/>
          <cell r="BE1054"/>
          <cell r="BF1054"/>
          <cell r="BG1054"/>
          <cell r="BH1054"/>
          <cell r="BI1054" t="str">
            <v>168</v>
          </cell>
          <cell r="BJ1054" t="str">
            <v>Obiectivul general al proiectului, conform ghidului de finanțar „Promovarea dezvoltării integrate și incluzive în domeniul social, economic și al mediului, precum și a culturii, a patrimoniului natural, a turismului durabil și a securității în zonele urbane”, este aliniat cu Obiectivul de Politică 5: „O Europă mai aproape de cetățeni prin promovarea dezvoltării sustenabile și integrate a tuturor tipurilor de teritorii și a inițiativelor locale”. În acest context, proiectul vizează realizarea unei grădini de vară și a unui centru de interacțiune socio-cultural, care presupune lucrări de extindere și reabilitare a clădirii existente, amenajări exterioare precum și amenajarea unei scene în aer liber, destinată organizării de evenimente culturale și sociale. Proiectul ,,Realizare Gradină de Vară și Centru de Interacțiune Socio-Cultural”,   urmărește atât extinderea și reabilitarea clădirii existente, cât și amenajările exterioare necesare pentru a asigura funcționalitatea și durabilitatea</v>
          </cell>
        </row>
        <row r="1055">
          <cell r="K1055">
            <v>340910</v>
          </cell>
          <cell r="L1055" t="str">
            <v>CONSTRUIRE GRADINITA PARTER IN COMUNA DANICEI SAT BADENI JUDETUL VALCEA</v>
          </cell>
          <cell r="M1055">
            <v>9</v>
          </cell>
          <cell r="N1055" t="str">
            <v>Contract semnat cu modificări</v>
          </cell>
          <cell r="O1055" t="str">
            <v>CONTRACTARE</v>
          </cell>
          <cell r="P1055" t="str">
            <v>sorin.georcotina@adroltenia.ro</v>
          </cell>
          <cell r="Q1055" t="str">
            <v>27.04.2026 15:26:42</v>
          </cell>
          <cell r="R1055" t="str">
            <v>COMUNA DĂNICEI</v>
          </cell>
          <cell r="S1055" t="str">
            <v>2574190</v>
          </cell>
          <cell r="T1055" t="str">
            <v>unitate administrativ teritorială nivel comună</v>
          </cell>
          <cell r="U1055" t="str">
            <v>Dănicei, Vâlcea</v>
          </cell>
          <cell r="V1055">
            <v>65</v>
          </cell>
          <cell r="W1055"/>
          <cell r="X1055" t="str">
            <v>VL</v>
          </cell>
          <cell r="Y1055" t="str">
            <v>Sud-Vest Oltenia</v>
          </cell>
          <cell r="Z1055">
            <v>2677884</v>
          </cell>
          <cell r="AA1055">
            <v>464484</v>
          </cell>
          <cell r="AB1055">
            <v>2624326.3199999998</v>
          </cell>
          <cell r="AC1055">
            <v>1606730.4</v>
          </cell>
          <cell r="AD1055">
            <v>285212</v>
          </cell>
          <cell r="AE1055">
            <v>45735</v>
          </cell>
          <cell r="AF1055">
            <v>1017595.9199999999</v>
          </cell>
          <cell r="AG1055">
            <v>0</v>
          </cell>
          <cell r="AH1055">
            <v>2963096</v>
          </cell>
          <cell r="AI1055">
            <v>0</v>
          </cell>
          <cell r="AJ1055" t="str">
            <v>NU</v>
          </cell>
          <cell r="AK1055" t="str">
            <v>11.04.2025 12:39:30</v>
          </cell>
          <cell r="AL1055"/>
          <cell r="AM1055"/>
          <cell r="AN1055" t="str">
            <v>ADMIS_ETF</v>
          </cell>
          <cell r="AO1055" t="str">
            <v>19.06.2025 14:51:45</v>
          </cell>
          <cell r="AP1055"/>
          <cell r="AQ1055">
            <v>65</v>
          </cell>
          <cell r="AR1055"/>
          <cell r="AS1055">
            <v>3</v>
          </cell>
          <cell r="AT1055">
            <v>24</v>
          </cell>
          <cell r="AU1055">
            <v>32</v>
          </cell>
          <cell r="AV1055"/>
          <cell r="AW1055" t="str">
            <v>04.07.2025 10:14:39</v>
          </cell>
          <cell r="AX1055" t="str">
            <v>04.07.2025 12:30:51</v>
          </cell>
          <cell r="AY1055" t="str">
            <v>665</v>
          </cell>
          <cell r="AZ1055" t="str">
            <v>02.09.2025 16:05:00</v>
          </cell>
          <cell r="BA1055">
            <v>4</v>
          </cell>
          <cell r="BB1055"/>
          <cell r="BC1055"/>
          <cell r="BD1055"/>
          <cell r="BE1055">
            <v>61</v>
          </cell>
          <cell r="BF1055"/>
          <cell r="BG1055"/>
          <cell r="BH1055"/>
          <cell r="BI1055" t="str">
            <v>121</v>
          </cell>
          <cell r="BJ1055" t="str">
            <v>Obiectivul general al proiectului este: „CONSTRUIRE GRADINITA PARTER IN COMUNA DANICEI, SAT BADENI, JUDETUL VALCEA”
Scopul proiectului este de a contribui la indeplinirea urmatoarelor obiective:
- obiectiv general: - asigurarea unui grad cat mai mare de acoperire a populatiei deservite in domeniul invatamantului prescolar.
- ridicarea nivelului de trai pentru populatia existenta.
Gradul de confort și civilizaţie al locuitorilor din comunitate sunt condiţionate de realizarea unei gradinite care sa poata furniza un serviciu de invatamant de calitate.
Modernizarea infrastructurii rurale va contribui la diminuarea tendințelor de declin social și economic și la îmbunătățirea nivelului de trai în zonele rurale.
In vederea asigurarii accesului sporit la educatie a copiilor este necesara cresterea calitatii infrastructurii educationale.Prin implementarea
proiectului sunt indeplinite obiectivele masurii in ceea ce priveste investitiile în educatie,prin dezvoltarea infrastructurilor de educatie.</v>
          </cell>
        </row>
        <row r="1056">
          <cell r="K1056">
            <v>332352</v>
          </cell>
          <cell r="L1056" t="str">
            <v>DEZVOLTAREA SOCIETĂȚII IMT METAL TECH SRL PRIN INVESTIȚIA ÎN ECHIPAMENTE PERFORMANTE</v>
          </cell>
          <cell r="M1056">
            <v>7</v>
          </cell>
          <cell r="N1056" t="str">
            <v>Contract semnat cu modificări</v>
          </cell>
          <cell r="O1056" t="str">
            <v>CONTRACTARE</v>
          </cell>
          <cell r="P1056" t="str">
            <v>bogdan.badea@adroltenia.ro</v>
          </cell>
          <cell r="Q1056" t="str">
            <v>02.04.2026 14:11:11</v>
          </cell>
          <cell r="R1056" t="str">
            <v>IMT METAL TECH S.R.L.</v>
          </cell>
          <cell r="S1056" t="str">
            <v>41182791</v>
          </cell>
          <cell r="T1056" t="str">
            <v>microîntreprindere</v>
          </cell>
          <cell r="U1056" t="str">
            <v>Municipiul Târgu Jiu, Gorj</v>
          </cell>
          <cell r="V1056">
            <v>87</v>
          </cell>
          <cell r="W1056"/>
          <cell r="X1056" t="str">
            <v>GJ</v>
          </cell>
          <cell r="Y1056" t="str">
            <v>Sud-Vest Oltenia</v>
          </cell>
          <cell r="Z1056">
            <v>1622637.32</v>
          </cell>
          <cell r="AA1056">
            <v>0</v>
          </cell>
          <cell r="AB1056">
            <v>1460373.57</v>
          </cell>
          <cell r="AC1056">
            <v>1241317.5345000001</v>
          </cell>
          <cell r="AD1056">
            <v>310194.45</v>
          </cell>
          <cell r="AE1056">
            <v>308603.39</v>
          </cell>
          <cell r="AF1056">
            <v>219056.0355</v>
          </cell>
          <cell r="AG1056">
            <v>1460373.57</v>
          </cell>
          <cell r="AH1056">
            <v>1932831.77</v>
          </cell>
          <cell r="AI1056">
            <v>10</v>
          </cell>
          <cell r="AJ1056" t="str">
            <v>DA</v>
          </cell>
          <cell r="AK1056" t="str">
            <v>09.08.2024 17:39:24</v>
          </cell>
          <cell r="AL1056"/>
          <cell r="AM1056"/>
          <cell r="AN1056" t="str">
            <v>ADMIS_ETF</v>
          </cell>
          <cell r="AO1056" t="str">
            <v>09.10.2024 15:08:18</v>
          </cell>
          <cell r="AP1056" t="str">
            <v>22.11.2024 09:30:08</v>
          </cell>
          <cell r="AQ1056">
            <v>87</v>
          </cell>
          <cell r="AR1056"/>
          <cell r="AS1056">
            <v>1</v>
          </cell>
          <cell r="AT1056">
            <v>24</v>
          </cell>
          <cell r="AU1056">
            <v>35</v>
          </cell>
          <cell r="AV1056"/>
          <cell r="AW1056" t="str">
            <v>19.02.2025 16:05:25</v>
          </cell>
          <cell r="AX1056" t="str">
            <v>25.02.2025 12:36:02</v>
          </cell>
          <cell r="AY1056" t="str">
            <v>394</v>
          </cell>
          <cell r="AZ1056" t="str">
            <v>28.04.2025 14:10:00</v>
          </cell>
          <cell r="BA1056">
            <v>4</v>
          </cell>
          <cell r="BB1056"/>
          <cell r="BC1056"/>
          <cell r="BD1056"/>
          <cell r="BE1056">
            <v>63</v>
          </cell>
          <cell r="BF1056"/>
          <cell r="BG1056">
            <v>87</v>
          </cell>
          <cell r="BH1056" t="str">
            <v>ADMIS_ETF</v>
          </cell>
          <cell r="BI1056" t="str">
            <v>21, 23</v>
          </cell>
          <cell r="BJ1056" t="str">
            <v>Obiectivul general al proiectului îl reprezintă dezvoltarea societății IMT METAL TECH SRL prin investiția în echipamente performante, cu caracter sustenabil și inovativ. Acest obiectiv general este puternic corelat cu obiectivele specifice ale apelului și ale Priorității 1 a PRSV PTJ, și anume, 1.3 - Intensificarea creșterii sustenabile și creșterea competitivității IMM-urilor și crearea de locuri de muncă în cadrul IMM-urilor, inclusiv prin investiții productive (FEDR), Intervenția - Îmbunătațirea competitivității și a inovării în microîntreprinderi, prin operațiuni dedicate, precum și 1.4 - Dezvoltarea competențelor pentru specializare inteligentă, tranziție industrială și antreprenoriat (FEDR). 
Realizările preconizate prin implementarea proiectului constau în achiziția unor echipamente tehnologice performante, ce vor completa fluxul de producție existent, respectiv activitatea de operațiuni de mecanică generală, cu respectarea principiilor „eficiența energetică înainte de toate” și</v>
          </cell>
        </row>
        <row r="1057">
          <cell r="K1057">
            <v>318906</v>
          </cell>
          <cell r="L1057" t="str">
            <v>Eficientizarea energetică clădire situată la adresa Loc. Balcesti Str Linia Mică Nr. 4 Jud. Gorj Nr. CAD 38007-C1 Cămin Cultural Maria Lătărețu</v>
          </cell>
          <cell r="M1057">
            <v>14</v>
          </cell>
          <cell r="N1057" t="str">
            <v>Cu act adițional</v>
          </cell>
          <cell r="O1057" t="str">
            <v>CONTRACTARE</v>
          </cell>
          <cell r="P1057" t="str">
            <v>sorin.buzatu@adroltenia.ro</v>
          </cell>
          <cell r="Q1057" t="str">
            <v>29.05.2025 12:32:36</v>
          </cell>
          <cell r="R1057" t="str">
            <v>COMUNA BENGEŞTI CIOCADIA</v>
          </cell>
          <cell r="S1057" t="str">
            <v>4666444</v>
          </cell>
          <cell r="T1057" t="str">
            <v>Autoritati publice centrale sau locale</v>
          </cell>
          <cell r="U1057" t="str">
            <v>Bengeşti-Ciocadia, Gorj</v>
          </cell>
          <cell r="V1057">
            <v>63</v>
          </cell>
          <cell r="W1057"/>
          <cell r="X1057" t="str">
            <v>GJ</v>
          </cell>
          <cell r="Y1057" t="str">
            <v>Sud-Vest Oltenia</v>
          </cell>
          <cell r="Z1057">
            <v>1930267.5110069818</v>
          </cell>
          <cell r="AA1057">
            <v>305685.05100698187</v>
          </cell>
          <cell r="AB1057">
            <v>1891662.19</v>
          </cell>
          <cell r="AC1057">
            <v>1640727.3826283452</v>
          </cell>
          <cell r="AD1057">
            <v>1149698.6389930181</v>
          </cell>
          <cell r="AE1057">
            <v>183267.92899301814</v>
          </cell>
          <cell r="AF1057">
            <v>250934.80737165478</v>
          </cell>
          <cell r="AG1057">
            <v>0</v>
          </cell>
          <cell r="AH1057">
            <v>3079966.15</v>
          </cell>
          <cell r="AI1057">
            <v>0</v>
          </cell>
          <cell r="AJ1057" t="str">
            <v>NU</v>
          </cell>
          <cell r="AK1057" t="str">
            <v>27.01.2024 07:47:23</v>
          </cell>
          <cell r="AL1057"/>
          <cell r="AM1057"/>
          <cell r="AN1057" t="str">
            <v>ADMIS_ETF</v>
          </cell>
          <cell r="AO1057" t="str">
            <v>04.04.2024 15:45:42</v>
          </cell>
          <cell r="AP1057"/>
          <cell r="AQ1057">
            <v>63</v>
          </cell>
          <cell r="AR1057"/>
          <cell r="AS1057">
            <v>4</v>
          </cell>
          <cell r="AT1057">
            <v>42</v>
          </cell>
          <cell r="AU1057">
            <v>50</v>
          </cell>
          <cell r="AV1057"/>
          <cell r="AW1057" t="str">
            <v>11.06.2024 14:29:45</v>
          </cell>
          <cell r="AX1057" t="str">
            <v>13.06.2024 16:29:03</v>
          </cell>
          <cell r="AY1057" t="str">
            <v>96</v>
          </cell>
          <cell r="AZ1057" t="str">
            <v>27.08.2024 00:00:00</v>
          </cell>
          <cell r="BA1057">
            <v>6</v>
          </cell>
          <cell r="BB1057"/>
          <cell r="BC1057"/>
          <cell r="BD1057"/>
          <cell r="BE1057">
            <v>75</v>
          </cell>
          <cell r="BF1057"/>
          <cell r="BG1057"/>
          <cell r="BH1057"/>
          <cell r="BI1057" t="str">
            <v>43</v>
          </cell>
          <cell r="BJ1057" t="str">
            <v>Obiectivul propus spre eficientizare energetică este o unitate social culturale – Cămin Cultural, având o suprafață construită de 293 mp.</v>
          </cell>
        </row>
        <row r="1058">
          <cell r="K1058">
            <v>331942</v>
          </cell>
          <cell r="L1058" t="str">
            <v>Creșterea competitivității și inovării în cadrul societății BEAUTY ONE COSMETICE VIP S.R.L.</v>
          </cell>
          <cell r="M1058">
            <v>1</v>
          </cell>
          <cell r="N1058" t="str">
            <v>Retras</v>
          </cell>
          <cell r="O1058" t="str">
            <v>EVALUARE</v>
          </cell>
          <cell r="P1058"/>
          <cell r="Q1058" t="str">
            <v>21.10.2024 16:36:05</v>
          </cell>
          <cell r="R1058" t="str">
            <v>BEAUTY ONE COSMETICE VIP S.R.L.</v>
          </cell>
          <cell r="S1058" t="str">
            <v>34278142</v>
          </cell>
          <cell r="T1058" t="str">
            <v>microîntreprindere</v>
          </cell>
          <cell r="U1058" t="str">
            <v>Municipiul Craiova, Dolj</v>
          </cell>
          <cell r="V1058">
            <v>70</v>
          </cell>
          <cell r="W1058"/>
          <cell r="X1058" t="str">
            <v>DJ</v>
          </cell>
          <cell r="Y1058" t="str">
            <v>Sud-Vest Oltenia</v>
          </cell>
          <cell r="Z1058">
            <v>1654769.99</v>
          </cell>
          <cell r="AA1058">
            <v>0</v>
          </cell>
          <cell r="AB1058">
            <v>1489293.01</v>
          </cell>
          <cell r="AC1058">
            <v>1265899.0585</v>
          </cell>
          <cell r="AD1058">
            <v>325757.71999999997</v>
          </cell>
          <cell r="AE1058">
            <v>316218.71000000002</v>
          </cell>
          <cell r="AF1058">
            <v>223393.95149999997</v>
          </cell>
          <cell r="AG1058">
            <v>1489293.01</v>
          </cell>
          <cell r="AH1058">
            <v>1980527.71</v>
          </cell>
          <cell r="AI1058">
            <v>23</v>
          </cell>
          <cell r="AJ1058" t="str">
            <v>DA</v>
          </cell>
          <cell r="AK1058" t="str">
            <v>05.08.2024 20:45:49</v>
          </cell>
          <cell r="AL1058"/>
          <cell r="AM1058"/>
          <cell r="AN1058" t="str">
            <v>ADMIS_ETF</v>
          </cell>
          <cell r="AO1058" t="str">
            <v>21.10.2024 16:03:48</v>
          </cell>
          <cell r="AP1058"/>
          <cell r="AQ1058">
            <v>70</v>
          </cell>
          <cell r="AR1058"/>
          <cell r="AS1058">
            <v>2</v>
          </cell>
          <cell r="AT1058">
            <v>12</v>
          </cell>
          <cell r="AU1058">
            <v>12</v>
          </cell>
          <cell r="AV1058"/>
          <cell r="AW1058"/>
          <cell r="AX1058"/>
          <cell r="AY1058"/>
          <cell r="AZ1058"/>
          <cell r="BA1058"/>
          <cell r="BB1058"/>
          <cell r="BC1058"/>
          <cell r="BD1058"/>
          <cell r="BE1058"/>
          <cell r="BF1058"/>
          <cell r="BG1058"/>
          <cell r="BH1058"/>
          <cell r="BI1058" t="str">
            <v>21</v>
          </cell>
          <cell r="BJ1058" t="str">
            <v>Obiectivul general al proiectului este diversificarea activității societății prin introducerea serviciilor de întreținere corporală, crescând astfel competitivitatea societății prin consolidarea poziției pe piață. Acest obiectiv este în concordanță cu cererea crescută pentru acest tip de servicii la nivel județean și regional. 
	Obiectivul este în concordanță cu obiectivul programului și anume acela de „îmbunătățire a competitivității și a inovării în microîntreprinderi, urmărind totodată și integrarea unei componente    care vizează dezvoltarea de competențe profesionale/recalificarea". 
	De asemenea, prin intermediul propunerii înaintate de către solicitant, o sa crească gradul de modernizare în rândul IMM-urilor și inovarea, datorită creșterii capacitații financiare obținute odată cu implementarea cu succes a proiectului. Pe termen mediu și lung, se are în vedere menținerea, exploatarea și asigurarea sustenabilității proiectului de investiții.</v>
          </cell>
        </row>
        <row r="1059">
          <cell r="K1059">
            <v>324426</v>
          </cell>
          <cell r="L1059" t="str">
            <v>Reabilitare strada Bumbesti si strada Gheorghe Tatarascu in vederea imbunatatirii mobilitatii urbane in orasul Bumbesti Jiu</v>
          </cell>
          <cell r="M1059">
            <v>11</v>
          </cell>
          <cell r="N1059" t="str">
            <v>Cu act adițional</v>
          </cell>
          <cell r="O1059" t="str">
            <v>CONTRACTARE</v>
          </cell>
          <cell r="P1059" t="str">
            <v>sorin.trana@adroltenia.ro</v>
          </cell>
          <cell r="Q1059" t="str">
            <v>02.09.2025 14:15:54</v>
          </cell>
          <cell r="R1059" t="str">
            <v>ORAŞ BUMBEŞTI - JIU</v>
          </cell>
          <cell r="S1059" t="str">
            <v>4666002</v>
          </cell>
          <cell r="T1059" t="str">
            <v>Autoritati publice centrale sau locale</v>
          </cell>
          <cell r="U1059" t="str">
            <v>Oraş Bumbeşti-Jiu, Gorj</v>
          </cell>
          <cell r="V1059">
            <v>0</v>
          </cell>
          <cell r="W1059"/>
          <cell r="X1059" t="str">
            <v>GJ</v>
          </cell>
          <cell r="Y1059" t="str">
            <v>Sud-Vest Oltenia</v>
          </cell>
          <cell r="Z1059">
            <v>7163102.2199999997</v>
          </cell>
          <cell r="AA1059">
            <v>1143688.6100000001</v>
          </cell>
          <cell r="AB1059">
            <v>7019840.1799999997</v>
          </cell>
          <cell r="AC1059">
            <v>6088636.8870000001</v>
          </cell>
          <cell r="AD1059">
            <v>0</v>
          </cell>
          <cell r="AE1059">
            <v>0</v>
          </cell>
          <cell r="AF1059">
            <v>931203.2929999996</v>
          </cell>
          <cell r="AG1059">
            <v>0</v>
          </cell>
          <cell r="AH1059">
            <v>7163102.2199999997</v>
          </cell>
          <cell r="AI1059">
            <v>0</v>
          </cell>
          <cell r="AJ1059" t="str">
            <v>NU</v>
          </cell>
          <cell r="AK1059" t="str">
            <v>10.06.2024 14:00:15</v>
          </cell>
          <cell r="AL1059"/>
          <cell r="AM1059"/>
          <cell r="AN1059" t="str">
            <v>ADMIS_ETF</v>
          </cell>
          <cell r="AO1059" t="str">
            <v>04.07.2024 15:58:29</v>
          </cell>
          <cell r="AP1059"/>
          <cell r="AQ1059">
            <v>0</v>
          </cell>
          <cell r="AR1059"/>
          <cell r="AS1059">
            <v>1</v>
          </cell>
          <cell r="AT1059">
            <v>25</v>
          </cell>
          <cell r="AU1059">
            <v>56</v>
          </cell>
          <cell r="AV1059"/>
          <cell r="AW1059" t="str">
            <v>09.07.2024 14:09:57</v>
          </cell>
          <cell r="AX1059" t="str">
            <v>09.07.2024 15:37:14</v>
          </cell>
          <cell r="AY1059" t="str">
            <v>101</v>
          </cell>
          <cell r="AZ1059" t="str">
            <v>29.08.2024 11:25:00</v>
          </cell>
          <cell r="BA1059">
            <v>3</v>
          </cell>
          <cell r="BB1059"/>
          <cell r="BC1059"/>
          <cell r="BD1059"/>
          <cell r="BE1059">
            <v>51</v>
          </cell>
          <cell r="BF1059"/>
          <cell r="BG1059"/>
          <cell r="BH1059"/>
          <cell r="BI1059" t="str">
            <v>93_OP2</v>
          </cell>
          <cell r="BJ1059" t="str">
            <v>Obiectivul general al proiectului este de crestere a calitatii vietii locuitorilor orasului Bumbesti Jiu prin imbunatatirea mobilitatii urbane si reducerea emisiilor de carbon în zonele strazilor Bumbesti si Gheorghe Tatarascu.
Prin implementare, proiectul contribuie la realizarea Obiectivului specific 3.2 al Priorităţii de Investiţii 4e " Reducearea emisiilor de carbon in zonele urbane bazata pe planurile de mobilitate urbana durabila" prin reducerea emisiilor de echivalent CO2 in aria de interventie a proiectului. Reducerea este estimata pentru primul an dupa finalizarea proiectului (primul an de operare) 2021, astfel: in scenariul fara proiect emisiile de echivalent CO2 sunt estimate la: 805 tone iar in scenariul "cu proiect" emisiile de echivalent CO2 sunt estimate la: 779 tone rezultand o reducere de aproximativ 3% in conditiile implementarii proiectului.</v>
          </cell>
        </row>
        <row r="1060">
          <cell r="K1060">
            <v>343300</v>
          </cell>
          <cell r="L1060" t="str">
            <v>REABILITARE CONSOLIDARE EXTINDERE MODIFICARI INTERIOARE SI DE FATADE A CORPULUI C3-P1 SCHIMBARE DE DESTINATIE DIN INTERNAT IN GRĂDINITA CU PROGRAM PRELUNGIT ȘI CREȘĂ SUPRAETAJARE DE LA P1 LA P1M AMENAJARE INCINTA PARCARE SI LOC DE JOACA SI REFACERE PARTIALA IMPREJMUIRE TEREN COMUNA CARCEA JUD. DOLJ</v>
          </cell>
          <cell r="M1060">
            <v>8</v>
          </cell>
          <cell r="N1060" t="str">
            <v>Contract semnat cu modificări</v>
          </cell>
          <cell r="O1060" t="str">
            <v>CONTRACTARE</v>
          </cell>
          <cell r="P1060" t="str">
            <v>diana.troaca@adroltenia.ro</v>
          </cell>
          <cell r="Q1060" t="str">
            <v>20.04.2026 15:22:43</v>
          </cell>
          <cell r="R1060" t="str">
            <v>COMUNA CÂRCEA</v>
          </cell>
          <cell r="S1060" t="str">
            <v>16346370</v>
          </cell>
          <cell r="T1060" t="str">
            <v>Autoritati publice centrale sau locale</v>
          </cell>
          <cell r="U1060" t="str">
            <v>Cârcea, Dolj</v>
          </cell>
          <cell r="V1060">
            <v>76</v>
          </cell>
          <cell r="W1060"/>
          <cell r="X1060" t="str">
            <v>DJ</v>
          </cell>
          <cell r="Y1060" t="str">
            <v>Sud-Vest Oltenia</v>
          </cell>
          <cell r="Z1060">
            <v>7455410.7486329693</v>
          </cell>
          <cell r="AA1060">
            <v>1288118.0586329689</v>
          </cell>
          <cell r="AB1060">
            <v>7306435.79</v>
          </cell>
          <cell r="AC1060">
            <v>4473246.4491797816</v>
          </cell>
          <cell r="AD1060">
            <v>6878085.7013670309</v>
          </cell>
          <cell r="AE1060">
            <v>1188367.0113670309</v>
          </cell>
          <cell r="AF1060">
            <v>2833189.3408202184</v>
          </cell>
          <cell r="AG1060">
            <v>0</v>
          </cell>
          <cell r="AH1060">
            <v>14333496.449999999</v>
          </cell>
          <cell r="AI1060">
            <v>0</v>
          </cell>
          <cell r="AJ1060" t="str">
            <v>NU</v>
          </cell>
          <cell r="AK1060" t="str">
            <v>18.04.2025 17:55:19</v>
          </cell>
          <cell r="AL1060"/>
          <cell r="AM1060"/>
          <cell r="AN1060" t="str">
            <v>ADMIS_ETF</v>
          </cell>
          <cell r="AO1060" t="str">
            <v>16.07.2025 14:07:01</v>
          </cell>
          <cell r="AP1060"/>
          <cell r="AQ1060">
            <v>76</v>
          </cell>
          <cell r="AR1060"/>
          <cell r="AS1060">
            <v>2</v>
          </cell>
          <cell r="AT1060">
            <v>36</v>
          </cell>
          <cell r="AU1060">
            <v>48</v>
          </cell>
          <cell r="AV1060"/>
          <cell r="AW1060" t="str">
            <v>21.07.2025 08:52:52</v>
          </cell>
          <cell r="AX1060" t="str">
            <v>21.07.2025 14:45:19</v>
          </cell>
          <cell r="AY1060" t="str">
            <v>732</v>
          </cell>
          <cell r="AZ1060" t="str">
            <v>13.10.2025 13:55:00</v>
          </cell>
          <cell r="BA1060">
            <v>5</v>
          </cell>
          <cell r="BB1060">
            <v>1</v>
          </cell>
          <cell r="BC1060"/>
          <cell r="BD1060"/>
          <cell r="BE1060">
            <v>84</v>
          </cell>
          <cell r="BF1060"/>
          <cell r="BG1060"/>
          <cell r="BH1060"/>
          <cell r="BI1060" t="str">
            <v>121</v>
          </cell>
          <cell r="BJ1060" t="str">
            <v>Obiectivul general al proiectului
Obiectivul general al proiectului este de a contribui la îmbunătățirea accesului la servicii educaționale de calitate și incluzive pentru copiii din comuna Cârcea, județul Dolj, prin dezvoltarea infrastructurii educaționale moderne și sustenabile. Proiectul vizează transformarea clădirii C3, fost internat al Liceului Tehnologic Constantin Ianculescu, într-o grădiniță cu program prelungit și creșă, care să răspundă cererii crescânde din comunitate. Prin reabilitare, consolidare, extindere și modernizare, se urmărește crearea unui mediu educațional optim, care să promoveze incluziunea socială, egalitatea de șanse și reziliența infrastructurii, în conformitate cu obiectivele Programului Regional Sud-Vest Oltenia 2021-2027, Prioritatea 6 - Educație Modernă și Incluzivă.
Scopul proiectului
Scopul proiectului este de a asigura o infrastructură educațională modernă și eficientă energetic pentru educația timpurie în comuna Cârcea, prin renovarea și adaptare</v>
          </cell>
        </row>
        <row r="1061">
          <cell r="K1061">
            <v>317332</v>
          </cell>
          <cell r="L1061" t="str">
            <v>CRESTEREA EFICIENTEI ENERGETICE A PAVILIONULUI DE NEUROPSIHIATRIE AL SPITALULUI JUDETEAN DE URGENTA DROBETA TURNU SEVERIN JUDETUL MEHEDINTI</v>
          </cell>
          <cell r="M1061">
            <v>22</v>
          </cell>
          <cell r="N1061" t="str">
            <v>Contract semnat cu modificări</v>
          </cell>
          <cell r="O1061" t="str">
            <v>CONTRACTARE</v>
          </cell>
          <cell r="P1061" t="str">
            <v>ringo.negoita@adroltenia.ro</v>
          </cell>
          <cell r="Q1061" t="str">
            <v>25.03.2026 15:47:55</v>
          </cell>
          <cell r="R1061" t="str">
            <v>JUDETUL MEHEDINTI</v>
          </cell>
          <cell r="S1061" t="str">
            <v>4337344</v>
          </cell>
          <cell r="T1061" t="str">
            <v>unitate administrativ teritorială nivel județean</v>
          </cell>
          <cell r="U1061" t="str">
            <v>Municipiul Drobeta-Turnu Severin, Mehedinţi</v>
          </cell>
          <cell r="V1061">
            <v>76</v>
          </cell>
          <cell r="W1061" t="str">
            <v>SPITALUL JUDEŢEAN DE URGENŢĂ DROBETA TURNU SEVERIN-4222239</v>
          </cell>
          <cell r="X1061" t="str">
            <v>MH</v>
          </cell>
          <cell r="Y1061" t="str">
            <v>Sud-Vest Oltenia</v>
          </cell>
          <cell r="Z1061">
            <v>6488891.083804111</v>
          </cell>
          <cell r="AA1061">
            <v>1093945.6238041113</v>
          </cell>
          <cell r="AB1061">
            <v>6359113.2599999998</v>
          </cell>
          <cell r="AC1061">
            <v>5515557.4154259367</v>
          </cell>
          <cell r="AD1061">
            <v>674492.98619588884</v>
          </cell>
          <cell r="AE1061">
            <v>117060.76619588879</v>
          </cell>
          <cell r="AF1061">
            <v>843555.84457406309</v>
          </cell>
          <cell r="AG1061">
            <v>0</v>
          </cell>
          <cell r="AH1061">
            <v>7163384.0700000003</v>
          </cell>
          <cell r="AI1061">
            <v>0</v>
          </cell>
          <cell r="AJ1061" t="str">
            <v>NU</v>
          </cell>
          <cell r="AK1061" t="str">
            <v>25.01.2024 16:38:41</v>
          </cell>
          <cell r="AL1061"/>
          <cell r="AM1061"/>
          <cell r="AN1061" t="str">
            <v>ADMIS_ETF</v>
          </cell>
          <cell r="AO1061" t="str">
            <v>02.04.2024 16:15:52</v>
          </cell>
          <cell r="AP1061"/>
          <cell r="AQ1061">
            <v>76</v>
          </cell>
          <cell r="AR1061"/>
          <cell r="AS1061">
            <v>5</v>
          </cell>
          <cell r="AT1061">
            <v>32</v>
          </cell>
          <cell r="AU1061">
            <v>51</v>
          </cell>
          <cell r="AV1061"/>
          <cell r="AW1061" t="str">
            <v>03.04.2024 09:10:10</v>
          </cell>
          <cell r="AX1061" t="str">
            <v>04.04.2024 14:54:47</v>
          </cell>
          <cell r="AY1061" t="str">
            <v>33</v>
          </cell>
          <cell r="AZ1061" t="str">
            <v>03.06.2024 10:31:00</v>
          </cell>
          <cell r="BA1061">
            <v>6</v>
          </cell>
          <cell r="BB1061">
            <v>1</v>
          </cell>
          <cell r="BC1061"/>
          <cell r="BD1061"/>
          <cell r="BE1061">
            <v>60</v>
          </cell>
          <cell r="BF1061"/>
          <cell r="BG1061"/>
          <cell r="BH1061"/>
          <cell r="BI1061" t="str">
            <v>45</v>
          </cell>
          <cell r="BJ1061" t="str">
            <v>Obiectiv general: Cresterea eficientei energetice şi modernizarea cladirii in care isi desfasoara activitatea sectia externa a Spitalului Judetean de Urgenta Drobeta Turnu Severin, judetul Mehedinti - Pavilionul de Neuropsihiatrie Gura Vaii. Proiectul urmareste cresterea eficientei energetice a Pavilionului de Neuropsihiatrie Gura Vaii, ca urmare a realizarii unor lucrari de reabilitare energetica si termica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v>
          </cell>
        </row>
        <row r="1062">
          <cell r="K1062">
            <v>357375</v>
          </cell>
          <cell r="L1062" t="str">
            <v>CRESTEREA EFICIENTEI ENERGETICE A INFRASTRUCTURII EDUCATIONALE SCOALA GIMNAZIALA BALDOVINESTI COMUNA BALDOVINESTI JUDETUL OLT</v>
          </cell>
          <cell r="M1062">
            <v>3</v>
          </cell>
          <cell r="N1062" t="str">
            <v>În ETF după clarificare</v>
          </cell>
          <cell r="O1062" t="str">
            <v>EVALUARE</v>
          </cell>
          <cell r="P1062"/>
          <cell r="Q1062" t="str">
            <v>27.04.2026 15:44:05</v>
          </cell>
          <cell r="R1062" t="str">
            <v>COMUNA BALDOVINESTI</v>
          </cell>
          <cell r="S1062" t="str">
            <v>4286496</v>
          </cell>
          <cell r="T1062" t="str">
            <v>unitate administrativ teritorială nivel comună</v>
          </cell>
          <cell r="U1062" t="str">
            <v>Baldovineşti, Olt</v>
          </cell>
          <cell r="V1062"/>
          <cell r="W1062"/>
          <cell r="X1062" t="str">
            <v>OT</v>
          </cell>
          <cell r="Y1062" t="str">
            <v>Sud-Vest Oltenia</v>
          </cell>
          <cell r="Z1062">
            <v>19440092.5</v>
          </cell>
          <cell r="AA1062">
            <v>3350760</v>
          </cell>
          <cell r="AB1062">
            <v>19051290.649999999</v>
          </cell>
          <cell r="AC1062">
            <v>16524078.607601117</v>
          </cell>
          <cell r="AD1062">
            <v>40500</v>
          </cell>
          <cell r="AE1062">
            <v>10500</v>
          </cell>
          <cell r="AF1062">
            <v>2527212.0423988812</v>
          </cell>
          <cell r="AG1062">
            <v>0</v>
          </cell>
          <cell r="AH1062">
            <v>19480592.5</v>
          </cell>
          <cell r="AI1062">
            <v>0</v>
          </cell>
          <cell r="AJ1062" t="str">
            <v>NU</v>
          </cell>
          <cell r="AK1062" t="str">
            <v>03.12.2025 11:38:04</v>
          </cell>
          <cell r="AL1062"/>
          <cell r="AM1062"/>
          <cell r="AN1062"/>
          <cell r="AO1062"/>
          <cell r="AP1062"/>
          <cell r="AQ1062"/>
          <cell r="AR1062"/>
          <cell r="AS1062">
            <v>2</v>
          </cell>
          <cell r="AT1062">
            <v>43</v>
          </cell>
          <cell r="AU1062">
            <v>54</v>
          </cell>
          <cell r="AV1062"/>
          <cell r="AW1062"/>
          <cell r="AX1062"/>
          <cell r="AY1062"/>
          <cell r="AZ1062"/>
          <cell r="BA1062"/>
          <cell r="BB1062"/>
          <cell r="BC1062"/>
          <cell r="BD1062"/>
          <cell r="BE1062"/>
          <cell r="BF1062"/>
          <cell r="BG1062"/>
          <cell r="BH1062"/>
          <cell r="BI1062" t="str">
            <v>45</v>
          </cell>
          <cell r="BJ1062" t="str">
            <v>Obiectivul general al proiectului vizeaza cresterea eficientei energetice a cladirilor publice din comuna Baldovinesti, apartinand sectorului Educatie, prin derularea de lucrari de
interventie specifice, pentru imbunatatirea performantelor energetice ale cladirii Scolii Gimnaziale Baldovinesti. Obiectivul general sustine Prioritatea 3 – Eficienta
energetica si infrastructura verde, Obiectivul specific 2.1/b(i) – Promovarea masurilor de eficienta energetica si reducerea emisiilor de gaze cu efect de sera, Operatiunea A –
Investitii in cladirile publice in vederea asigurarii/cresterii eficientei energetice si masuri pentru utilizarea unor surse regenerabile de energie</v>
          </cell>
        </row>
        <row r="1063">
          <cell r="K1063">
            <v>323928</v>
          </cell>
          <cell r="L1063" t="str">
            <v>CONSTRUIRE ANSAMBLU 4 CASE DE VACANȚĂ ȘI DOTĂRI AFERENTE FOIȘOR BUCĂTĂRIE DE VARĂ AMENAJĂRI EXTERIOARE BAZIN VIDANJABIL ȘI ÎMPREJMUIRE</v>
          </cell>
          <cell r="M1063">
            <v>9</v>
          </cell>
          <cell r="N1063" t="str">
            <v>Contract semnat cu modificări</v>
          </cell>
          <cell r="O1063" t="str">
            <v>CONTRACTARE</v>
          </cell>
          <cell r="P1063" t="str">
            <v>alexandru.florea@adroltenia.ro</v>
          </cell>
          <cell r="Q1063" t="str">
            <v>04.06.2025 17:32:33</v>
          </cell>
          <cell r="R1063" t="str">
            <v>DISPOLINE S.R.L.</v>
          </cell>
          <cell r="S1063" t="str">
            <v>29628810</v>
          </cell>
          <cell r="T1063" t="str">
            <v>microîntreprindere</v>
          </cell>
          <cell r="U1063" t="str">
            <v>Oraş Popeşti Leordeni, Ilfov</v>
          </cell>
          <cell r="V1063">
            <v>91</v>
          </cell>
          <cell r="W1063"/>
          <cell r="X1063" t="str">
            <v>VL</v>
          </cell>
          <cell r="Y1063" t="str">
            <v>Sud-Vest Oltenia</v>
          </cell>
          <cell r="Z1063">
            <v>9958807.8200000003</v>
          </cell>
          <cell r="AA1063">
            <v>0</v>
          </cell>
          <cell r="AB1063">
            <v>7462950</v>
          </cell>
          <cell r="AC1063">
            <v>6343507.5</v>
          </cell>
          <cell r="AD1063">
            <v>2217244.2599999998</v>
          </cell>
          <cell r="AE1063">
            <v>1930626.24</v>
          </cell>
          <cell r="AF1063">
            <v>1119442.5</v>
          </cell>
          <cell r="AG1063">
            <v>7462950</v>
          </cell>
          <cell r="AH1063">
            <v>12176052.08</v>
          </cell>
          <cell r="AI1063">
            <v>15</v>
          </cell>
          <cell r="AJ1063" t="str">
            <v>DA</v>
          </cell>
          <cell r="AK1063" t="str">
            <v>29.04.2024 21:34:59</v>
          </cell>
          <cell r="AL1063"/>
          <cell r="AM1063"/>
          <cell r="AN1063" t="str">
            <v>ADMIS_ETF</v>
          </cell>
          <cell r="AO1063" t="str">
            <v>26.08.2024 16:37:26</v>
          </cell>
          <cell r="AP1063"/>
          <cell r="AQ1063">
            <v>91</v>
          </cell>
          <cell r="AR1063"/>
          <cell r="AS1063">
            <v>1</v>
          </cell>
          <cell r="AT1063">
            <v>24</v>
          </cell>
          <cell r="AU1063">
            <v>36</v>
          </cell>
          <cell r="AV1063"/>
          <cell r="AW1063" t="str">
            <v>13.11.2024 09:55:24</v>
          </cell>
          <cell r="AX1063" t="str">
            <v>13.11.2024 16:07:56</v>
          </cell>
          <cell r="AY1063" t="str">
            <v>259/10.02.2025</v>
          </cell>
          <cell r="AZ1063" t="str">
            <v>10.02.2025 15:47:00</v>
          </cell>
          <cell r="BA1063">
            <v>7</v>
          </cell>
          <cell r="BB1063">
            <v>2</v>
          </cell>
          <cell r="BC1063"/>
          <cell r="BD1063"/>
          <cell r="BE1063">
            <v>89</v>
          </cell>
          <cell r="BF1063"/>
          <cell r="BG1063"/>
          <cell r="BH1063"/>
          <cell r="BI1063" t="str">
            <v>21, 23</v>
          </cell>
          <cell r="BJ1063" t="str">
            <v>Obiectivul general al proiectului este reprezentat de îmbunătățirea competitivității societatii DISPOLINE SRL in domeniul activitatilor turistice, prin crearea si dotarea unei noi unitati turistice,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specializare inteligentă, tranz</v>
          </cell>
        </row>
        <row r="1064">
          <cell r="K1064">
            <v>360074</v>
          </cell>
          <cell r="L1064" t="str">
            <v>Eficientizare energetica Scoala Pietrari Corp C5 si Corp C7</v>
          </cell>
          <cell r="M1064">
            <v>5</v>
          </cell>
          <cell r="N1064" t="str">
            <v>Admis ETF</v>
          </cell>
          <cell r="O1064" t="str">
            <v>EVALUARE</v>
          </cell>
          <cell r="P1064"/>
          <cell r="Q1064" t="str">
            <v>28.04.2026 16:48:15</v>
          </cell>
          <cell r="R1064" t="str">
            <v>COMUNA PIETRARI</v>
          </cell>
          <cell r="S1064" t="str">
            <v>2574093</v>
          </cell>
          <cell r="T1064" t="str">
            <v>unitate administrativ teritorială nivel comună</v>
          </cell>
          <cell r="U1064" t="str">
            <v>Pietrari, Vâlcea</v>
          </cell>
          <cell r="V1064">
            <v>65</v>
          </cell>
          <cell r="W1064"/>
          <cell r="X1064" t="str">
            <v>VL</v>
          </cell>
          <cell r="Y1064" t="str">
            <v>Sud-Vest Oltenia</v>
          </cell>
          <cell r="Z1064">
            <v>9729782.2188257631</v>
          </cell>
          <cell r="AA1064">
            <v>1678688.3588257632</v>
          </cell>
          <cell r="AB1064">
            <v>9535176.5600000005</v>
          </cell>
          <cell r="AC1064">
            <v>8270314.8772937432</v>
          </cell>
          <cell r="AD1064">
            <v>661891.44117423682</v>
          </cell>
          <cell r="AE1064">
            <v>114873.72117423679</v>
          </cell>
          <cell r="AF1064">
            <v>1264861.6827062573</v>
          </cell>
          <cell r="AG1064">
            <v>0</v>
          </cell>
          <cell r="AH1064">
            <v>10391673.66</v>
          </cell>
          <cell r="AI1064">
            <v>0</v>
          </cell>
          <cell r="AJ1064" t="str">
            <v>NU</v>
          </cell>
          <cell r="AK1064" t="str">
            <v>02.12.2025 18:25:25</v>
          </cell>
          <cell r="AL1064"/>
          <cell r="AM1064"/>
          <cell r="AN1064" t="str">
            <v>ADMIS_ETF</v>
          </cell>
          <cell r="AO1064" t="str">
            <v>28.04.2026 16:48:15</v>
          </cell>
          <cell r="AP1064"/>
          <cell r="AQ1064">
            <v>65</v>
          </cell>
          <cell r="AR1064"/>
          <cell r="AS1064">
            <v>4</v>
          </cell>
          <cell r="AT1064">
            <v>22</v>
          </cell>
          <cell r="AU1064">
            <v>46</v>
          </cell>
          <cell r="AV1064"/>
          <cell r="AW1064"/>
          <cell r="AX1064"/>
          <cell r="AY1064"/>
          <cell r="AZ1064"/>
          <cell r="BA1064"/>
          <cell r="BB1064"/>
          <cell r="BC1064"/>
          <cell r="BD1064"/>
          <cell r="BE1064"/>
          <cell r="BF1064"/>
          <cell r="BG1064"/>
          <cell r="BH1064"/>
          <cell r="BI1064"/>
          <cell r="BJ1064" t="str">
            <v>Obiectivul general al proiectului este creșterea eficienței energetice și reducerea consumului de energie în clădirea publică Școala Pietrari – Corp C5 si Corp C7, prin implementarea unui pachet de măsuri de renovare aprofundată (deep renovation) care să conducă la diminuarea semnificativă a consumului de energie primară, reducerea emisiilor de gaze cu efect de seră și îmbunătățirea condițiilor de confort interior pentru elevi și personalul didactic.Proiectul urmărește modernizarea completă a anvelopei și a instalațiilor clădirii, utilizarea surselor regenerabile de energie și asigurarea unei performanțe energetice superioare, în conformitate cu prevederile Strategiei Naționale de Renovare pe Termen Lung și cerințele PR SV Oltenia 2021–2027.Scopul proiectului este de a moderniza infrastructura școlară într-un mod durabil, prin:
reducerea semnificativă a pierderilor de energie prin anvelopă;
creșterea performanței instalațiilor termice, electrice și de ventilare;
integrarea surselor</v>
          </cell>
        </row>
        <row r="1065">
          <cell r="K1065">
            <v>323548</v>
          </cell>
          <cell r="L1065" t="str">
            <v>ÎNFIINȚAREA UNEI NOI CAPACITĂȚI DE PRODUCȚIE ÎN CADRUL INELEC ENGINEERING SRL</v>
          </cell>
          <cell r="M1065">
            <v>2</v>
          </cell>
          <cell r="N1065" t="str">
            <v>Respins ETF</v>
          </cell>
          <cell r="O1065" t="str">
            <v>EVALUARE</v>
          </cell>
          <cell r="P1065"/>
          <cell r="Q1065" t="str">
            <v>09.09.2024 16:59:34</v>
          </cell>
          <cell r="R1065" t="str">
            <v>INELEC ENGINEERING S.R.L.</v>
          </cell>
          <cell r="S1065" t="str">
            <v>38324136</v>
          </cell>
          <cell r="T1065" t="str">
            <v>întreprindere mică</v>
          </cell>
          <cell r="U1065" t="str">
            <v>Municipiul Craiova, Dolj</v>
          </cell>
          <cell r="V1065">
            <v>87</v>
          </cell>
          <cell r="W1065"/>
          <cell r="X1065" t="str">
            <v>DJ</v>
          </cell>
          <cell r="Y1065" t="str">
            <v>Sud-Vest Oltenia</v>
          </cell>
          <cell r="Z1065">
            <v>6915437.9199999999</v>
          </cell>
          <cell r="AA1065">
            <v>0</v>
          </cell>
          <cell r="AB1065">
            <v>5332794.99</v>
          </cell>
          <cell r="AC1065">
            <v>4532875.7414999995</v>
          </cell>
          <cell r="AD1065">
            <v>1360782.89</v>
          </cell>
          <cell r="AE1065">
            <v>1321413.4099999999</v>
          </cell>
          <cell r="AF1065">
            <v>799919.24850000069</v>
          </cell>
          <cell r="AG1065">
            <v>5332794.99</v>
          </cell>
          <cell r="AH1065">
            <v>8276220.8099999996</v>
          </cell>
          <cell r="AI1065">
            <v>15</v>
          </cell>
          <cell r="AJ1065" t="str">
            <v>DA</v>
          </cell>
          <cell r="AK1065" t="str">
            <v>01.05.2024 12:01:51</v>
          </cell>
          <cell r="AL1065"/>
          <cell r="AM1065"/>
          <cell r="AN1065" t="str">
            <v>RESPINS_ETF</v>
          </cell>
          <cell r="AO1065" t="str">
            <v>16.07.2024 16:04:45</v>
          </cell>
          <cell r="AP1065"/>
          <cell r="AQ1065">
            <v>87</v>
          </cell>
          <cell r="AR1065"/>
          <cell r="AS1065">
            <v>1</v>
          </cell>
          <cell r="AT1065">
            <v>24</v>
          </cell>
          <cell r="AU1065">
            <v>33</v>
          </cell>
          <cell r="AV1065"/>
          <cell r="AW1065"/>
          <cell r="AX1065"/>
          <cell r="AY1065"/>
          <cell r="AZ1065"/>
          <cell r="BA1065"/>
          <cell r="BB1065"/>
          <cell r="BC1065"/>
          <cell r="BD1065"/>
          <cell r="BE1065"/>
          <cell r="BF1065"/>
          <cell r="BG1065">
            <v>87</v>
          </cell>
          <cell r="BH1065" t="str">
            <v>RESPINS_ETF</v>
          </cell>
          <cell r="BI1065" t="str">
            <v>21, 23</v>
          </cell>
          <cell r="BJ1065" t="str">
            <v>Obiectivul general al proiectului este consolidarea pe piața națională  a producătorilor de echipamente de ridicat și manipulat și componente ale acestora, respectiv îmbunătățirea resurselor umane de la nivelul întreprinderii prin crearea de noi locuri de muncă la nivelul întreprinderii. Se are în vedere creșterea competitivității economice prin demararea unui proiect complex de achiziție de echipamente moderne; dezvoltarea tehnică  a întreprinderii este considerată a fi o prioritate strategică importantă, astfel încât întreprinderea să poată gestiona concurența de pe piață și să își faciliteze capacitate de a-și consolida poziția pe piață și de a se extinde deopotrivă spre noi piețe. Obiectivul general al proiectului vizează realizarea de investiții destinate implementării unui flux tehnologic modern și eco-eficient care să permită îmbunătățirea indicatorilor economici ai întreprinderii în termeni de profitabilitate, productivitatea muncii și optimizarea costurilor operaționale, precu</v>
          </cell>
        </row>
        <row r="1066">
          <cell r="K1066">
            <v>313854</v>
          </cell>
          <cell r="L1066" t="str">
            <v>Reabilitare S.T.P.F. Dolj - pavilion C1 și pavilion C3</v>
          </cell>
          <cell r="M1066">
            <v>21</v>
          </cell>
          <cell r="N1066" t="str">
            <v>Cu act adițional</v>
          </cell>
          <cell r="O1066" t="str">
            <v>CONTRACTARE</v>
          </cell>
          <cell r="P1066" t="str">
            <v>ringo.negoita@adroltenia.ro</v>
          </cell>
          <cell r="Q1066" t="str">
            <v>04.05.2026 22:06:27</v>
          </cell>
          <cell r="R1066" t="str">
            <v>INSPECTORATUL TERITORIAL AL POLIŢIEI DE FRONTIERĂ GIURGIU</v>
          </cell>
          <cell r="S1066" t="str">
            <v>4201295</v>
          </cell>
          <cell r="T1066" t="str">
            <v>Autoritati publice centrale sau locale</v>
          </cell>
          <cell r="U1066" t="str">
            <v>Municipiul Giurgiu, Giurgiu</v>
          </cell>
          <cell r="V1066">
            <v>56</v>
          </cell>
          <cell r="W1066"/>
          <cell r="X1066" t="str">
            <v>DJ</v>
          </cell>
          <cell r="Y1066" t="str">
            <v>Sud-Vest Oltenia</v>
          </cell>
          <cell r="Z1066">
            <v>11955378.877555313</v>
          </cell>
          <cell r="AA1066">
            <v>2074900.4575553124</v>
          </cell>
          <cell r="AB1066">
            <v>10162072.035221951</v>
          </cell>
          <cell r="AC1066">
            <v>10162072.035221951</v>
          </cell>
          <cell r="AD1066">
            <v>5584389.3624446876</v>
          </cell>
          <cell r="AE1066">
            <v>966117.16244468745</v>
          </cell>
          <cell r="AF1066">
            <v>0</v>
          </cell>
          <cell r="AG1066">
            <v>0</v>
          </cell>
          <cell r="AH1066">
            <v>17539768.239999998</v>
          </cell>
          <cell r="AI1066">
            <v>0</v>
          </cell>
          <cell r="AJ1066" t="str">
            <v>NU</v>
          </cell>
          <cell r="AK1066" t="str">
            <v>26.01.2024 09:06:04</v>
          </cell>
          <cell r="AL1066"/>
          <cell r="AM1066"/>
          <cell r="AN1066" t="str">
            <v>ADMIS_ETF</v>
          </cell>
          <cell r="AO1066" t="str">
            <v>05.04.2024 14:31:26</v>
          </cell>
          <cell r="AP1066"/>
          <cell r="AQ1066">
            <v>56</v>
          </cell>
          <cell r="AR1066"/>
          <cell r="AS1066">
            <v>3</v>
          </cell>
          <cell r="AT1066">
            <v>31</v>
          </cell>
          <cell r="AU1066">
            <v>42</v>
          </cell>
          <cell r="AV1066">
            <v>1</v>
          </cell>
          <cell r="AW1066" t="str">
            <v>11.06.2024 14:12:59</v>
          </cell>
          <cell r="AX1066" t="str">
            <v>13.06.2024 16:32:51</v>
          </cell>
          <cell r="AY1066" t="str">
            <v>99/28.08.2024</v>
          </cell>
          <cell r="AZ1066" t="str">
            <v>28.08.2024 14:22:00</v>
          </cell>
          <cell r="BA1066">
            <v>6</v>
          </cell>
          <cell r="BB1066"/>
          <cell r="BC1066"/>
          <cell r="BD1066"/>
          <cell r="BE1066">
            <v>76</v>
          </cell>
          <cell r="BF1066"/>
          <cell r="BG1066"/>
          <cell r="BH1066"/>
          <cell r="BI1066" t="str">
            <v>42, 45</v>
          </cell>
          <cell r="BJ1066" t="str">
            <v>Cresterea eficientei energetice pentru cladirile  Pavilion administrativ C1 si Pavilion administrativ C3 de la sediul Serviciului Teritorial al Politiei de Frontiera Calafat ceea ce va duce la reducerea emisiilor de gaze cu efect de seră și îmbunătățirea calității aerului.</v>
          </cell>
        </row>
        <row r="1067">
          <cell r="K1067">
            <v>342820</v>
          </cell>
          <cell r="L1067" t="str">
            <v>DEZVOLTAREA INFRASTRUCTURII EDUCATIONALE PRESCOLARE IN COMUNA CALOPAR JUDETUL DOLJ CONSTRUIRE GRADINITA</v>
          </cell>
          <cell r="M1067">
            <v>8</v>
          </cell>
          <cell r="N1067" t="str">
            <v>Contract semnat</v>
          </cell>
          <cell r="O1067" t="str">
            <v>CONTRACTARE</v>
          </cell>
          <cell r="P1067" t="str">
            <v>mario.josceanu@adroltenia.ro</v>
          </cell>
          <cell r="Q1067" t="str">
            <v>02.12.2025 16:20:59</v>
          </cell>
          <cell r="R1067" t="str">
            <v>COMUNA CALOPĂR</v>
          </cell>
          <cell r="S1067" t="str">
            <v>4554181</v>
          </cell>
          <cell r="T1067" t="str">
            <v>unitate administrativ teritorială nivel comună</v>
          </cell>
          <cell r="U1067" t="str">
            <v>Calopăr, Dolj</v>
          </cell>
          <cell r="V1067">
            <v>84</v>
          </cell>
          <cell r="W1067"/>
          <cell r="X1067" t="str">
            <v>DJ</v>
          </cell>
          <cell r="Y1067" t="str">
            <v>Sud-Vest Oltenia</v>
          </cell>
          <cell r="Z1067">
            <v>7453157.9900000002</v>
          </cell>
          <cell r="AA1067">
            <v>1277766.3700000001</v>
          </cell>
          <cell r="AB1067">
            <v>7304094.8300000001</v>
          </cell>
          <cell r="AC1067">
            <v>4471894.7939999998</v>
          </cell>
          <cell r="AD1067">
            <v>199039.52</v>
          </cell>
          <cell r="AE1067">
            <v>31130.27</v>
          </cell>
          <cell r="AF1067">
            <v>2832200.0360000003</v>
          </cell>
          <cell r="AG1067">
            <v>0</v>
          </cell>
          <cell r="AH1067">
            <v>7652197.5099999998</v>
          </cell>
          <cell r="AI1067">
            <v>0</v>
          </cell>
          <cell r="AJ1067" t="str">
            <v>NU</v>
          </cell>
          <cell r="AK1067" t="str">
            <v>19.04.2025 09:58:20</v>
          </cell>
          <cell r="AL1067"/>
          <cell r="AM1067"/>
          <cell r="AN1067" t="str">
            <v>ADMIS_ETF</v>
          </cell>
          <cell r="AO1067" t="str">
            <v>15.07.2025 13:22:01</v>
          </cell>
          <cell r="AP1067"/>
          <cell r="AQ1067">
            <v>84</v>
          </cell>
          <cell r="AR1067"/>
          <cell r="AS1067">
            <v>2</v>
          </cell>
          <cell r="AT1067">
            <v>32</v>
          </cell>
          <cell r="AU1067">
            <v>39</v>
          </cell>
          <cell r="AV1067"/>
          <cell r="AW1067" t="str">
            <v>21.07.2025 08:52:52</v>
          </cell>
          <cell r="AX1067" t="str">
            <v>21.07.2025 14:20:53</v>
          </cell>
          <cell r="AY1067" t="str">
            <v>695</v>
          </cell>
          <cell r="AZ1067" t="str">
            <v>22.09.2025 13:25:00</v>
          </cell>
          <cell r="BA1067">
            <v>6</v>
          </cell>
          <cell r="BB1067">
            <v>1</v>
          </cell>
          <cell r="BC1067"/>
          <cell r="BD1067"/>
          <cell r="BE1067">
            <v>63</v>
          </cell>
          <cell r="BF1067"/>
          <cell r="BG1067"/>
          <cell r="BH1067"/>
          <cell r="BI1067" t="str">
            <v>121</v>
          </cell>
          <cell r="BJ1067" t="str">
            <v>Obiectivul general al proiectului vizeaza dezvoltarea infrastructurii educaționale pentru educația preșcolară (grădinița) din Comuna Calopar, judetul Dolj, prin construirea unei gradinite cu regim de inaltime P(parter) in Comuna Calopar, sat Panaghia, pe terenul cu nr. cad. 35157.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1068">
          <cell r="K1068">
            <v>331737</v>
          </cell>
          <cell r="L1068" t="str">
            <v>ÎNFIINȚARE ATELIER CONFECȚII METALICE UȘOARE SANAI GRUP SRL</v>
          </cell>
          <cell r="M1068">
            <v>5</v>
          </cell>
          <cell r="N1068" t="str">
            <v>Revocat BO</v>
          </cell>
          <cell r="O1068" t="str">
            <v>PRECONTRACTARE</v>
          </cell>
          <cell r="P1068" t="str">
            <v>roxana.iacob@adroltenia.ro</v>
          </cell>
          <cell r="Q1068" t="str">
            <v>15.09.2025 14:44:54</v>
          </cell>
          <cell r="R1068" t="str">
            <v>SANAI GRUP S.R.L.</v>
          </cell>
          <cell r="S1068" t="str">
            <v>23668662</v>
          </cell>
          <cell r="T1068" t="str">
            <v>Angajator privat</v>
          </cell>
          <cell r="U1068" t="str">
            <v>Municipiul Drobeta-Turnu Severin, Mehedinţi</v>
          </cell>
          <cell r="V1068">
            <v>80</v>
          </cell>
          <cell r="W1068"/>
          <cell r="X1068" t="str">
            <v>MH</v>
          </cell>
          <cell r="Y1068" t="str">
            <v>Sud-Vest Oltenia</v>
          </cell>
          <cell r="Z1068">
            <v>756142.86</v>
          </cell>
          <cell r="AA1068">
            <v>0</v>
          </cell>
          <cell r="AB1068">
            <v>680528.56</v>
          </cell>
          <cell r="AC1068">
            <v>578449.27599999995</v>
          </cell>
          <cell r="AD1068">
            <v>384368.71</v>
          </cell>
          <cell r="AE1068">
            <v>175232.91</v>
          </cell>
          <cell r="AF1068">
            <v>102079.2840000001</v>
          </cell>
          <cell r="AG1068">
            <v>680528.56</v>
          </cell>
          <cell r="AH1068">
            <v>1140511.57</v>
          </cell>
          <cell r="AI1068">
            <v>13</v>
          </cell>
          <cell r="AJ1068" t="str">
            <v>DA</v>
          </cell>
          <cell r="AK1068" t="str">
            <v>09.08.2024 20:07:03</v>
          </cell>
          <cell r="AL1068"/>
          <cell r="AM1068"/>
          <cell r="AN1068" t="str">
            <v>ADMIS_ETF</v>
          </cell>
          <cell r="AO1068" t="str">
            <v>21.11.2024 15:08:45</v>
          </cell>
          <cell r="AP1068"/>
          <cell r="AQ1068">
            <v>80</v>
          </cell>
          <cell r="AR1068"/>
          <cell r="AS1068">
            <v>2</v>
          </cell>
          <cell r="AT1068">
            <v>12</v>
          </cell>
          <cell r="AU1068">
            <v>18</v>
          </cell>
          <cell r="AV1068"/>
          <cell r="AW1068" t="str">
            <v>23.07.2025 11:33:11</v>
          </cell>
          <cell r="AX1068" t="str">
            <v>23.07.2025 12:44:12</v>
          </cell>
          <cell r="AY1068"/>
          <cell r="AZ1068"/>
          <cell r="BA1068"/>
          <cell r="BB1068"/>
          <cell r="BC1068"/>
          <cell r="BD1068"/>
          <cell r="BE1068"/>
          <cell r="BF1068"/>
          <cell r="BG1068"/>
          <cell r="BH1068"/>
          <cell r="BI1068" t="str">
            <v>23</v>
          </cell>
          <cell r="BJ1068" t="str">
            <v>Obiectivul general al proiectul este în concordanță cu obiectivele programului de finanțare, respectiv creșterea competitivității firmei prin achiziția unor echipamente performante</v>
          </cell>
        </row>
        <row r="1069">
          <cell r="K1069">
            <v>358648</v>
          </cell>
          <cell r="L1069" t="str">
            <v>Creșterea eficienței energetice și măsuri pentru utilizarea unor resurse regenerabile de energie la Ambulatoriul Integrat al Spitalului Municipal Prof. Dr. Irinel Popescu Băilești</v>
          </cell>
          <cell r="M1069">
            <v>2</v>
          </cell>
          <cell r="N1069" t="str">
            <v>Admis ETF</v>
          </cell>
          <cell r="O1069" t="str">
            <v>EVALUARE</v>
          </cell>
          <cell r="P1069"/>
          <cell r="Q1069" t="str">
            <v>06.04.2026 15:59:52</v>
          </cell>
          <cell r="R1069" t="str">
            <v>SPITALUL MUNICIPAL " PROF. DR. IRINEL POPESCU" BAILESTI</v>
          </cell>
          <cell r="S1069" t="str">
            <v>4554408</v>
          </cell>
          <cell r="T1069" t="str">
            <v>instituții publice aflate în subordinea sau sub coordonarea consiliului local/primarului</v>
          </cell>
          <cell r="U1069" t="str">
            <v>Municipiul Băileşti, Dolj</v>
          </cell>
          <cell r="V1069">
            <v>82</v>
          </cell>
          <cell r="W1069"/>
          <cell r="X1069" t="str">
            <v>DJ</v>
          </cell>
          <cell r="Y1069" t="str">
            <v>Sud-Vest Oltenia</v>
          </cell>
          <cell r="Z1069">
            <v>11917880.6</v>
          </cell>
          <cell r="AA1069">
            <v>2056976.14</v>
          </cell>
          <cell r="AB1069">
            <v>11679522.99</v>
          </cell>
          <cell r="AC1069">
            <v>10130198.499333497</v>
          </cell>
          <cell r="AD1069">
            <v>6050</v>
          </cell>
          <cell r="AE1069">
            <v>1050</v>
          </cell>
          <cell r="AF1069">
            <v>1549324.4906665031</v>
          </cell>
          <cell r="AG1069">
            <v>0</v>
          </cell>
          <cell r="AH1069">
            <v>11923930.6</v>
          </cell>
          <cell r="AI1069">
            <v>0</v>
          </cell>
          <cell r="AJ1069" t="str">
            <v>NU</v>
          </cell>
          <cell r="AK1069" t="str">
            <v>03.12.2025 09:21:15</v>
          </cell>
          <cell r="AL1069"/>
          <cell r="AM1069"/>
          <cell r="AN1069" t="str">
            <v>ADMIS_ETF</v>
          </cell>
          <cell r="AO1069" t="str">
            <v>06.04.2026 15:59:52</v>
          </cell>
          <cell r="AP1069"/>
          <cell r="AQ1069">
            <v>82</v>
          </cell>
          <cell r="AR1069"/>
          <cell r="AS1069">
            <v>1</v>
          </cell>
          <cell r="AT1069">
            <v>29</v>
          </cell>
          <cell r="AU1069">
            <v>37</v>
          </cell>
          <cell r="AV1069"/>
          <cell r="AW1069"/>
          <cell r="AX1069"/>
          <cell r="AY1069"/>
          <cell r="AZ1069"/>
          <cell r="BA1069"/>
          <cell r="BB1069"/>
          <cell r="BC1069"/>
          <cell r="BD1069"/>
          <cell r="BE1069"/>
          <cell r="BF1069"/>
          <cell r="BG1069"/>
          <cell r="BH1069"/>
          <cell r="BI1069" t="str">
            <v>44</v>
          </cell>
          <cell r="BJ1069" t="str">
            <v>Obiectivul general al proiectului vizeaza cresterea eficientei energetice a cladirii Ambulatoriului Integrat al Spitalului Municipal Bailesti si integrarea unor surse regenerabile de energie, prin reducerea consumului de energie primara, diminuarea emisiilor de gaze cu efect de sera si asigurarea unui nivel ridicat de performanta energetica, in concordanta cu principiile dezvoltarii durabile si ale tranzitiei catre o economie verde.
Proiectul „CRESTEREA EFICIENTEI ENERGETICE SI MASURI PENTRU UTILIZAREA UNOR RESURSE REGENERABILE DE ENERGIE LA AMBULATORIU INTEGRAT AL SPITALULUI MUNICIPAL PROF. DR. IRINEL POPESCU BAILESTI” are ca obiectiv principal imbunatatirea performantei energetice a cladirii, prin reducerea consumului de energie primara si integrarea surselor regenerabile, concomitent cu modernizarea infrastructurii pentru a raspunde standardelor actuale de calitate si functionalitate. Interventiile avute in vedere sunt orientate spre diminuarea consumului de energie primara, reducer</v>
          </cell>
        </row>
        <row r="1070">
          <cell r="K1070">
            <v>323596</v>
          </cell>
          <cell r="L1070" t="str">
            <v>Realizarea unei investitii initiale in domeniul activitatilor recreative si distractive</v>
          </cell>
          <cell r="M1070">
            <v>8</v>
          </cell>
          <cell r="N1070" t="str">
            <v>Contract semnat</v>
          </cell>
          <cell r="O1070" t="str">
            <v>CONTRACTARE</v>
          </cell>
          <cell r="P1070" t="str">
            <v>bogdan.barbulescu@adroltenia.ro</v>
          </cell>
          <cell r="Q1070" t="str">
            <v>10.07.2025 11:24:33</v>
          </cell>
          <cell r="R1070" t="str">
            <v>W.A.HOTELS SRL</v>
          </cell>
          <cell r="S1070" t="str">
            <v>27680200</v>
          </cell>
          <cell r="T1070" t="str">
            <v>întreprindere mică</v>
          </cell>
          <cell r="U1070" t="str">
            <v>Municipiul Craiova, Dolj</v>
          </cell>
          <cell r="V1070">
            <v>85</v>
          </cell>
          <cell r="W1070"/>
          <cell r="X1070" t="str">
            <v>DJ</v>
          </cell>
          <cell r="Y1070" t="str">
            <v>Sud-Vest Oltenia</v>
          </cell>
          <cell r="Z1070">
            <v>6117675.5999999996</v>
          </cell>
          <cell r="AA1070">
            <v>0</v>
          </cell>
          <cell r="AB1070">
            <v>4673506.7</v>
          </cell>
          <cell r="AC1070">
            <v>3972480.6949999998</v>
          </cell>
          <cell r="AD1070">
            <v>5534133.75</v>
          </cell>
          <cell r="AE1070">
            <v>1860372.92</v>
          </cell>
          <cell r="AF1070">
            <v>701026.00500000035</v>
          </cell>
          <cell r="AG1070">
            <v>4673506.7</v>
          </cell>
          <cell r="AH1070">
            <v>11651809.35</v>
          </cell>
          <cell r="AI1070">
            <v>12</v>
          </cell>
          <cell r="AJ1070" t="str">
            <v>DA</v>
          </cell>
          <cell r="AK1070" t="str">
            <v>01.05.2024 22:06:37</v>
          </cell>
          <cell r="AL1070"/>
          <cell r="AM1070"/>
          <cell r="AN1070" t="str">
            <v>ADMIS_ETF</v>
          </cell>
          <cell r="AO1070" t="str">
            <v>29.08.2024 16:48:04</v>
          </cell>
          <cell r="AP1070"/>
          <cell r="AQ1070">
            <v>85</v>
          </cell>
          <cell r="AR1070"/>
          <cell r="AS1070">
            <v>1</v>
          </cell>
          <cell r="AT1070">
            <v>24</v>
          </cell>
          <cell r="AU1070">
            <v>40</v>
          </cell>
          <cell r="AV1070"/>
          <cell r="AW1070" t="str">
            <v>29.01.2025 12:13:20</v>
          </cell>
          <cell r="AX1070" t="str">
            <v>29.01.2025 13:47:20</v>
          </cell>
          <cell r="AY1070" t="str">
            <v>632</v>
          </cell>
          <cell r="AZ1070" t="str">
            <v>30.06.2025 13:29:00</v>
          </cell>
          <cell r="BA1070">
            <v>9</v>
          </cell>
          <cell r="BB1070">
            <v>3</v>
          </cell>
          <cell r="BC1070"/>
          <cell r="BD1070"/>
          <cell r="BE1070">
            <v>152</v>
          </cell>
          <cell r="BF1070"/>
          <cell r="BG1070"/>
          <cell r="BH1070"/>
          <cell r="BI1070" t="str">
            <v>21, 23</v>
          </cell>
          <cell r="BJ1070" t="str">
            <v>Proiectul de investiție propus de W.A.HOTELS SRL are ca obiectiv general realizarea unei investiții inițiale prin realizarea lucrarilor de constructie asupra celor trei corpuri de clădire și crearea unui loc de joacă în municipiul Craiova, județul Dolj. Scopul principal al acestui proiect este să contribuie la dezvoltarea și creșterea competitivității firmei prin furnizarea pe piața internă a unor servicii de înaltă calitate și în condiții de confort. Realizarea lucrarilor de constructie asupra celor 3 corpuri de clădire și crearea unui loc de joacă reprezintă nu doar o îmbunătățire a infrastructurii, ci și o extindere a ofertei de servicii a firmei. Această inițiativă nu numai că va spori atractivitatea W.A.HOTELS SRL pentru clienți, dar va și contribui la consolidarea poziției sale pe piața locală. Investiția planificată va avea un impact pozitiv asupra comunității și economiei locale prin crearea a 4 noi locuri de muncă. Aceasta nu doar contribuie la sprijinirea obiectivelor general</v>
          </cell>
        </row>
        <row r="1071">
          <cell r="K1071">
            <v>323340</v>
          </cell>
          <cell r="L1071" t="str">
            <v>Achiziție echipamente medicale pentru dotarea CM EL SANO MEDICAL SRL</v>
          </cell>
          <cell r="M1071">
            <v>2</v>
          </cell>
          <cell r="N1071" t="str">
            <v>Respins ETF</v>
          </cell>
          <cell r="O1071" t="str">
            <v>EVALUARE</v>
          </cell>
          <cell r="P1071"/>
          <cell r="Q1071" t="str">
            <v>28.05.2024 14:54:54</v>
          </cell>
          <cell r="R1071" t="str">
            <v>CM EL SANO MEDICAL S.R.L.</v>
          </cell>
          <cell r="S1071" t="str">
            <v>37974211</v>
          </cell>
          <cell r="T1071" t="str">
            <v>microîntreprindere</v>
          </cell>
          <cell r="U1071" t="str">
            <v>Bulzeşti, Dolj</v>
          </cell>
          <cell r="V1071">
            <v>0</v>
          </cell>
          <cell r="W1071"/>
          <cell r="X1071" t="str">
            <v>VL</v>
          </cell>
          <cell r="Y1071" t="str">
            <v>Sud-Vest Oltenia</v>
          </cell>
          <cell r="Z1071">
            <v>1416105.9</v>
          </cell>
          <cell r="AA1071">
            <v>224512.19</v>
          </cell>
          <cell r="AB1071">
            <v>1090995.3600000001</v>
          </cell>
          <cell r="AC1071">
            <v>927346.05599999998</v>
          </cell>
          <cell r="AD1071">
            <v>0</v>
          </cell>
          <cell r="AE1071">
            <v>0</v>
          </cell>
          <cell r="AF1071">
            <v>163649.30400000012</v>
          </cell>
          <cell r="AG1071">
            <v>1090995.3600000001</v>
          </cell>
          <cell r="AH1071">
            <v>1416105.9</v>
          </cell>
          <cell r="AI1071">
            <v>21</v>
          </cell>
          <cell r="AJ1071" t="str">
            <v>DA</v>
          </cell>
          <cell r="AK1071" t="str">
            <v>24.04.2024 18:37:40</v>
          </cell>
          <cell r="AL1071"/>
          <cell r="AM1071"/>
          <cell r="AN1071" t="str">
            <v>RESPINS_ETF</v>
          </cell>
          <cell r="AO1071" t="str">
            <v>28.05.2024 14:54:54</v>
          </cell>
          <cell r="AP1071"/>
          <cell r="AQ1071">
            <v>0</v>
          </cell>
          <cell r="AR1071"/>
          <cell r="AS1071">
            <v>1</v>
          </cell>
          <cell r="AT1071">
            <v>12</v>
          </cell>
          <cell r="AU1071">
            <v>12</v>
          </cell>
          <cell r="AV1071"/>
          <cell r="AW1071"/>
          <cell r="AX1071"/>
          <cell r="AY1071"/>
          <cell r="AZ1071"/>
          <cell r="BA1071"/>
          <cell r="BB1071"/>
          <cell r="BC1071"/>
          <cell r="BD1071"/>
          <cell r="BE1071"/>
          <cell r="BF1071"/>
          <cell r="BG1071"/>
          <cell r="BH1071"/>
          <cell r="BI1071" t="str">
            <v>21, 23</v>
          </cell>
          <cell r="BJ1071" t="str">
            <v>Viziune:
Cabinetul medical își propune să devină un centru de excelență recunoscut la nivel local și regional, în care fiecare pacient primește îngrijire personalizată și de calitate superioară, contribuind astfel la îmbunătățirea stării de sănătate a comunității.
Misiune:
Misiunea cabinetului medical este de a oferi servicii medicale de înaltă calitate prin intermediul unui personal dedicat și bine pregătit. Cabinetul își propune să promoveze sănătatea și bunăstarea pacienților săi prin furnizarea de îngrijire completă și personalizată.
Strategie:
Consolidarea și extinderea serviciilor oferite: 
-	Cabinetul medical își propune să dezvolte și să diversifice gama de servicii medicale, incluzând colaborări cu specialiști din diverse domenii pentru a răspunde nevoilor tot mai complexe ale pacienților săi. Implementarea proiectului de investiții va permite societății să ofere servicii medicale suplimentare, precum: Endoscopie digestivă superioară, Endoscopie difestivă inferioară, Electr</v>
          </cell>
        </row>
        <row r="1072">
          <cell r="K1072">
            <v>330813</v>
          </cell>
          <cell r="L1072" t="str">
            <v>ÎMBUNĂTĂȚIREA COMPETITIVITĂȚII ȘI A INOVĂRII PRIN INFIINTAREA UNEI SPALATORII DE TIP SELF-WASH PENTRU SOCIETATEA DM RAIL STATION</v>
          </cell>
          <cell r="M1072">
            <v>9</v>
          </cell>
          <cell r="N1072" t="str">
            <v>Contract semnat cu modificări</v>
          </cell>
          <cell r="O1072" t="str">
            <v>CONTRACTARE</v>
          </cell>
          <cell r="P1072" t="str">
            <v>cristian.nedeloiu@adroltenia.ro</v>
          </cell>
          <cell r="Q1072" t="str">
            <v>12.01.2026 16:16:35</v>
          </cell>
          <cell r="R1072" t="str">
            <v>DM RAIL STATION S.R.L.</v>
          </cell>
          <cell r="S1072" t="str">
            <v>40325125</v>
          </cell>
          <cell r="T1072" t="str">
            <v>Angajator privat</v>
          </cell>
          <cell r="U1072" t="str">
            <v>Oraş Filiaşi, Dolj</v>
          </cell>
          <cell r="V1072">
            <v>80</v>
          </cell>
          <cell r="W1072"/>
          <cell r="X1072" t="str">
            <v>DJ</v>
          </cell>
          <cell r="Y1072" t="str">
            <v>Sud-Vest Oltenia</v>
          </cell>
          <cell r="Z1072">
            <v>1655761.53</v>
          </cell>
          <cell r="AA1072">
            <v>0</v>
          </cell>
          <cell r="AB1072">
            <v>1490185.38</v>
          </cell>
          <cell r="AC1072">
            <v>1266657.5730000001</v>
          </cell>
          <cell r="AD1072">
            <v>441179.15</v>
          </cell>
          <cell r="AE1072">
            <v>361801.45</v>
          </cell>
          <cell r="AF1072">
            <v>223527.8069999998</v>
          </cell>
          <cell r="AG1072">
            <v>1490185.38</v>
          </cell>
          <cell r="AH1072">
            <v>2096940.68</v>
          </cell>
          <cell r="AI1072">
            <v>18</v>
          </cell>
          <cell r="AJ1072" t="str">
            <v>DA</v>
          </cell>
          <cell r="AK1072" t="str">
            <v>25.07.2024 19:32:03</v>
          </cell>
          <cell r="AL1072"/>
          <cell r="AM1072"/>
          <cell r="AN1072" t="str">
            <v>ADMIS_ETF</v>
          </cell>
          <cell r="AO1072" t="str">
            <v>12.09.2024 16:02:55</v>
          </cell>
          <cell r="AP1072"/>
          <cell r="AQ1072">
            <v>80</v>
          </cell>
          <cell r="AR1072"/>
          <cell r="AS1072">
            <v>1</v>
          </cell>
          <cell r="AT1072">
            <v>24</v>
          </cell>
          <cell r="AU1072">
            <v>24</v>
          </cell>
          <cell r="AV1072"/>
          <cell r="AW1072" t="str">
            <v>23.07.2025 11:48:30</v>
          </cell>
          <cell r="AX1072" t="str">
            <v>23.07.2025 16:06:56</v>
          </cell>
          <cell r="AY1072" t="str">
            <v>764</v>
          </cell>
          <cell r="AZ1072" t="str">
            <v>03.11.2025 12:32:00</v>
          </cell>
          <cell r="BA1072">
            <v>7</v>
          </cell>
          <cell r="BB1072">
            <v>1</v>
          </cell>
          <cell r="BC1072"/>
          <cell r="BD1072"/>
          <cell r="BE1072">
            <v>103</v>
          </cell>
          <cell r="BF1072"/>
          <cell r="BG1072"/>
          <cell r="BH1072"/>
          <cell r="BI1072" t="str">
            <v>21, 23</v>
          </cell>
          <cell r="BJ1072" t="str">
            <v>Prezentul proiect se vizeaza dezvoltarea firmei prin infiinatarea unei noi activitati, concretizata  prin realizarea unei spalatorii de tip self-wash si dotarea cu echipamente de specialitate pentru activitatea prevazuta prin proiect. Totodata, prin realizarea proiectului propus se stimuleaza si dezvoltarea economiei regionale din punct de vedere social prin crearea de noi locuri de munca, precum si cresterea competitivitatii in IMM prin dezvoltarea de noi competente pentru angajatii firmei si dotarea cu echipamente performate;  aceste actiuni fiind in concordanta cu obiectivele specifice  promovate in prezentul apel, respectiv „Intensificarea creșterii sustenabile și creșterea competitivității IMM-urilor și crearea de locuri de muncă în cadrul IMM-urilor, inclusiv prin investiții productive”; precum si „Dezvoltarea competentelor pentru specializare inteligenta, tranzitie industriala si antreprenoriat”.</v>
          </cell>
        </row>
        <row r="1073">
          <cell r="K1073">
            <v>339104</v>
          </cell>
          <cell r="L1073" t="str">
            <v>Reabilitare Gradinita cu program prelungit nr. 22 municipiul Drobeta Turnu Severin</v>
          </cell>
          <cell r="M1073">
            <v>9</v>
          </cell>
          <cell r="N1073" t="str">
            <v>Contract semnat cu modificări</v>
          </cell>
          <cell r="O1073" t="str">
            <v>CONTRACTARE</v>
          </cell>
          <cell r="P1073" t="str">
            <v>sorin.ghita@adroltenia.ro</v>
          </cell>
          <cell r="Q1073" t="str">
            <v>01.04.2026 19:26:50</v>
          </cell>
          <cell r="R1073" t="str">
            <v>MUNICIPIUL DROBETA TURNU SEVERIN</v>
          </cell>
          <cell r="S1073" t="str">
            <v>4426581</v>
          </cell>
          <cell r="T1073" t="str">
            <v>unitate administrativ teritorială nivel municipiu reședință de județ</v>
          </cell>
          <cell r="U1073" t="str">
            <v>Municipiul Drobeta-Turnu Severin, Mehedinţi</v>
          </cell>
          <cell r="V1073">
            <v>53</v>
          </cell>
          <cell r="W1073"/>
          <cell r="X1073" t="str">
            <v>MH</v>
          </cell>
          <cell r="Y1073" t="str">
            <v>Sud-Vest Oltenia</v>
          </cell>
          <cell r="Z1073">
            <v>7449286.6938837096</v>
          </cell>
          <cell r="AA1073">
            <v>1189381.9138837093</v>
          </cell>
          <cell r="AB1073">
            <v>7300300.9500000002</v>
          </cell>
          <cell r="AC1073">
            <v>4469572.0163302254</v>
          </cell>
          <cell r="AD1073">
            <v>2028656.9261162907</v>
          </cell>
          <cell r="AE1073">
            <v>313859.18611629074</v>
          </cell>
          <cell r="AF1073">
            <v>2830728.9336697748</v>
          </cell>
          <cell r="AG1073">
            <v>0</v>
          </cell>
          <cell r="AH1073">
            <v>9477943.6199999992</v>
          </cell>
          <cell r="AI1073">
            <v>0</v>
          </cell>
          <cell r="AJ1073" t="str">
            <v>NU</v>
          </cell>
          <cell r="AK1073" t="str">
            <v>02.04.2025 11:45:23</v>
          </cell>
          <cell r="AL1073"/>
          <cell r="AM1073"/>
          <cell r="AN1073" t="str">
            <v>ADMIS_ETF</v>
          </cell>
          <cell r="AO1073" t="str">
            <v>28.05.2025 13:11:56</v>
          </cell>
          <cell r="AP1073"/>
          <cell r="AQ1073">
            <v>53</v>
          </cell>
          <cell r="AR1073"/>
          <cell r="AS1073">
            <v>3</v>
          </cell>
          <cell r="AT1073">
            <v>51</v>
          </cell>
          <cell r="AU1073">
            <v>89</v>
          </cell>
          <cell r="AV1073"/>
          <cell r="AW1073" t="str">
            <v>04.07.2025 10:14:39</v>
          </cell>
          <cell r="AX1073" t="str">
            <v>04.07.2025 12:37:55</v>
          </cell>
          <cell r="AY1073" t="str">
            <v>661</v>
          </cell>
          <cell r="AZ1073" t="str">
            <v>31.07.2025 10:33:00</v>
          </cell>
          <cell r="BA1073">
            <v>3</v>
          </cell>
          <cell r="BB1073"/>
          <cell r="BC1073"/>
          <cell r="BD1073"/>
          <cell r="BE1073">
            <v>27</v>
          </cell>
          <cell r="BF1073"/>
          <cell r="BG1073"/>
          <cell r="BH1073"/>
          <cell r="BI1073" t="str">
            <v>121</v>
          </cell>
          <cell r="BJ1073" t="str">
            <v>Obiectivul general al investiției îl constituie îmbunătățirea calității infrastructurii de educație și a dotării grădinițelor din Municipiul Drobeta-Turnu Severin, pentru asigurarea unui proces educațional la standarde europene și creșterea participării populației școlare la procesul educațional. Acest demers urmărește crearea unui mediu educațional rezilient și accesibil, capabil să sprijine educația atât în format fizic, cât și în format la distanță sau online, în conformitate cu cerințele actuale și viitoare ale societății.</v>
          </cell>
        </row>
        <row r="1074">
          <cell r="K1074">
            <v>324262</v>
          </cell>
          <cell r="L1074" t="str">
            <v>Construire hotel cu regim de inaltime SP2E3E retras restaurant parcare generala la subsol si amenajari exterioare</v>
          </cell>
          <cell r="M1074">
            <v>7</v>
          </cell>
          <cell r="N1074" t="str">
            <v>Contract semnat cu modificări</v>
          </cell>
          <cell r="O1074" t="str">
            <v>CONTRACTARE</v>
          </cell>
          <cell r="P1074" t="str">
            <v>ringo.negoita@adroltenia.ro</v>
          </cell>
          <cell r="Q1074" t="str">
            <v>12.08.2025 17:24:46</v>
          </cell>
          <cell r="R1074" t="str">
            <v>ASTRAL CONNECT D2D S.R.L.</v>
          </cell>
          <cell r="S1074" t="str">
            <v>43494587</v>
          </cell>
          <cell r="T1074" t="str">
            <v>întreprindere mijlocie</v>
          </cell>
          <cell r="U1074" t="str">
            <v>Municipiul Râmnicu Vâlcea, Vâlcea</v>
          </cell>
          <cell r="V1074">
            <v>97</v>
          </cell>
          <cell r="W1074"/>
          <cell r="X1074" t="str">
            <v>VL</v>
          </cell>
          <cell r="Y1074" t="str">
            <v>Sud-Vest Oltenia</v>
          </cell>
          <cell r="Z1074">
            <v>12794203.68</v>
          </cell>
          <cell r="AA1074">
            <v>0</v>
          </cell>
          <cell r="AB1074">
            <v>7462950</v>
          </cell>
          <cell r="AC1074">
            <v>6343507.5</v>
          </cell>
          <cell r="AD1074">
            <v>9295612.1400000006</v>
          </cell>
          <cell r="AE1074">
            <v>3526945.37</v>
          </cell>
          <cell r="AF1074">
            <v>1119442.5</v>
          </cell>
          <cell r="AG1074">
            <v>7462950</v>
          </cell>
          <cell r="AH1074">
            <v>22089815.82</v>
          </cell>
          <cell r="AI1074">
            <v>13</v>
          </cell>
          <cell r="AJ1074" t="str">
            <v>DA</v>
          </cell>
          <cell r="AK1074" t="str">
            <v>01.05.2024 17:42:50</v>
          </cell>
          <cell r="AL1074"/>
          <cell r="AM1074"/>
          <cell r="AN1074" t="str">
            <v>ADMIS_ETF</v>
          </cell>
          <cell r="AO1074" t="str">
            <v>07.08.2024 15:56:50</v>
          </cell>
          <cell r="AP1074" t="str">
            <v>02.10.2024 17:35:48</v>
          </cell>
          <cell r="AQ1074">
            <v>92</v>
          </cell>
          <cell r="AR1074"/>
          <cell r="AS1074">
            <v>1</v>
          </cell>
          <cell r="AT1074">
            <v>24</v>
          </cell>
          <cell r="AU1074">
            <v>34</v>
          </cell>
          <cell r="AV1074"/>
          <cell r="AW1074" t="str">
            <v>14.10.2024 10:29:32</v>
          </cell>
          <cell r="AX1074" t="str">
            <v>14.10.2024 14:56:47</v>
          </cell>
          <cell r="AY1074" t="str">
            <v>225</v>
          </cell>
          <cell r="AZ1074" t="str">
            <v>10.12.2024 16:46:00</v>
          </cell>
          <cell r="BA1074">
            <v>4</v>
          </cell>
          <cell r="BB1074"/>
          <cell r="BC1074"/>
          <cell r="BD1074"/>
          <cell r="BE1074">
            <v>58</v>
          </cell>
          <cell r="BF1074"/>
          <cell r="BG1074">
            <v>97</v>
          </cell>
          <cell r="BH1074" t="str">
            <v>ADMIS_ETF</v>
          </cell>
          <cell r="BI1074" t="str">
            <v>21, 23</v>
          </cell>
          <cell r="BJ1074" t="str">
            <v>Obiectivul general al proiectului este reprezentat de îmbunătățirea competitivității societatii ASTRAL CONNECT D2D SRL in domeniul activitatilor turistice, prin crearea si dotarea unei noi unitati turistice - hotel,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specializare i</v>
          </cell>
        </row>
        <row r="1075">
          <cell r="K1075">
            <v>321270</v>
          </cell>
          <cell r="L1075" t="str">
            <v>Sprijin pentru ADR SV Oltenia in implementarea PR SV O 2021-2027 si inchiderea POR 2014-2020</v>
          </cell>
          <cell r="M1075">
            <v>18</v>
          </cell>
          <cell r="N1075" t="str">
            <v>Cu act adițional</v>
          </cell>
          <cell r="O1075" t="str">
            <v>CONTRACTARE</v>
          </cell>
          <cell r="P1075" t="str">
            <v>marina.baluta@adroltenia.ro</v>
          </cell>
          <cell r="Q1075" t="str">
            <v>10.12.2024 10:34:03</v>
          </cell>
          <cell r="R1075" t="str">
            <v>AGENTIA PENTRU DEZVOLTARE REGIONALA SUD-VEST OLTENIA</v>
          </cell>
          <cell r="S1075" t="str">
            <v>11642243</v>
          </cell>
          <cell r="T1075" t="str">
            <v>organism neguvernamental nonprofit, de utilitate publică, cu personalitate juridică, care funcționează în domeniul dezvoltării regionale (ADR)</v>
          </cell>
          <cell r="U1075" t="str">
            <v>Municipiul Craiova, Dolj</v>
          </cell>
          <cell r="V1075">
            <v>100</v>
          </cell>
          <cell r="W1075"/>
          <cell r="X1075" t="str">
            <v>DJ,GJ,MH,OT,VL</v>
          </cell>
          <cell r="Y1075" t="str">
            <v>Sud-Vest Oltenia</v>
          </cell>
          <cell r="Z1075">
            <v>34500689.890000001</v>
          </cell>
          <cell r="AA1075">
            <v>939918.99</v>
          </cell>
          <cell r="AB1075">
            <v>34500689.890000001</v>
          </cell>
          <cell r="AC1075">
            <v>25206204.033634</v>
          </cell>
          <cell r="AD1075">
            <v>0</v>
          </cell>
          <cell r="AE1075">
            <v>0</v>
          </cell>
          <cell r="AF1075">
            <v>9294485.8563660011</v>
          </cell>
          <cell r="AG1075">
            <v>0</v>
          </cell>
          <cell r="AH1075">
            <v>34500689.890000001</v>
          </cell>
          <cell r="AI1075">
            <v>0</v>
          </cell>
          <cell r="AJ1075" t="str">
            <v>NU</v>
          </cell>
          <cell r="AK1075" t="str">
            <v>28.03.2024 14:08:24</v>
          </cell>
          <cell r="AL1075"/>
          <cell r="AM1075"/>
          <cell r="AN1075" t="str">
            <v>ADMIS_ETF</v>
          </cell>
          <cell r="AO1075" t="str">
            <v>09.04.2024 16:05:12</v>
          </cell>
          <cell r="AP1075"/>
          <cell r="AQ1075">
            <v>100</v>
          </cell>
          <cell r="AR1075"/>
          <cell r="AS1075"/>
          <cell r="AT1075">
            <v>9</v>
          </cell>
          <cell r="AU1075">
            <v>12</v>
          </cell>
          <cell r="AV1075"/>
          <cell r="AW1075" t="str">
            <v>10.04.2024 09:49:42</v>
          </cell>
          <cell r="AX1075" t="str">
            <v>10.04.2024 10:18:29</v>
          </cell>
          <cell r="AY1075" t="str">
            <v>21</v>
          </cell>
          <cell r="AZ1075" t="str">
            <v>24.04.2024 16:14:00</v>
          </cell>
          <cell r="BA1075">
            <v>3</v>
          </cell>
          <cell r="BB1075"/>
          <cell r="BC1075"/>
          <cell r="BD1075"/>
          <cell r="BE1075">
            <v>15</v>
          </cell>
          <cell r="BF1075"/>
          <cell r="BG1075"/>
          <cell r="BH1075"/>
          <cell r="BI1075" t="str">
            <v>179, 180, 181, 182</v>
          </cell>
          <cell r="BJ1075" t="str">
            <v>Obiectivul general este de a asigura, in perioada 1 ianuarie - 31 decembrie 2024, resursele financiare pentru implementarea PR SV Oltenia 2021-2027, precum si pentru inchiderea POR 2014-2020.
Beneficiarul va urmari respectarea integrala a termenelor procedurale, a instructiunilor si a legislatiei aplicabile in derularea activitatilor legate de PR SV Oltenia 2021-2027:
-elaborarea ghidurilor solicitantului;
-lansarea regionala a apelurilor de proiecte;
-informarea, comunicarea si promovarea oportunitatilor de finantare oferite de PR SV O 2021 -2027;
-sprijinul acordat potentialilor beneficiari ai proiectelor cofinantate din axele programului;
-asigurarea de personal calificat si eficient, prin desfasurarea activitatilor de instruire;
-sesiuni de informare a beneficiarilor de finantari PR, dupa semnarea contractelor de finantare, organizate de catre personalul AM PR si al serviciilor suport;
-sprijinul acordat autoritatilor urbane in indeplinirea responsabilitatilor acestora;
-evaluarea</v>
          </cell>
        </row>
        <row r="1076">
          <cell r="K1076">
            <v>324224</v>
          </cell>
          <cell r="L1076" t="str">
            <v>SCHIMBARE DESTINATIE DIN LOCUINTA IN PENSIUNE cu MOFICARI DE FATADE si REFACEREA IMPREJMUIRII pentru CONSTRUCTIE EXISTENTA SP1EM C1</v>
          </cell>
          <cell r="M1076">
            <v>7</v>
          </cell>
          <cell r="N1076" t="str">
            <v>Contract semnat</v>
          </cell>
          <cell r="O1076" t="str">
            <v>CONTRACTARE</v>
          </cell>
          <cell r="P1076" t="str">
            <v>bogdan.barbulescu@adroltenia.ro</v>
          </cell>
          <cell r="Q1076" t="str">
            <v>02.06.2025 11:18:59</v>
          </cell>
          <cell r="R1076" t="str">
            <v>RAF MAR EXCHANGE 2016 SRL</v>
          </cell>
          <cell r="S1076" t="str">
            <v>36494533</v>
          </cell>
          <cell r="T1076" t="str">
            <v>întreprindere mică</v>
          </cell>
          <cell r="U1076" t="str">
            <v>Oraş Balş, Olt</v>
          </cell>
          <cell r="V1076">
            <v>87</v>
          </cell>
          <cell r="W1076"/>
          <cell r="X1076" t="str">
            <v>VL</v>
          </cell>
          <cell r="Y1076" t="str">
            <v>Sud-Vest Oltenia</v>
          </cell>
          <cell r="Z1076">
            <v>3260324.9</v>
          </cell>
          <cell r="AA1076">
            <v>520556.09</v>
          </cell>
          <cell r="AB1076">
            <v>2485077.34</v>
          </cell>
          <cell r="AC1076">
            <v>2112315.7390000001</v>
          </cell>
          <cell r="AD1076">
            <v>1480.16</v>
          </cell>
          <cell r="AE1076">
            <v>236.33</v>
          </cell>
          <cell r="AF1076">
            <v>372761.60099999979</v>
          </cell>
          <cell r="AG1076">
            <v>2485077.34</v>
          </cell>
          <cell r="AH1076">
            <v>3261805.06</v>
          </cell>
          <cell r="AI1076">
            <v>33</v>
          </cell>
          <cell r="AJ1076" t="str">
            <v>DA</v>
          </cell>
          <cell r="AK1076" t="str">
            <v>02.05.2024 04:57:28</v>
          </cell>
          <cell r="AL1076"/>
          <cell r="AM1076"/>
          <cell r="AN1076" t="str">
            <v>ADMIS_ETF</v>
          </cell>
          <cell r="AO1076" t="str">
            <v>29.08.2024 15:41:16</v>
          </cell>
          <cell r="AP1076"/>
          <cell r="AQ1076">
            <v>87</v>
          </cell>
          <cell r="AR1076"/>
          <cell r="AS1076">
            <v>1</v>
          </cell>
          <cell r="AT1076">
            <v>24</v>
          </cell>
          <cell r="AU1076">
            <v>38</v>
          </cell>
          <cell r="AV1076"/>
          <cell r="AW1076" t="str">
            <v>29.01.2025 11:54:21</v>
          </cell>
          <cell r="AX1076" t="str">
            <v>29.01.2025 14:17:27</v>
          </cell>
          <cell r="AY1076" t="str">
            <v>516</v>
          </cell>
          <cell r="AZ1076" t="str">
            <v>28.05.2025 14:27:00</v>
          </cell>
          <cell r="BA1076">
            <v>6</v>
          </cell>
          <cell r="BB1076">
            <v>1</v>
          </cell>
          <cell r="BC1076"/>
          <cell r="BD1076"/>
          <cell r="BE1076">
            <v>120</v>
          </cell>
          <cell r="BF1076"/>
          <cell r="BG1076"/>
          <cell r="BH1076"/>
          <cell r="BI1076" t="str">
            <v>21, 23</v>
          </cell>
          <cell r="BJ1076"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SCHIMBARE DESTINAȚIE DIN LOCUINȚĂ ÎN PENSIUNE CU MOFICĂRI DE FAȚADE ȘI REFACEREA ÎMPREJMUIRII PENTRU CONSTRUCȚIE EXISTENTĂ S+P+1E+M (C1”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v>
          </cell>
        </row>
        <row r="1077">
          <cell r="K1077">
            <v>356199</v>
          </cell>
          <cell r="L1077" t="str">
            <v>Transfer tehnologic si inovare in sistemul de servicii asociate cod CAEN 5520 in cadrul Pensiunii Karina</v>
          </cell>
          <cell r="M1077">
            <v>1</v>
          </cell>
          <cell r="N1077" t="str">
            <v>Respins ETF</v>
          </cell>
          <cell r="O1077" t="str">
            <v>EVALUARE</v>
          </cell>
          <cell r="P1077"/>
          <cell r="Q1077" t="str">
            <v>28.10.2025 17:27:46</v>
          </cell>
          <cell r="R1077" t="str">
            <v>PENSIUNEA LAURA KARINA S.R.L.</v>
          </cell>
          <cell r="S1077" t="str">
            <v>48960645</v>
          </cell>
          <cell r="T1077" t="str">
            <v>Angajator privat</v>
          </cell>
          <cell r="U1077" t="str">
            <v>Municipiul Râmnicu Vâlcea, Vâlcea</v>
          </cell>
          <cell r="V1077">
            <v>0</v>
          </cell>
          <cell r="W1077"/>
          <cell r="X1077" t="str">
            <v>VL</v>
          </cell>
          <cell r="Y1077" t="str">
            <v>Sud-Vest Oltenia</v>
          </cell>
          <cell r="Z1077">
            <v>1134959.46</v>
          </cell>
          <cell r="AA1077">
            <v>0</v>
          </cell>
          <cell r="AB1077">
            <v>1011463</v>
          </cell>
          <cell r="AC1077">
            <v>859743.55</v>
          </cell>
          <cell r="AD1077">
            <v>215642.3</v>
          </cell>
          <cell r="AE1077">
            <v>215642.3</v>
          </cell>
          <cell r="AF1077">
            <v>151719.44999999995</v>
          </cell>
          <cell r="AG1077">
            <v>0</v>
          </cell>
          <cell r="AH1077">
            <v>1350601.76</v>
          </cell>
          <cell r="AI1077">
            <v>0</v>
          </cell>
          <cell r="AJ1077" t="str">
            <v>NU</v>
          </cell>
          <cell r="AK1077" t="str">
            <v>10.10.2025 16:14:33</v>
          </cell>
          <cell r="AL1077"/>
          <cell r="AM1077"/>
          <cell r="AN1077" t="str">
            <v>RESPINS_ETF</v>
          </cell>
          <cell r="AO1077" t="str">
            <v>28.10.2025 17:27:46</v>
          </cell>
          <cell r="AP1077"/>
          <cell r="AQ1077">
            <v>0</v>
          </cell>
          <cell r="AR1077"/>
          <cell r="AS1077"/>
          <cell r="AT1077">
            <v>25</v>
          </cell>
          <cell r="AU1077">
            <v>33</v>
          </cell>
          <cell r="AV1077"/>
          <cell r="AW1077"/>
          <cell r="AX1077"/>
          <cell r="AY1077"/>
          <cell r="AZ1077"/>
          <cell r="BA1077"/>
          <cell r="BB1077"/>
          <cell r="BC1077"/>
          <cell r="BD1077"/>
          <cell r="BE1077"/>
          <cell r="BF1077"/>
          <cell r="BG1077"/>
          <cell r="BH1077"/>
          <cell r="BI1077" t="str">
            <v>10</v>
          </cell>
          <cell r="BJ1077" t="str">
            <v>Obiecti general: realizarea serviciilor de cazare inovative alergen free</v>
          </cell>
        </row>
        <row r="1078">
          <cell r="K1078">
            <v>300222</v>
          </cell>
          <cell r="L1078" t="str">
            <v>Reabilitarea modernizarea și dotarea Școlii Gimnaziale Achim Popescu comuna Păușești-Măglași județul Vâlcea</v>
          </cell>
          <cell r="M1078">
            <v>13</v>
          </cell>
          <cell r="N1078" t="str">
            <v>Cu act adițional</v>
          </cell>
          <cell r="O1078" t="str">
            <v>CONTRACTARE</v>
          </cell>
          <cell r="P1078" t="str">
            <v>cornelia.badici@adroltenia.ro</v>
          </cell>
          <cell r="Q1078" t="str">
            <v>14.01.2026 13:55:58</v>
          </cell>
          <cell r="R1078" t="str">
            <v>COMUNA PĂUŞEŞTI-MĂGLAŞI</v>
          </cell>
          <cell r="S1078" t="str">
            <v>2540643</v>
          </cell>
          <cell r="T1078" t="str">
            <v>unitate administrativ teritorială nivel local</v>
          </cell>
          <cell r="U1078" t="str">
            <v>Păuşeşti-Măglaşi, Vâlcea</v>
          </cell>
          <cell r="V1078">
            <v>75</v>
          </cell>
          <cell r="W1078"/>
          <cell r="X1078" t="str">
            <v>VL</v>
          </cell>
          <cell r="Y1078" t="str">
            <v>Sud-Vest Oltenia</v>
          </cell>
          <cell r="Z1078">
            <v>6039411.4728943743</v>
          </cell>
          <cell r="AA1078">
            <v>958024.9428943746</v>
          </cell>
          <cell r="AB1078">
            <v>5918623.2400000002</v>
          </cell>
          <cell r="AC1078">
            <v>3623646.8979896358</v>
          </cell>
          <cell r="AD1078">
            <v>70776.107105625444</v>
          </cell>
          <cell r="AE1078">
            <v>11300.387105625445</v>
          </cell>
          <cell r="AF1078">
            <v>2294976.3420103644</v>
          </cell>
          <cell r="AG1078">
            <v>0</v>
          </cell>
          <cell r="AH1078">
            <v>6110187.5800000001</v>
          </cell>
          <cell r="AI1078">
            <v>0</v>
          </cell>
          <cell r="AJ1078" t="str">
            <v>NU</v>
          </cell>
          <cell r="AK1078" t="str">
            <v>07.08.2023 08:37:56</v>
          </cell>
          <cell r="AL1078"/>
          <cell r="AM1078"/>
          <cell r="AN1078" t="str">
            <v>ADMIS_ETF</v>
          </cell>
          <cell r="AO1078" t="str">
            <v>10.10.2023 14:14:09</v>
          </cell>
          <cell r="AP1078"/>
          <cell r="AQ1078">
            <v>75</v>
          </cell>
          <cell r="AR1078"/>
          <cell r="AS1078">
            <v>2</v>
          </cell>
          <cell r="AT1078">
            <v>29</v>
          </cell>
          <cell r="AU1078">
            <v>40</v>
          </cell>
          <cell r="AV1078"/>
          <cell r="AW1078" t="str">
            <v>24.11.2023 09:55:12</v>
          </cell>
          <cell r="AX1078" t="str">
            <v>24.11.2023 15:55:01</v>
          </cell>
          <cell r="AY1078" t="str">
            <v>12/21.02.2024</v>
          </cell>
          <cell r="AZ1078" t="str">
            <v>21.02.2024 13:40:00</v>
          </cell>
          <cell r="BA1078">
            <v>5</v>
          </cell>
          <cell r="BB1078"/>
          <cell r="BC1078"/>
          <cell r="BD1078"/>
          <cell r="BE1078">
            <v>89</v>
          </cell>
          <cell r="BF1078"/>
          <cell r="BG1078"/>
          <cell r="BH1078"/>
          <cell r="BI1078" t="str">
            <v>122</v>
          </cell>
          <cell r="BJ1078" t="str">
            <v>Investiția propusă are ca obiectiv general asigurarea unei oferte educationale adecvate, accesibile si de calitate pentru copiii din comuna Păușești-Măglași care sa conduca la cresterea gradului de participare al acestora la nivelul invatamantului obligatoriu.</v>
          </cell>
        </row>
        <row r="1079">
          <cell r="K1079">
            <v>350489</v>
          </cell>
          <cell r="L1079" t="str">
            <v>DroneAI</v>
          </cell>
          <cell r="M1079">
            <v>12</v>
          </cell>
          <cell r="N1079" t="str">
            <v>Cu documente justificative primite</v>
          </cell>
          <cell r="O1079" t="str">
            <v>PRECONTRACTARE</v>
          </cell>
          <cell r="P1079" t="str">
            <v>roxana.constantinescu@adroltenia.ro</v>
          </cell>
          <cell r="Q1079" t="str">
            <v>28.04.2026 17:10:29</v>
          </cell>
          <cell r="R1079" t="str">
            <v>INSTITUTUL NATIONAL DE CERCETARE-DEZVOLTARE AEROSPATIALA "ELIE CARAFOLI" - I.N.C.A.S. BUCURESTI</v>
          </cell>
          <cell r="S1079" t="str">
            <v>434670</v>
          </cell>
          <cell r="T1079" t="str">
            <v>institut național de cercetare-dezvoltare</v>
          </cell>
          <cell r="U1079" t="str">
            <v>Municipiul Bucureşti, Bucureşti</v>
          </cell>
          <cell r="V1079">
            <v>80</v>
          </cell>
          <cell r="W1079" t="str">
            <v>CAELYNX EUROPE SRL-24507281,INFIGO CONSULTING S.R.L.-43073901,IPA SA-1570298,SOFTTEHNICA SRL-16819215</v>
          </cell>
          <cell r="X1079" t="str">
            <v>DJ,GJ</v>
          </cell>
          <cell r="Y1079" t="str">
            <v>Sud-Vest Oltenia</v>
          </cell>
          <cell r="Z1079">
            <v>12740226.58</v>
          </cell>
          <cell r="AA1079">
            <v>0</v>
          </cell>
          <cell r="AB1079">
            <v>11351296.33</v>
          </cell>
          <cell r="AC1079">
            <v>9751090.3925000001</v>
          </cell>
          <cell r="AD1079">
            <v>1221913.1299999999</v>
          </cell>
          <cell r="AE1079">
            <v>1221913.1299999999</v>
          </cell>
          <cell r="AF1079">
            <v>1600205.9375</v>
          </cell>
          <cell r="AG1079">
            <v>5443134.4800000004</v>
          </cell>
          <cell r="AH1079">
            <v>13962139.710000001</v>
          </cell>
          <cell r="AI1079">
            <v>24</v>
          </cell>
          <cell r="AJ1079" t="str">
            <v>DA</v>
          </cell>
          <cell r="AK1079" t="str">
            <v>08.07.2025 10:42:22</v>
          </cell>
          <cell r="AL1079"/>
          <cell r="AM1079"/>
          <cell r="AN1079" t="str">
            <v>ADMIS_ETF</v>
          </cell>
          <cell r="AO1079" t="str">
            <v>02.10.2025 11:42:42</v>
          </cell>
          <cell r="AP1079"/>
          <cell r="AQ1079">
            <v>80</v>
          </cell>
          <cell r="AR1079"/>
          <cell r="AS1079">
            <v>2</v>
          </cell>
          <cell r="AT1079">
            <v>36</v>
          </cell>
          <cell r="AU1079">
            <v>36</v>
          </cell>
          <cell r="AV1079"/>
          <cell r="AW1079" t="str">
            <v>30.10.2025 08:38:49</v>
          </cell>
          <cell r="AX1079" t="str">
            <v>30.10.2025 09:03:24</v>
          </cell>
          <cell r="AY1079"/>
          <cell r="AZ1079"/>
          <cell r="BA1079"/>
          <cell r="BB1079"/>
          <cell r="BC1079"/>
          <cell r="BD1079"/>
          <cell r="BE1079"/>
          <cell r="BF1079"/>
          <cell r="BG1079"/>
          <cell r="BH1079"/>
          <cell r="BI1079" t="str">
            <v>10, 12, 23</v>
          </cell>
          <cell r="BJ1079" t="str">
            <v>Obiectivul general al proiectului DroneAI constă în dezvoltarea sustenabilă a unui parteneriat public-privat dedicat cercetării și inovării în domeniul aerospațial, având ca scop proiectarea, realizarea și validarea într-un mediu relevant a unui sistem prototip integrat, format dintr-un vehicul terestru autonom (UGV) și o dronă aeriană de tip VTOL (UAV). Acest sistem este destinat monitorizării ecosistemelor forestiere și a infrastructurii adiacente, utilizând infrastructura pusă la dispoziție de Consiliul Județean Dolj pentru testare și demonstrație.
Obiectivul răspunde în mod direct priorităților Programului Regional Sud-Vest Oltenia (RIS3), sprijinind formarea unui ecosistem regional de CDI competitiv la nivel internațional, și este aliniat cu Prioritatea 1 și obiectivul specific RSO1.1, privind dezvoltarea capacităților de cercetare în domeniile de specializare inteligentă stabilite prin Strategia Națională de Cercetare, Inovare și Specializare Inteligentă (SNCISI) 2022–2027.
Pro</v>
          </cell>
        </row>
        <row r="1080">
          <cell r="K1080">
            <v>359601</v>
          </cell>
          <cell r="L1080" t="str">
            <v>Reabilitarea conacului Saulescu din satul Rasnic Oghian comuna Cernatesti</v>
          </cell>
          <cell r="M1080">
            <v>2</v>
          </cell>
          <cell r="N1080" t="str">
            <v>Admis ETF</v>
          </cell>
          <cell r="O1080" t="str">
            <v>EVALUARE</v>
          </cell>
          <cell r="P1080"/>
          <cell r="Q1080" t="str">
            <v>04.05.2026 17:59:53</v>
          </cell>
          <cell r="R1080" t="str">
            <v>COMUNA CERNĂTEŞTI</v>
          </cell>
          <cell r="S1080" t="str">
            <v>4553712</v>
          </cell>
          <cell r="T1080" t="str">
            <v>Autoritati publice centrale sau locale</v>
          </cell>
          <cell r="U1080" t="str">
            <v>Cernăteşti, Dolj</v>
          </cell>
          <cell r="V1080">
            <v>82</v>
          </cell>
          <cell r="W1080" t="str">
            <v>ASOCIATIA " INIMA OLTENIEI "-38424437,JUDEŢUL DOLJ-4417150,MUZEUL OLTENIEI CRAIOVA-4417192</v>
          </cell>
          <cell r="X1080" t="str">
            <v>DJ</v>
          </cell>
          <cell r="Y1080" t="str">
            <v>Sud-Vest Oltenia</v>
          </cell>
          <cell r="Z1080">
            <v>4017302.4673000001</v>
          </cell>
          <cell r="AA1080">
            <v>693352.89729999995</v>
          </cell>
          <cell r="AB1080">
            <v>3936956.42</v>
          </cell>
          <cell r="AC1080">
            <v>3414707.0919142128</v>
          </cell>
          <cell r="AD1080">
            <v>671344.41269999999</v>
          </cell>
          <cell r="AE1080">
            <v>116351.6627</v>
          </cell>
          <cell r="AF1080">
            <v>522249.32808578713</v>
          </cell>
          <cell r="AG1080">
            <v>0</v>
          </cell>
          <cell r="AH1080">
            <v>4688646.88</v>
          </cell>
          <cell r="AI1080">
            <v>0</v>
          </cell>
          <cell r="AJ1080" t="str">
            <v>NU</v>
          </cell>
          <cell r="AK1080" t="str">
            <v>03.12.2025 11:29:45</v>
          </cell>
          <cell r="AL1080"/>
          <cell r="AM1080"/>
          <cell r="AN1080" t="str">
            <v>ADMIS_ETF</v>
          </cell>
          <cell r="AO1080" t="str">
            <v>04.05.2026 17:59:53</v>
          </cell>
          <cell r="AP1080" t="str">
            <v>04.05.2026 17:59:53</v>
          </cell>
          <cell r="AQ1080">
            <v>76</v>
          </cell>
          <cell r="AR1080"/>
          <cell r="AS1080">
            <v>1</v>
          </cell>
          <cell r="AT1080">
            <v>30</v>
          </cell>
          <cell r="AU1080">
            <v>48</v>
          </cell>
          <cell r="AV1080"/>
          <cell r="AW1080"/>
          <cell r="AX1080"/>
          <cell r="AY1080"/>
          <cell r="AZ1080"/>
          <cell r="BA1080"/>
          <cell r="BB1080"/>
          <cell r="BC1080"/>
          <cell r="BD1080"/>
          <cell r="BE1080"/>
          <cell r="BF1080"/>
          <cell r="BG1080">
            <v>82</v>
          </cell>
          <cell r="BH1080" t="str">
            <v>ADMIS_ETF</v>
          </cell>
          <cell r="BI1080" t="str">
            <v>166</v>
          </cell>
          <cell r="BJ1080" t="str">
            <v>Proiectul “Reabilitarea conacului Săulescu din satul Rasnic Oghian comuna, Cernătești” are ca obiectiv general valorificarea durabila si într-o maniera integrata si incluziva a patrimoniului cultural de importanta naționala „Cula Cernăteștilor”, îmbunătățindu-se gradul de utilizare a monumentului, dinamica turistica și eficiența economica a acestuia, si generand beneficii comunității locale Cernătești, din județul Dolj.
Proiectul are un caracter integrat astfel:
a) Implica diferite sectoare (cum ar fi sectoarele sociale, economice si de mediu): 
•Cultural si istoric: Proiectul urmărește punerea in valoare a unui monument istoric categorie A – Cula Cernăteștilor, oferind in același timp publicului spre cunoaștere elemente de patrimoniu cultural definitorii pentru identitatea culturala si istorica locala si regionala. 
•Educativ: In exercitarea funcției educative, Cule Cernatestilor si infrastructura de sprijin pentru informare turistic - culturala se adresează publicului in general, res</v>
          </cell>
        </row>
        <row r="1081">
          <cell r="K1081">
            <v>324093</v>
          </cell>
          <cell r="L1081" t="str">
            <v>Creșterea performanței Renta Impex prin achiziție de echipamente</v>
          </cell>
          <cell r="M1081">
            <v>14</v>
          </cell>
          <cell r="N1081" t="str">
            <v>Cu act adițional</v>
          </cell>
          <cell r="O1081" t="str">
            <v>CONTRACTARE</v>
          </cell>
          <cell r="P1081" t="str">
            <v>nicolae.nicola@adroltenia.ro</v>
          </cell>
          <cell r="Q1081" t="str">
            <v>08.12.2025 09:04:15</v>
          </cell>
          <cell r="R1081" t="str">
            <v>RENTA IMPEX SRL</v>
          </cell>
          <cell r="S1081" t="str">
            <v>4088529</v>
          </cell>
          <cell r="T1081" t="str">
            <v>întreprindere mică</v>
          </cell>
          <cell r="U1081" t="str">
            <v>Oraş Bumbeşti-Jiu, Gorj</v>
          </cell>
          <cell r="V1081">
            <v>96</v>
          </cell>
          <cell r="W1081"/>
          <cell r="X1081" t="str">
            <v>GJ</v>
          </cell>
          <cell r="Y1081" t="str">
            <v>Sud-Vest Oltenia</v>
          </cell>
          <cell r="Z1081">
            <v>6568757.5</v>
          </cell>
          <cell r="AA1081">
            <v>0</v>
          </cell>
          <cell r="AB1081">
            <v>5013637.9000000004</v>
          </cell>
          <cell r="AC1081">
            <v>4261592.2149999999</v>
          </cell>
          <cell r="AD1081">
            <v>1263267.18</v>
          </cell>
          <cell r="AE1081">
            <v>1250491.3400000001</v>
          </cell>
          <cell r="AF1081">
            <v>752045.68500000052</v>
          </cell>
          <cell r="AG1081">
            <v>5013637.9000000004</v>
          </cell>
          <cell r="AH1081">
            <v>7832024.6799999997</v>
          </cell>
          <cell r="AI1081">
            <v>16</v>
          </cell>
          <cell r="AJ1081" t="str">
            <v>DA</v>
          </cell>
          <cell r="AK1081" t="str">
            <v>01.05.2024 22:03:32</v>
          </cell>
          <cell r="AL1081"/>
          <cell r="AM1081"/>
          <cell r="AN1081" t="str">
            <v>ADMIS_ETF</v>
          </cell>
          <cell r="AO1081" t="str">
            <v>23.08.2024 13:40:00</v>
          </cell>
          <cell r="AP1081"/>
          <cell r="AQ1081">
            <v>96</v>
          </cell>
          <cell r="AR1081"/>
          <cell r="AS1081">
            <v>1</v>
          </cell>
          <cell r="AT1081">
            <v>18</v>
          </cell>
          <cell r="AU1081">
            <v>27</v>
          </cell>
          <cell r="AV1081"/>
          <cell r="AW1081" t="str">
            <v>14.10.2024 10:44:57</v>
          </cell>
          <cell r="AX1081" t="str">
            <v>14.10.2024 14:50:38</v>
          </cell>
          <cell r="AY1081" t="str">
            <v>226</v>
          </cell>
          <cell r="AZ1081" t="str">
            <v>11.12.2024 11:30:00</v>
          </cell>
          <cell r="BA1081">
            <v>7</v>
          </cell>
          <cell r="BB1081"/>
          <cell r="BC1081"/>
          <cell r="BD1081"/>
          <cell r="BE1081">
            <v>58</v>
          </cell>
          <cell r="BF1081"/>
          <cell r="BG1081"/>
          <cell r="BH1081"/>
          <cell r="BI1081" t="str">
            <v>21</v>
          </cell>
          <cell r="BJ1081"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performanței Renta Impex SRL prin achiziție de echipamente” este intensificarea cresterii sustenabile a societății și creșterea numărului mediu de salariați față de anul anterior depunerii cererii de finanțare, ca urmare a implementării prezentului proiect.</v>
          </cell>
        </row>
        <row r="1082">
          <cell r="K1082">
            <v>329643</v>
          </cell>
          <cell r="L1082" t="str">
            <v>Diversificarea serviciilor APX GROUP prin achizitia de echipamente</v>
          </cell>
          <cell r="M1082">
            <v>9</v>
          </cell>
          <cell r="N1082" t="str">
            <v>Cu clarificări primite</v>
          </cell>
          <cell r="O1082" t="str">
            <v>CONTRACTARE</v>
          </cell>
          <cell r="P1082" t="str">
            <v>roxana.murgu@adroltenia.ro</v>
          </cell>
          <cell r="Q1082" t="str">
            <v>30.04.2026 17:03:14</v>
          </cell>
          <cell r="R1082" t="str">
            <v>APX GROUP SRL</v>
          </cell>
          <cell r="S1082" t="str">
            <v>38287062</v>
          </cell>
          <cell r="T1082" t="str">
            <v>microîntreprindere</v>
          </cell>
          <cell r="U1082" t="str">
            <v>Municipiul Craiova, Dolj</v>
          </cell>
          <cell r="V1082">
            <v>95</v>
          </cell>
          <cell r="W1082"/>
          <cell r="X1082" t="str">
            <v>DJ</v>
          </cell>
          <cell r="Y1082" t="str">
            <v>Sud-Vest Oltenia</v>
          </cell>
          <cell r="Z1082">
            <v>883687.22</v>
          </cell>
          <cell r="AA1082">
            <v>0</v>
          </cell>
          <cell r="AB1082">
            <v>795318.5</v>
          </cell>
          <cell r="AC1082">
            <v>676020.72499999998</v>
          </cell>
          <cell r="AD1082">
            <v>160807.59</v>
          </cell>
          <cell r="AE1082">
            <v>125550.36</v>
          </cell>
          <cell r="AF1082">
            <v>119297.77500000002</v>
          </cell>
          <cell r="AG1082">
            <v>795318.5</v>
          </cell>
          <cell r="AH1082">
            <v>1044494.81</v>
          </cell>
          <cell r="AI1082">
            <v>16</v>
          </cell>
          <cell r="AJ1082" t="str">
            <v>DA</v>
          </cell>
          <cell r="AK1082" t="str">
            <v>09.08.2024 14:41:00</v>
          </cell>
          <cell r="AL1082"/>
          <cell r="AM1082"/>
          <cell r="AN1082" t="str">
            <v>ADMIS_ETF</v>
          </cell>
          <cell r="AO1082" t="str">
            <v>07.11.2024 15:24:17</v>
          </cell>
          <cell r="AP1082"/>
          <cell r="AQ1082">
            <v>95</v>
          </cell>
          <cell r="AR1082"/>
          <cell r="AS1082">
            <v>1</v>
          </cell>
          <cell r="AT1082">
            <v>16</v>
          </cell>
          <cell r="AU1082">
            <v>27</v>
          </cell>
          <cell r="AV1082"/>
          <cell r="AW1082" t="str">
            <v>19.02.2025 14:08:22</v>
          </cell>
          <cell r="AX1082" t="str">
            <v>20.02.2025 14:26:16</v>
          </cell>
          <cell r="AY1082" t="str">
            <v>485</v>
          </cell>
          <cell r="AZ1082" t="str">
            <v>21.05.2025 16:10:00</v>
          </cell>
          <cell r="BA1082">
            <v>5</v>
          </cell>
          <cell r="BB1082"/>
          <cell r="BC1082"/>
          <cell r="BD1082"/>
          <cell r="BE1082">
            <v>91</v>
          </cell>
          <cell r="BF1082"/>
          <cell r="BG1082"/>
          <cell r="BH1082"/>
          <cell r="BI1082" t="str">
            <v>21</v>
          </cell>
          <cell r="BJ1082" t="str">
            <v>Obiectivul general al proiectului propus de APX GROUP SRL în cadrul Programului Regional Sud-Vest Oltenia 2021-2027 se concentrează pe stabilirea unei noi activitati pentru recuperareea de date.
Acest obiectiv este aliniat la prioritățile strategice stabilite de Fondul European de Dezvoltare Regională (FEDR), reflectând angajamentul societății pentru creștere durabilă, inovație și competitivitate în industria tehnologiei informatiei. Contextul Programului de Finanțare: Programul Regional Sud-Vest Oltenia 2021-2027 pune
accent pe promovarea creșterii economice prin susținerea inovației, eficienței energetice și tranziției către o economie verde. Obiectivele programului, cum ar fi „Intensificarea creșterii sustenabile și creșterea competitivității IMM-urilor”, rezonează puternic cu viziunea și strategia APX GROUP SRL. Detalii ale Obiectivului General: Proiectul își propune să adauge valoare lanțului logistic regional prin achiziția și implementarea de echipamente moderne pentru recuperar</v>
          </cell>
        </row>
        <row r="1083">
          <cell r="K1083">
            <v>317809</v>
          </cell>
          <cell r="L1083" t="str">
            <v>Eficientizare energetica Scoala Generala Sat Brabeti Comuna Daneti Judetul Dolj</v>
          </cell>
          <cell r="M1083">
            <v>18</v>
          </cell>
          <cell r="N1083" t="str">
            <v>Contract semnat cu modificări</v>
          </cell>
          <cell r="O1083" t="str">
            <v>CONTRACTARE</v>
          </cell>
          <cell r="P1083" t="str">
            <v>alexandru.florea@adroltenia.ro</v>
          </cell>
          <cell r="Q1083" t="str">
            <v>19.03.2026 13:51:00</v>
          </cell>
          <cell r="R1083" t="str">
            <v>COMUNA DANETI</v>
          </cell>
          <cell r="S1083" t="str">
            <v>4553518</v>
          </cell>
          <cell r="T1083" t="str">
            <v>unitate administrativ teritorială nivel local</v>
          </cell>
          <cell r="U1083" t="str">
            <v>Daneţi, Dolj</v>
          </cell>
          <cell r="V1083">
            <v>70</v>
          </cell>
          <cell r="W1083"/>
          <cell r="X1083" t="str">
            <v>DJ</v>
          </cell>
          <cell r="Y1083" t="str">
            <v>Sud-Vest Oltenia</v>
          </cell>
          <cell r="Z1083">
            <v>12951290.23</v>
          </cell>
          <cell r="AA1083">
            <v>2057420.21</v>
          </cell>
          <cell r="AB1083">
            <v>12692264.43</v>
          </cell>
          <cell r="AC1083">
            <v>11008596.683908595</v>
          </cell>
          <cell r="AD1083">
            <v>10161.51</v>
          </cell>
          <cell r="AE1083">
            <v>1622.43</v>
          </cell>
          <cell r="AF1083">
            <v>1683667.7460914049</v>
          </cell>
          <cell r="AG1083">
            <v>0</v>
          </cell>
          <cell r="AH1083">
            <v>12961451.74</v>
          </cell>
          <cell r="AI1083">
            <v>0</v>
          </cell>
          <cell r="AJ1083" t="str">
            <v>NU</v>
          </cell>
          <cell r="AK1083" t="str">
            <v>26.01.2024 19:12:36</v>
          </cell>
          <cell r="AL1083"/>
          <cell r="AM1083"/>
          <cell r="AN1083" t="str">
            <v>ADMIS_ETF</v>
          </cell>
          <cell r="AO1083" t="str">
            <v>18.04.2024 14:38:05</v>
          </cell>
          <cell r="AP1083"/>
          <cell r="AQ1083">
            <v>70</v>
          </cell>
          <cell r="AR1083"/>
          <cell r="AS1083">
            <v>5</v>
          </cell>
          <cell r="AT1083">
            <v>41</v>
          </cell>
          <cell r="AU1083">
            <v>58</v>
          </cell>
          <cell r="AV1083"/>
          <cell r="AW1083" t="str">
            <v>19.04.2024 10:16:56</v>
          </cell>
          <cell r="AX1083" t="str">
            <v>23.04.2024 15:38:01</v>
          </cell>
          <cell r="AY1083" t="str">
            <v>50</v>
          </cell>
          <cell r="AZ1083" t="str">
            <v>27.06.2024 10:00:00</v>
          </cell>
          <cell r="BA1083">
            <v>7</v>
          </cell>
          <cell r="BB1083"/>
          <cell r="BC1083"/>
          <cell r="BD1083"/>
          <cell r="BE1083">
            <v>65</v>
          </cell>
          <cell r="BF1083"/>
          <cell r="BG1083"/>
          <cell r="BH1083"/>
          <cell r="BI1083" t="str">
            <v>45</v>
          </cell>
          <cell r="BJ1083" t="str">
            <v>Obiectivul general al proiectului vizeaza cresterea eficientei energetice a cladirilor publice din Comuna Daneti apartinand sectorului Educatie, prin derularea de lucrari de interventie specifice, pentru imbunatatirea performantelor energetice a cladirii Scolii Generala Sat Brabeti, Comuna Daneti, judetul Dolj.
Obiectivul general sustine Prioritatea 3 – Eficienta energetica si infrastructura verde, Obiectivul specific 2.1/b(i) – Promovarea masurilor de eficienta energetica si reducerea emisiilor de gaze cu efect de sera, Operatiunea A – Investitii in cladirile publice in vederea asigurarii/cresterii eficientei energetice si masuri pentru utilizarea unor surse regenerabile de energie</v>
          </cell>
        </row>
        <row r="1084">
          <cell r="K1084">
            <v>359623</v>
          </cell>
          <cell r="L1084" t="str">
            <v>Cresterea eficientei energetice pentru Scoala Generala nr. 1 Corp C1 din Comuna Baia de Fier sat Baia de Fier judetul Gorj</v>
          </cell>
          <cell r="M1084">
            <v>5</v>
          </cell>
          <cell r="N1084" t="str">
            <v>În ETF după clarificare</v>
          </cell>
          <cell r="O1084" t="str">
            <v>EVALUARE</v>
          </cell>
          <cell r="P1084"/>
          <cell r="Q1084" t="str">
            <v>04.05.2026 12:08:04</v>
          </cell>
          <cell r="R1084" t="str">
            <v>COMUNA BAIA DE FIER</v>
          </cell>
          <cell r="S1084" t="str">
            <v>4718896</v>
          </cell>
          <cell r="T1084" t="str">
            <v>Autoritati publice centrale sau locale</v>
          </cell>
          <cell r="U1084" t="str">
            <v>Baia de Fier, Gorj</v>
          </cell>
          <cell r="V1084"/>
          <cell r="W1084"/>
          <cell r="X1084" t="str">
            <v>GJ</v>
          </cell>
          <cell r="Y1084" t="str">
            <v>Sud-Vest Oltenia</v>
          </cell>
          <cell r="Z1084">
            <v>2786687.63</v>
          </cell>
          <cell r="AA1084">
            <v>481667.05</v>
          </cell>
          <cell r="AB1084">
            <v>2730953.87</v>
          </cell>
          <cell r="AC1084">
            <v>2368684.4830059144</v>
          </cell>
          <cell r="AD1084">
            <v>80400.53</v>
          </cell>
          <cell r="AE1084">
            <v>13953.81</v>
          </cell>
          <cell r="AF1084">
            <v>362269.38699408574</v>
          </cell>
          <cell r="AG1084">
            <v>0</v>
          </cell>
          <cell r="AH1084">
            <v>2867088.16</v>
          </cell>
          <cell r="AI1084">
            <v>0</v>
          </cell>
          <cell r="AJ1084" t="str">
            <v>NU</v>
          </cell>
          <cell r="AK1084" t="str">
            <v>02.12.2025 16:23:32</v>
          </cell>
          <cell r="AL1084"/>
          <cell r="AM1084"/>
          <cell r="AN1084"/>
          <cell r="AO1084"/>
          <cell r="AP1084"/>
          <cell r="AQ1084"/>
          <cell r="AR1084"/>
          <cell r="AS1084">
            <v>4</v>
          </cell>
          <cell r="AT1084">
            <v>30</v>
          </cell>
          <cell r="AU1084">
            <v>30</v>
          </cell>
          <cell r="AV1084"/>
          <cell r="AW1084"/>
          <cell r="AX1084"/>
          <cell r="AY1084"/>
          <cell r="AZ1084"/>
          <cell r="BA1084"/>
          <cell r="BB1084"/>
          <cell r="BC1084"/>
          <cell r="BD1084"/>
          <cell r="BE1084"/>
          <cell r="BF1084"/>
          <cell r="BG1084"/>
          <cell r="BH1084"/>
          <cell r="BI1084" t="str">
            <v>44</v>
          </cell>
          <cell r="BJ1084" t="str">
            <v>Obiectivul general al proiectului de față este - Creșterea eficienței energetice pentru Școala Generală nr. 1 – corp C1, din Comuna Baia de Fier, Sat Baia de Fier, prin aplicarea unor măsuri de creștere a eficienței energetice în vederea reducerii consumului de energie primară și a emisiilor de CO2, asigurând totodată îmbunatatirea confortului, sănătății și siguranței elevilor și personalului, beneficiari direcți ai investiției. Prin implementarea proiectului, se va asigura reducerea consumului de energie finală, scăderea emisiilor de CO₂, creșterea confortului termic în unitatea de învățământ și îmbunătățirea condițiilor pentru procesul educațional, în concordanță cu obiectivele Programului Regional și ale Strategiei Naționale de Renovare pe Termen Lung.	Prin proiect se urmărește respectarea principiilor privind dezvoltarea durabilă, egalitatea de șanse, de gen și nediscriminarea, respectarea principiului DNSH și asigurarea imunizării la schimbările climatice.   Realizarea obiectivulu</v>
          </cell>
        </row>
        <row r="1085">
          <cell r="K1085">
            <v>317835</v>
          </cell>
          <cell r="L1085" t="str">
            <v>REABILITARE TERMICA CLADIREA COMPLEX SERVICII SF. ELENA CORABIA</v>
          </cell>
          <cell r="M1085">
            <v>16</v>
          </cell>
          <cell r="N1085" t="str">
            <v>Contract semnat cu modificări</v>
          </cell>
          <cell r="O1085" t="str">
            <v>CONTRACTARE</v>
          </cell>
          <cell r="P1085" t="str">
            <v>ovidiu.istinie@adroltenia.ro</v>
          </cell>
          <cell r="Q1085" t="str">
            <v>07.04.2026 08:39:44</v>
          </cell>
          <cell r="R1085" t="str">
            <v>JUDETUL OLT</v>
          </cell>
          <cell r="S1085" t="str">
            <v>4394706</v>
          </cell>
          <cell r="T1085" t="str">
            <v>unitate administrativ teritorială nivel județean</v>
          </cell>
          <cell r="U1085" t="str">
            <v>Municipiul Slatina, Olt</v>
          </cell>
          <cell r="V1085">
            <v>67</v>
          </cell>
          <cell r="W1085"/>
          <cell r="X1085" t="str">
            <v>OT</v>
          </cell>
          <cell r="Y1085" t="str">
            <v>Sud-Vest Oltenia</v>
          </cell>
          <cell r="Z1085">
            <v>4218463.7694081087</v>
          </cell>
          <cell r="AA1085">
            <v>725521.39940810879</v>
          </cell>
          <cell r="AB1085">
            <v>4134094.5</v>
          </cell>
          <cell r="AC1085">
            <v>3585694.2002213672</v>
          </cell>
          <cell r="AD1085">
            <v>282533.2705918912</v>
          </cell>
          <cell r="AE1085">
            <v>49034.700591891204</v>
          </cell>
          <cell r="AF1085">
            <v>548400.29977863282</v>
          </cell>
          <cell r="AG1085">
            <v>0</v>
          </cell>
          <cell r="AH1085">
            <v>4500997.04</v>
          </cell>
          <cell r="AI1085">
            <v>0</v>
          </cell>
          <cell r="AJ1085" t="str">
            <v>NU</v>
          </cell>
          <cell r="AK1085" t="str">
            <v>23.01.2024 10:41:20</v>
          </cell>
          <cell r="AL1085"/>
          <cell r="AM1085"/>
          <cell r="AN1085" t="str">
            <v>ADMIS_ETF</v>
          </cell>
          <cell r="AO1085" t="str">
            <v>12.03.2024 15:59:35</v>
          </cell>
          <cell r="AP1085"/>
          <cell r="AQ1085">
            <v>67</v>
          </cell>
          <cell r="AR1085"/>
          <cell r="AS1085">
            <v>2</v>
          </cell>
          <cell r="AT1085">
            <v>37</v>
          </cell>
          <cell r="AU1085">
            <v>50</v>
          </cell>
          <cell r="AV1085"/>
          <cell r="AW1085" t="str">
            <v>11.06.2024 14:29:45</v>
          </cell>
          <cell r="AX1085" t="str">
            <v>12.06.2024 16:03:54</v>
          </cell>
          <cell r="AY1085" t="str">
            <v>65</v>
          </cell>
          <cell r="AZ1085" t="str">
            <v>24.07.2024 15:03:00</v>
          </cell>
          <cell r="BA1085">
            <v>3</v>
          </cell>
          <cell r="BB1085"/>
          <cell r="BC1085"/>
          <cell r="BD1085"/>
          <cell r="BE1085">
            <v>42</v>
          </cell>
          <cell r="BF1085"/>
          <cell r="BG1085"/>
          <cell r="BH1085"/>
          <cell r="BI1085" t="str">
            <v>45</v>
          </cell>
          <cell r="BJ1085" t="str">
            <v>Obiectivul general al proiectului corespunde obiectivului  de politică, respectiv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v>
          </cell>
        </row>
        <row r="1086">
          <cell r="K1086">
            <v>318394</v>
          </cell>
          <cell r="L1086" t="str">
            <v>RENOVARE SI MODERNIZARE GRADINITA GOICEA COMUNA GOICEA JUDETUL DOLJ</v>
          </cell>
          <cell r="M1086">
            <v>27</v>
          </cell>
          <cell r="N1086" t="str">
            <v>Cu act adițional</v>
          </cell>
          <cell r="O1086" t="str">
            <v>CONTRACTARE</v>
          </cell>
          <cell r="P1086" t="str">
            <v>alexandru.florea@adroltenia.ro</v>
          </cell>
          <cell r="Q1086" t="str">
            <v>13.03.2026 12:12:20</v>
          </cell>
          <cell r="R1086" t="str">
            <v>COMUNA GOICEA</v>
          </cell>
          <cell r="S1086" t="str">
            <v>5046700</v>
          </cell>
          <cell r="T1086" t="str">
            <v>unitate administrativ teritorială nivel comună</v>
          </cell>
          <cell r="U1086" t="str">
            <v>Goicea, Dolj</v>
          </cell>
          <cell r="V1086">
            <v>75</v>
          </cell>
          <cell r="W1086"/>
          <cell r="X1086" t="str">
            <v>DJ</v>
          </cell>
          <cell r="Y1086" t="str">
            <v>Sud-Vest Oltenia</v>
          </cell>
          <cell r="Z1086">
            <v>3871265.3901311592</v>
          </cell>
          <cell r="AA1086">
            <v>663676.9401311595</v>
          </cell>
          <cell r="AB1086">
            <v>3793840.07</v>
          </cell>
          <cell r="AC1086">
            <v>3290575.5781467031</v>
          </cell>
          <cell r="AD1086">
            <v>66124.999868840547</v>
          </cell>
          <cell r="AE1086">
            <v>11444.999868840549</v>
          </cell>
          <cell r="AF1086">
            <v>503264.49185329676</v>
          </cell>
          <cell r="AG1086">
            <v>0</v>
          </cell>
          <cell r="AH1086">
            <v>3937390.39</v>
          </cell>
          <cell r="AI1086">
            <v>0</v>
          </cell>
          <cell r="AJ1086" t="str">
            <v>NU</v>
          </cell>
          <cell r="AK1086" t="str">
            <v>26.01.2024 16:34:48</v>
          </cell>
          <cell r="AL1086"/>
          <cell r="AM1086"/>
          <cell r="AN1086" t="str">
            <v>ADMIS_ETF</v>
          </cell>
          <cell r="AO1086" t="str">
            <v>04.04.2024 15:28:21</v>
          </cell>
          <cell r="AP1086"/>
          <cell r="AQ1086">
            <v>75</v>
          </cell>
          <cell r="AR1086"/>
          <cell r="AS1086">
            <v>3</v>
          </cell>
          <cell r="AT1086">
            <v>27</v>
          </cell>
          <cell r="AU1086">
            <v>42</v>
          </cell>
          <cell r="AV1086"/>
          <cell r="AW1086" t="str">
            <v>05.04.2024 08:38:16</v>
          </cell>
          <cell r="AX1086" t="str">
            <v>08.04.2024 15:17:05</v>
          </cell>
          <cell r="AY1086" t="str">
            <v>49</v>
          </cell>
          <cell r="AZ1086" t="str">
            <v>21.06.2024 14:50:00</v>
          </cell>
          <cell r="BA1086">
            <v>9</v>
          </cell>
          <cell r="BB1086"/>
          <cell r="BC1086"/>
          <cell r="BD1086"/>
          <cell r="BE1086">
            <v>74</v>
          </cell>
          <cell r="BF1086"/>
          <cell r="BG1086"/>
          <cell r="BH1086"/>
          <cell r="BI1086" t="str">
            <v>45, 79</v>
          </cell>
          <cell r="BJ1086" t="str">
            <v>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învăţământului preuniversitar sunt antepreşcolarii,
preşcolarii şi elevii. Beneficiarii secundari ai învăţământului preuniversitar sunt familiile antepreşcolarilor, ale preşcolarilor şi ale elevilor. Indicatori de realizare 1. Clădiri
publice cu o performanță energetică îmbunătățită: 658,70 metri pătrați Indicatori de rezultat: 1. Denumire indicator: Consum anual de energie primara: consumul anual de energie primară înainte de intervenție: 428,2 kWh/(m2xan), consumul anual de energie primară pentru anul după intervenție: 68,15 kWh/(m2xan). Consumul anual de energie primara inainte de interventie reiese din certificatul de performanță energetică nr 2024/21.01.2024 2. 
Emisii de gaz</v>
          </cell>
        </row>
        <row r="1087">
          <cell r="K1087">
            <v>348055</v>
          </cell>
          <cell r="L1087" t="str">
            <v>Dezvoltarea unei soluții inovative pentru etanșarea rutieră ATICA BRC 2</v>
          </cell>
          <cell r="M1087">
            <v>4</v>
          </cell>
          <cell r="N1087" t="str">
            <v>Respins ETF</v>
          </cell>
          <cell r="O1087" t="str">
            <v>EVALUARE</v>
          </cell>
          <cell r="P1087"/>
          <cell r="Q1087" t="str">
            <v>30.09.2025 16:09:56</v>
          </cell>
          <cell r="R1087" t="str">
            <v>ATICA CHEMICALS SRL</v>
          </cell>
          <cell r="S1087" t="str">
            <v>13308186</v>
          </cell>
          <cell r="T1087" t="str">
            <v>Furnizori acreditați privați de servicii specializate pentru stimularea ocupării forței de muncă</v>
          </cell>
          <cell r="U1087" t="str">
            <v>Municipiul Râmnicu Vâlcea, Vâlcea</v>
          </cell>
          <cell r="V1087">
            <v>66</v>
          </cell>
          <cell r="W1087"/>
          <cell r="X1087" t="str">
            <v>VL</v>
          </cell>
          <cell r="Y1087" t="str">
            <v>Sud-Vest Oltenia</v>
          </cell>
          <cell r="Z1087">
            <v>1166976.3400000001</v>
          </cell>
          <cell r="AA1087">
            <v>245065.03</v>
          </cell>
          <cell r="AB1087">
            <v>1166976.3400000001</v>
          </cell>
          <cell r="AC1087">
            <v>991929.88899999997</v>
          </cell>
          <cell r="AD1087">
            <v>0</v>
          </cell>
          <cell r="AE1087">
            <v>0</v>
          </cell>
          <cell r="AF1087">
            <v>175046.45100000012</v>
          </cell>
          <cell r="AG1087">
            <v>0</v>
          </cell>
          <cell r="AH1087">
            <v>1166976.3400000001</v>
          </cell>
          <cell r="AI1087">
            <v>0</v>
          </cell>
          <cell r="AJ1087" t="str">
            <v>NU</v>
          </cell>
          <cell r="AK1087" t="str">
            <v>25.06.2025 12:46:55</v>
          </cell>
          <cell r="AL1087"/>
          <cell r="AM1087"/>
          <cell r="AN1087" t="str">
            <v>RESPINS_ETF</v>
          </cell>
          <cell r="AO1087" t="str">
            <v>30.09.2025 16:09:56</v>
          </cell>
          <cell r="AP1087"/>
          <cell r="AQ1087">
            <v>66</v>
          </cell>
          <cell r="AR1087"/>
          <cell r="AS1087">
            <v>3</v>
          </cell>
          <cell r="AT1087">
            <v>30</v>
          </cell>
          <cell r="AU1087">
            <v>30</v>
          </cell>
          <cell r="AV1087"/>
          <cell r="AW1087"/>
          <cell r="AX1087"/>
          <cell r="AY1087"/>
          <cell r="AZ1087"/>
          <cell r="BA1087"/>
          <cell r="BB1087"/>
          <cell r="BC1087"/>
          <cell r="BD1087"/>
          <cell r="BE1087"/>
          <cell r="BF1087"/>
          <cell r="BG1087"/>
          <cell r="BH1087"/>
          <cell r="BI1087"/>
          <cell r="BJ1087" t="str">
            <v>Obiectivul general al proiectului este creșterea capacității de inovare și transfer tehnologic a companiei ATICA CHEMICALS SRL prin parteneriatul cu Universitatea Petrol și Gaze Ploiești (UPGP) prin dezvoltarea, testarea industrială și integrarea în producția curentă a unui aditiv ecologic hidrofob inovator – ATICA BRC 2 – destinat emulsiei bituminoase pentru lucrări de infrastructură rutieră. Scopul este de a contribui la decarbonizarea proceselor industriale și la creșterea durabilității stratului rutier. Astfel, proiectul contribuie la tranziția spre o economie circulară. Proiectul conține atât o inovare de produs, dezvoltarea aditivului ATICA BRC 2, cât și inovare de proces pentru că în fluxul tehnologic de emulsionare este introdusă o nouă rețetă înlocuindu-se solvenții toxici și integrând reacțiile chimice de condensare controlată între trigliceride și sulf. Transferul tehnologic este realizat prin testarea soluției ATICA BRC 2 în condiții industriale, validarea prin execuția ser</v>
          </cell>
        </row>
        <row r="1088">
          <cell r="K1088">
            <v>359866</v>
          </cell>
          <cell r="L1088" t="str">
            <v>CRESTEREA EFICIENTEI ENERGETICE A CLADIRII PUBLICE -SEDIU PRIMARIE UAT OLANU</v>
          </cell>
          <cell r="M1088">
            <v>2</v>
          </cell>
          <cell r="N1088" t="str">
            <v>În ETF după clarificare</v>
          </cell>
          <cell r="O1088" t="str">
            <v>EVALUARE</v>
          </cell>
          <cell r="P1088"/>
          <cell r="Q1088" t="str">
            <v>01.05.2026 20:34:06</v>
          </cell>
          <cell r="R1088" t="str">
            <v>COMUNA OLANU</v>
          </cell>
          <cell r="S1088" t="str">
            <v>2573969</v>
          </cell>
          <cell r="T1088" t="str">
            <v>unitate administrativ teritorială nivel comună</v>
          </cell>
          <cell r="U1088" t="str">
            <v>Olanu, Vâlcea</v>
          </cell>
          <cell r="V1088"/>
          <cell r="W1088"/>
          <cell r="X1088" t="str">
            <v>VL</v>
          </cell>
          <cell r="Y1088" t="str">
            <v>Sud-Vest Oltenia</v>
          </cell>
          <cell r="Z1088">
            <v>6578485</v>
          </cell>
          <cell r="AA1088">
            <v>1141720.54</v>
          </cell>
          <cell r="AB1088">
            <v>6446915.3200000003</v>
          </cell>
          <cell r="AC1088">
            <v>5591712.244112256</v>
          </cell>
          <cell r="AD1088">
            <v>196260</v>
          </cell>
          <cell r="AE1088">
            <v>27300</v>
          </cell>
          <cell r="AF1088">
            <v>855203.07588774431</v>
          </cell>
          <cell r="AG1088">
            <v>0</v>
          </cell>
          <cell r="AH1088">
            <v>6774745</v>
          </cell>
          <cell r="AI1088">
            <v>0</v>
          </cell>
          <cell r="AJ1088" t="str">
            <v>NU</v>
          </cell>
          <cell r="AK1088" t="str">
            <v>03.12.2025 10:02:04</v>
          </cell>
          <cell r="AL1088"/>
          <cell r="AM1088"/>
          <cell r="AN1088"/>
          <cell r="AO1088"/>
          <cell r="AP1088"/>
          <cell r="AQ1088"/>
          <cell r="AR1088"/>
          <cell r="AS1088">
            <v>1</v>
          </cell>
          <cell r="AT1088">
            <v>22</v>
          </cell>
          <cell r="AU1088">
            <v>30</v>
          </cell>
          <cell r="AV1088"/>
          <cell r="AW1088"/>
          <cell r="AX1088"/>
          <cell r="AY1088"/>
          <cell r="AZ1088"/>
          <cell r="BA1088"/>
          <cell r="BB1088"/>
          <cell r="BC1088"/>
          <cell r="BD1088"/>
          <cell r="BE1088"/>
          <cell r="BF1088"/>
          <cell r="BG1088"/>
          <cell r="BH1088"/>
          <cell r="BI1088" t="str">
            <v>45</v>
          </cell>
          <cell r="BJ1088" t="str">
            <v>Obiectivul general al proiectului este creșterea eficienței energetice a clădirii publice – sediul Primăriei Comunei Olanu – prin reducerea consumului de energie primară și a emisiilor de gaze cu efect de seră, în conformitate cu Obiectivul specific 2.1/b(i) al Programului Regional Sud-Vest Oltenia – „Promovarea măsurilor de eficiență energetică și reducerea emisiilor de gaze cu efect de seră” și cu cerințele apelului 2, Operațiunea A.</v>
          </cell>
        </row>
        <row r="1089">
          <cell r="K1089">
            <v>330628</v>
          </cell>
          <cell r="L1089" t="str">
            <v>Dezvoltarea societății prin modernizare și achiziții</v>
          </cell>
          <cell r="M1089">
            <v>2</v>
          </cell>
          <cell r="N1089" t="str">
            <v>Respins ETF</v>
          </cell>
          <cell r="O1089" t="str">
            <v>EVALUARE</v>
          </cell>
          <cell r="P1089"/>
          <cell r="Q1089" t="str">
            <v>23.10.2024 15:43:33</v>
          </cell>
          <cell r="R1089" t="str">
            <v>NECCI RESTAURANT S.R.L.</v>
          </cell>
          <cell r="S1089" t="str">
            <v>37943002</v>
          </cell>
          <cell r="T1089" t="str">
            <v>Angajator privat</v>
          </cell>
          <cell r="U1089" t="str">
            <v>Oraş Horezu, Vâlcea</v>
          </cell>
          <cell r="V1089">
            <v>80</v>
          </cell>
          <cell r="W1089"/>
          <cell r="X1089" t="str">
            <v>VL</v>
          </cell>
          <cell r="Y1089" t="str">
            <v>Sud-Vest Oltenia</v>
          </cell>
          <cell r="Z1089">
            <v>1104431.8400000001</v>
          </cell>
          <cell r="AA1089">
            <v>176337.1</v>
          </cell>
          <cell r="AB1089">
            <v>980739.92</v>
          </cell>
          <cell r="AC1089">
            <v>833628.93200000003</v>
          </cell>
          <cell r="AD1089">
            <v>30331.68</v>
          </cell>
          <cell r="AE1089">
            <v>4842.88</v>
          </cell>
          <cell r="AF1089">
            <v>147110.98800000001</v>
          </cell>
          <cell r="AG1089">
            <v>980739.92</v>
          </cell>
          <cell r="AH1089">
            <v>1134763.52</v>
          </cell>
          <cell r="AI1089">
            <v>32</v>
          </cell>
          <cell r="AJ1089" t="str">
            <v>DA</v>
          </cell>
          <cell r="AK1089" t="str">
            <v>03.08.2024 09:33:52</v>
          </cell>
          <cell r="AL1089"/>
          <cell r="AM1089"/>
          <cell r="AN1089" t="str">
            <v>RESPINS_ETF</v>
          </cell>
          <cell r="AO1089" t="str">
            <v>23.10.2024 15:43:33</v>
          </cell>
          <cell r="AP1089"/>
          <cell r="AQ1089">
            <v>80</v>
          </cell>
          <cell r="AR1089"/>
          <cell r="AS1089">
            <v>1</v>
          </cell>
          <cell r="AT1089">
            <v>24</v>
          </cell>
          <cell r="AU1089">
            <v>24</v>
          </cell>
          <cell r="AV1089"/>
          <cell r="AW1089"/>
          <cell r="AX1089"/>
          <cell r="AY1089"/>
          <cell r="AZ1089"/>
          <cell r="BA1089"/>
          <cell r="BB1089"/>
          <cell r="BC1089"/>
          <cell r="BD1089"/>
          <cell r="BE1089"/>
          <cell r="BF1089"/>
          <cell r="BG1089"/>
          <cell r="BH1089"/>
          <cell r="BI1089" t="str">
            <v>21, 23</v>
          </cell>
          <cell r="BJ1089" t="str">
            <v>Obiectivul general al proiectului este de a extinde și îmbunătăți capacitățile NECCI RESTAURANT SRL în sectorul ospitalier, vizând îmbunătățirea competitivității și a inovării prin achiziționarea de echipamente tehnologice moderne și mobilier caracteristic facilităților de cazare, adaptate nevoilor și cerințelor clienților, urmărind totodată dezvoltarea de competențe profesionale pentru personalul angajat.</v>
          </cell>
        </row>
        <row r="1090">
          <cell r="K1090">
            <v>329509</v>
          </cell>
          <cell r="L1090" t="str">
            <v>INFIINTARE TRANSPORT PUBLIC DE CALATORI IN ORASUL BALCESTI JUDETUL VALCEA</v>
          </cell>
          <cell r="M1090">
            <v>9</v>
          </cell>
          <cell r="N1090" t="str">
            <v>Contract semnat cu modificări</v>
          </cell>
          <cell r="O1090" t="str">
            <v>CONTRACTARE</v>
          </cell>
          <cell r="P1090" t="str">
            <v>anamaria.iunian@adroltenia.ro</v>
          </cell>
          <cell r="Q1090" t="str">
            <v>27.10.2025 11:17:14</v>
          </cell>
          <cell r="R1090" t="str">
            <v>ORAŞ BĂLCEŞTI</v>
          </cell>
          <cell r="S1090" t="str">
            <v>2541720</v>
          </cell>
          <cell r="T1090" t="str">
            <v>unitate administrativ teritorială nivel oraș</v>
          </cell>
          <cell r="U1090" t="str">
            <v>Oraş Bălceşti, Vâlcea</v>
          </cell>
          <cell r="V1090">
            <v>89</v>
          </cell>
          <cell r="W1090"/>
          <cell r="X1090" t="str">
            <v>VL</v>
          </cell>
          <cell r="Y1090" t="str">
            <v>Sud-Vest Oltenia</v>
          </cell>
          <cell r="Z1090">
            <v>24564096.069344528</v>
          </cell>
          <cell r="AA1090">
            <v>3916047.4293445265</v>
          </cell>
          <cell r="AB1090">
            <v>24072814.149999999</v>
          </cell>
          <cell r="AC1090">
            <v>20879481.586945482</v>
          </cell>
          <cell r="AD1090">
            <v>276595.52065547329</v>
          </cell>
          <cell r="AE1090">
            <v>44162.31065547328</v>
          </cell>
          <cell r="AF1090">
            <v>3193332.5630545169</v>
          </cell>
          <cell r="AG1090">
            <v>0</v>
          </cell>
          <cell r="AH1090">
            <v>24840691.59</v>
          </cell>
          <cell r="AI1090">
            <v>0</v>
          </cell>
          <cell r="AJ1090" t="str">
            <v>NU</v>
          </cell>
          <cell r="AK1090" t="str">
            <v>09.07.2024 00:00:33</v>
          </cell>
          <cell r="AL1090"/>
          <cell r="AM1090"/>
          <cell r="AN1090" t="str">
            <v>ADMIS_ETF</v>
          </cell>
          <cell r="AO1090" t="str">
            <v>09.09.2024 16:53:45</v>
          </cell>
          <cell r="AP1090"/>
          <cell r="AQ1090">
            <v>89</v>
          </cell>
          <cell r="AR1090"/>
          <cell r="AS1090">
            <v>2</v>
          </cell>
          <cell r="AT1090">
            <v>36</v>
          </cell>
          <cell r="AU1090">
            <v>71</v>
          </cell>
          <cell r="AV1090"/>
          <cell r="AW1090" t="str">
            <v>21.10.2024 13:31:40</v>
          </cell>
          <cell r="AX1090" t="str">
            <v>22.10.2024 15:47:46</v>
          </cell>
          <cell r="AY1090" t="str">
            <v>255</v>
          </cell>
          <cell r="AZ1090" t="str">
            <v>31.01.2025 13:59:00</v>
          </cell>
          <cell r="BA1090">
            <v>5</v>
          </cell>
          <cell r="BB1090"/>
          <cell r="BC1090"/>
          <cell r="BD1090"/>
          <cell r="BE1090">
            <v>101</v>
          </cell>
          <cell r="BF1090"/>
          <cell r="BG1090"/>
          <cell r="BH1090"/>
          <cell r="BI1090" t="str">
            <v>81</v>
          </cell>
          <cell r="BJ1090" t="str">
            <v>Obiectivul general al proiectului este de 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Acest tip de proiect de achizitionare de mijloace de transport ecologice pentru transportul
public este prevazuta in mod expres in lansat în cadrul Programului Regional Sud-Vest Oltenia, Prioritatea 4 - Mobilitate urbană durabilă”, Obiectivul Specific 2.8 - „Promovarea
mobilității urbane multimodale sustenabile, ca parte a tranziției către o economie cu zero emisii de dioxid de carbon, care incurajeaza si sustine dezvoltarea de proiecte pilot de
introducere a transportului public in localitatile urbane, totodata asigurarea starii tehnice corespunzatoare a st</v>
          </cell>
        </row>
        <row r="1091">
          <cell r="K1091">
            <v>355800</v>
          </cell>
          <cell r="L1091" t="str">
            <v>CREsterea eficientei energetice in cadrul SPitAlulul ClInic de NeuRopsihiatrie Craiova sectia Psihiatrie R.E.P.A.I.R. NEURO Psihiatrie Craiova - Corp C3</v>
          </cell>
          <cell r="M1091">
            <v>4</v>
          </cell>
          <cell r="N1091" t="str">
            <v>Admis ETF</v>
          </cell>
          <cell r="O1091" t="str">
            <v>EVALUARE</v>
          </cell>
          <cell r="P1091"/>
          <cell r="Q1091" t="str">
            <v>04.12.2025 20:44:55</v>
          </cell>
          <cell r="R1091" t="str">
            <v>MUNICIPIUL CRAIOVA</v>
          </cell>
          <cell r="S1091" t="str">
            <v>4417214</v>
          </cell>
          <cell r="T1091" t="str">
            <v>unitate administrativ teritorială nivel local</v>
          </cell>
          <cell r="U1091" t="str">
            <v>Municipiul Craiova, Dolj</v>
          </cell>
          <cell r="V1091">
            <v>66</v>
          </cell>
          <cell r="W1091"/>
          <cell r="X1091" t="str">
            <v>DJ</v>
          </cell>
          <cell r="Y1091" t="str">
            <v>Sud-Vest Oltenia</v>
          </cell>
          <cell r="Z1091">
            <v>21605660.8735171</v>
          </cell>
          <cell r="AA1091">
            <v>3717172.5735171</v>
          </cell>
          <cell r="AB1091">
            <v>21173547.649999999</v>
          </cell>
          <cell r="AC1091">
            <v>18364811.72315247</v>
          </cell>
          <cell r="AD1091">
            <v>7605031.5964829</v>
          </cell>
          <cell r="AE1091">
            <v>1317567.4664829001</v>
          </cell>
          <cell r="AF1091">
            <v>2808735.9268475287</v>
          </cell>
          <cell r="AG1091">
            <v>0</v>
          </cell>
          <cell r="AH1091">
            <v>29210692.469999999</v>
          </cell>
          <cell r="AI1091">
            <v>0</v>
          </cell>
          <cell r="AJ1091" t="str">
            <v>NU</v>
          </cell>
          <cell r="AK1091" t="str">
            <v>02.10.2025 12:57:09</v>
          </cell>
          <cell r="AL1091"/>
          <cell r="AM1091"/>
          <cell r="AN1091" t="str">
            <v>ADMIS_ETF</v>
          </cell>
          <cell r="AO1091" t="str">
            <v>04.12.2025 20:44:55</v>
          </cell>
          <cell r="AP1091"/>
          <cell r="AQ1091">
            <v>66</v>
          </cell>
          <cell r="AR1091"/>
          <cell r="AS1091">
            <v>3</v>
          </cell>
          <cell r="AT1091">
            <v>53</v>
          </cell>
          <cell r="AU1091">
            <v>59</v>
          </cell>
          <cell r="AV1091"/>
          <cell r="AW1091"/>
          <cell r="AX1091"/>
          <cell r="AY1091"/>
          <cell r="AZ1091"/>
          <cell r="BA1091"/>
          <cell r="BB1091"/>
          <cell r="BC1091"/>
          <cell r="BD1091"/>
          <cell r="BE1091"/>
          <cell r="BF1091"/>
          <cell r="BG1091"/>
          <cell r="BH1091"/>
          <cell r="BI1091" t="str">
            <v>52</v>
          </cell>
          <cell r="BJ1091" t="str">
            <v>Obiective
România dispune de politici publice și de un cadru legislativ bine dezvoltat de reglementare a problematicii în domeniul eficienței energetice  a clădirilor, în mare parte bazat pe directivele relevante europene:Directiva 2010/31/UE privind performanţa energetică a clădirilor,Directiva 2012/27/UE privind eficienţă energetică,Directiva 2009/125/CE de instituire a unui cadru pt stabilirea cerințelor în materie de proiectare ecologică și etichetare energetică.Acest cadru este susținut de o serie de strategii și planuri naționale, de alocarea instituțională a responsabilităților și de programe de sprijin. Totuși, în ciuda acestui cadru consolidat, România a reușit să realizeze doar progrese modeste în ultimul deceniu în ceea ce privește reducerea consumului total de energie.Deși consumul de energie primară a scăzut cu 8,9% între 2010 și 2016, consumul de energie finală a scăzut doar cu aproximativ 1,4%.Sectoarele comercial, public și rezidențial au obținut în această perioadă o</v>
          </cell>
        </row>
        <row r="1092">
          <cell r="K1092">
            <v>300184</v>
          </cell>
          <cell r="L1092" t="str">
            <v>Consolidarea și reabilitarea energetică a Școlii Profesionale Speciale Bistrița județul Vâlcea</v>
          </cell>
          <cell r="M1092">
            <v>8</v>
          </cell>
          <cell r="N1092" t="str">
            <v>Contract semnat cu modificări</v>
          </cell>
          <cell r="O1092" t="str">
            <v>CONTRACTARE</v>
          </cell>
          <cell r="P1092" t="str">
            <v>sorin.buzatu@adroltenia.ro</v>
          </cell>
          <cell r="Q1092" t="str">
            <v>11.11.2024 16:15:28</v>
          </cell>
          <cell r="R1092" t="str">
            <v>JUDEŢUL VÂLCEA</v>
          </cell>
          <cell r="S1092" t="str">
            <v>2540929</v>
          </cell>
          <cell r="T1092" t="str">
            <v>unitate administrativ teritorială nivel județean</v>
          </cell>
          <cell r="U1092" t="str">
            <v>Municipiul Râmnicu Vâlcea, Vâlcea</v>
          </cell>
          <cell r="V1092">
            <v>79</v>
          </cell>
          <cell r="W1092"/>
          <cell r="X1092" t="str">
            <v>VL</v>
          </cell>
          <cell r="Y1092" t="str">
            <v>Sud-Vest Oltenia</v>
          </cell>
          <cell r="Z1092">
            <v>47136214.609999999</v>
          </cell>
          <cell r="AA1092">
            <v>7473537.54</v>
          </cell>
          <cell r="AB1092">
            <v>46193490.32</v>
          </cell>
          <cell r="AC1092">
            <v>40065782.37631309</v>
          </cell>
          <cell r="AD1092">
            <v>8077589.0999999996</v>
          </cell>
          <cell r="AE1092">
            <v>1289699.1000000001</v>
          </cell>
          <cell r="AF1092">
            <v>6127707.94368691</v>
          </cell>
          <cell r="AG1092">
            <v>0</v>
          </cell>
          <cell r="AH1092">
            <v>55213803.710000001</v>
          </cell>
          <cell r="AI1092">
            <v>0</v>
          </cell>
          <cell r="AJ1092" t="str">
            <v>NU</v>
          </cell>
          <cell r="AK1092" t="str">
            <v>26.01.2024 17:04:47</v>
          </cell>
          <cell r="AL1092"/>
          <cell r="AM1092"/>
          <cell r="AN1092" t="str">
            <v>ADMIS_ETF</v>
          </cell>
          <cell r="AO1092" t="str">
            <v>03.04.2024 15:37:47</v>
          </cell>
          <cell r="AP1092"/>
          <cell r="AQ1092">
            <v>79</v>
          </cell>
          <cell r="AR1092"/>
          <cell r="AS1092">
            <v>2</v>
          </cell>
          <cell r="AT1092">
            <v>51</v>
          </cell>
          <cell r="AU1092">
            <v>90</v>
          </cell>
          <cell r="AV1092"/>
          <cell r="AW1092" t="str">
            <v>04.04.2024 09:19:51</v>
          </cell>
          <cell r="AX1092" t="str">
            <v>04.04.2024 13:43:07</v>
          </cell>
          <cell r="AY1092" t="str">
            <v>32/31.05.2024</v>
          </cell>
          <cell r="AZ1092" t="str">
            <v>31.05.2024 11:31:00</v>
          </cell>
          <cell r="BA1092">
            <v>4</v>
          </cell>
          <cell r="BB1092"/>
          <cell r="BC1092"/>
          <cell r="BD1092"/>
          <cell r="BE1092">
            <v>57</v>
          </cell>
          <cell r="BF1092"/>
          <cell r="BG1092"/>
          <cell r="BH1092"/>
          <cell r="BI1092" t="str">
            <v>45</v>
          </cell>
          <cell r="BJ1092" t="str">
            <v>Creșterea eficienței energetice a clădirilor Școlii Profesionale Speciale Bistrița, prin implementarea unor măsuri de reabilitare energetică profundă, ce vizează reducerea pierderilor și a consumurilor energetice, reducerea emisiilor de gaze cu efect de seră, precum și introducerea unor sisteme de producere a energiei din surse regenerabile, cu impact pozitiv asupra mediului înconjurător și calității vieții utilizatorilor finali (elevi cu cerințe educaționale speciale/dizabilități și cadrele didactice), contribuind totodată la eficientizarea cheltuielilor publice. 
Având în vedere ca proiectul aduce beneficii de mediu, sociale si economice, acesta va contribui la dezvoltarea durabila a comunității locale și promovarea coeziunii sociale.</v>
          </cell>
        </row>
        <row r="1093">
          <cell r="K1093">
            <v>326926</v>
          </cell>
          <cell r="L1093" t="str">
            <v>REABILITARE ȘI MODERNIZARE SPAȚII ÎNVĂȚĂMÂNT - CORPURI GC12 HC16 IC13 JC14 si KC15 DIN COMPLEXUL FACULTĂȚILOR CU PROFIL ELECTRIC</v>
          </cell>
          <cell r="M1093">
            <v>9</v>
          </cell>
          <cell r="N1093" t="str">
            <v>Cu act adițional</v>
          </cell>
          <cell r="O1093" t="str">
            <v>CONTRACTARE</v>
          </cell>
          <cell r="P1093" t="str">
            <v>mircea.bratoiu@adroltenia.ro</v>
          </cell>
          <cell r="Q1093" t="str">
            <v>22.04.2026 14:24:18</v>
          </cell>
          <cell r="R1093" t="str">
            <v>UNIVERSITATEA DIN CRAIOVA</v>
          </cell>
          <cell r="S1093" t="str">
            <v>4553380</v>
          </cell>
          <cell r="T1093" t="str">
            <v>instituție de învățământ superior de stat acreditată</v>
          </cell>
          <cell r="U1093" t="str">
            <v>Municipiul Craiova, Dolj</v>
          </cell>
          <cell r="V1093">
            <v>0</v>
          </cell>
          <cell r="W1093"/>
          <cell r="X1093" t="str">
            <v>DJ</v>
          </cell>
          <cell r="Y1093" t="str">
            <v>Sud-Vest Oltenia</v>
          </cell>
          <cell r="Z1093">
            <v>5245312.43</v>
          </cell>
          <cell r="AA1093">
            <v>824801.88</v>
          </cell>
          <cell r="AB1093">
            <v>5140406.0999999996</v>
          </cell>
          <cell r="AC1093">
            <v>3147187.4580000001</v>
          </cell>
          <cell r="AD1093">
            <v>698458.58</v>
          </cell>
          <cell r="AE1093">
            <v>111518.6</v>
          </cell>
          <cell r="AF1093">
            <v>1993218.6419999995</v>
          </cell>
          <cell r="AG1093">
            <v>0</v>
          </cell>
          <cell r="AH1093">
            <v>5943771.0099999998</v>
          </cell>
          <cell r="AI1093">
            <v>0</v>
          </cell>
          <cell r="AJ1093" t="str">
            <v>NU</v>
          </cell>
          <cell r="AK1093" t="str">
            <v>07.06.2024 10:26:15</v>
          </cell>
          <cell r="AL1093"/>
          <cell r="AM1093"/>
          <cell r="AN1093" t="str">
            <v>ADMIS_ETF</v>
          </cell>
          <cell r="AO1093" t="str">
            <v>18.06.2024 15:50:42</v>
          </cell>
          <cell r="AP1093"/>
          <cell r="AQ1093">
            <v>0</v>
          </cell>
          <cell r="AR1093"/>
          <cell r="AS1093"/>
          <cell r="AT1093">
            <v>5</v>
          </cell>
          <cell r="AU1093">
            <v>31</v>
          </cell>
          <cell r="AV1093"/>
          <cell r="AW1093" t="str">
            <v>20.06.2024 10:36:46</v>
          </cell>
          <cell r="AX1093" t="str">
            <v>21.06.2024 13:59:04</v>
          </cell>
          <cell r="AY1093" t="str">
            <v>88/20.08.2024</v>
          </cell>
          <cell r="AZ1093" t="str">
            <v>20.08.2024 16:25:00</v>
          </cell>
          <cell r="BA1093">
            <v>7</v>
          </cell>
          <cell r="BB1093">
            <v>1</v>
          </cell>
          <cell r="BC1093"/>
          <cell r="BD1093"/>
          <cell r="BE1093">
            <v>61</v>
          </cell>
          <cell r="BF1093"/>
          <cell r="BG1093"/>
          <cell r="BH1093"/>
          <cell r="BI1093" t="str">
            <v>123</v>
          </cell>
          <cell r="BJ1093" t="str">
            <v>Creșterea relevanţei învățământului universitar în relaţie cu piaţa forţei de munca prin reabilitarea si modernizarea infrastructurii facultăților cu profil electric ale Universității din Craiova.
Creșterea calității învățământului superior reprezinta un factor de susţinere a unei creșteri economice inteligente, durabilă şi favorabilă incluziunii. Acest fapt este susţinut si in Raportul de audit al performanţei - analiza fundamentării şi evoluţiei situaţiei obiectivului privind creșterea procentului absolvenţilor de învățământ superior, în conformitate cu prevederile Strategiei Europa 2020 elaborat de Curtea de Conturi a României.
Prin obiectivul general proiectul urmărește creșterea capacităţii facultăților cu profil electric din cadrul Universității din Craiova de a anticipa si a răspunde cerinţelor pieţei privind standardele si calitatea academica, de a dezvolta oferta educaţionala, beneficiind de spaţii pentru învățământ si cercetare adecvate pentru a oferi studenţilor competenţe c</v>
          </cell>
        </row>
        <row r="1094">
          <cell r="K1094">
            <v>321813</v>
          </cell>
          <cell r="L1094" t="str">
            <v>Reabilitare Parc Mircea cel Bătrân</v>
          </cell>
          <cell r="M1094">
            <v>14</v>
          </cell>
          <cell r="N1094" t="str">
            <v>Cu solicitare act adițional</v>
          </cell>
          <cell r="O1094" t="str">
            <v>CONTRACTARE</v>
          </cell>
          <cell r="P1094" t="str">
            <v>sorin.trana@adroltenia.ro</v>
          </cell>
          <cell r="Q1094" t="str">
            <v>30.04.2026 15:57:14</v>
          </cell>
          <cell r="R1094" t="str">
            <v>Unitatea Administrativ-Teritorială Municipiul Râmnicu Vâlcea</v>
          </cell>
          <cell r="S1094" t="str">
            <v>2540813</v>
          </cell>
          <cell r="T1094" t="str">
            <v>Unitate administrativ teritorială nivel municipiu reședință de județ cu peste 100.000 de locuitori</v>
          </cell>
          <cell r="U1094" t="str">
            <v>Municipiul Râmnicu Vâlcea, Vâlcea</v>
          </cell>
          <cell r="V1094">
            <v>92</v>
          </cell>
          <cell r="W1094"/>
          <cell r="X1094" t="str">
            <v>VL</v>
          </cell>
          <cell r="Y1094" t="str">
            <v>Sud-Vest Oltenia</v>
          </cell>
          <cell r="Z1094">
            <v>18776515.87813564</v>
          </cell>
          <cell r="AA1094">
            <v>2979682.408135639</v>
          </cell>
          <cell r="AB1094">
            <v>18400985.559999999</v>
          </cell>
          <cell r="AC1094">
            <v>15960038.471686622</v>
          </cell>
          <cell r="AD1094">
            <v>1035956.1818643612</v>
          </cell>
          <cell r="AE1094">
            <v>165404.77186436113</v>
          </cell>
          <cell r="AF1094">
            <v>2440947.0883133765</v>
          </cell>
          <cell r="AG1094">
            <v>0</v>
          </cell>
          <cell r="AH1094">
            <v>19812472.059999999</v>
          </cell>
          <cell r="AI1094">
            <v>0</v>
          </cell>
          <cell r="AJ1094" t="str">
            <v>NU</v>
          </cell>
          <cell r="AK1094" t="str">
            <v>29.04.2024 14:08:39</v>
          </cell>
          <cell r="AL1094"/>
          <cell r="AM1094"/>
          <cell r="AN1094" t="str">
            <v>ADMIS_ETF</v>
          </cell>
          <cell r="AO1094" t="str">
            <v>07.08.2024 15:52:42</v>
          </cell>
          <cell r="AP1094"/>
          <cell r="AQ1094">
            <v>92</v>
          </cell>
          <cell r="AR1094"/>
          <cell r="AS1094">
            <v>2</v>
          </cell>
          <cell r="AT1094">
            <v>25</v>
          </cell>
          <cell r="AU1094">
            <v>61</v>
          </cell>
          <cell r="AV1094"/>
          <cell r="AW1094" t="str">
            <v>21.10.2024 16:40:12</v>
          </cell>
          <cell r="AX1094" t="str">
            <v>23.10.2024 14:37:29</v>
          </cell>
          <cell r="AY1094" t="str">
            <v>245</v>
          </cell>
          <cell r="AZ1094" t="str">
            <v>23.12.2024 10:19:00</v>
          </cell>
          <cell r="BA1094">
            <v>6</v>
          </cell>
          <cell r="BB1094">
            <v>1</v>
          </cell>
          <cell r="BC1094"/>
          <cell r="BD1094"/>
          <cell r="BE1094">
            <v>61</v>
          </cell>
          <cell r="BF1094"/>
          <cell r="BG1094"/>
          <cell r="BH1094"/>
          <cell r="BI1094" t="str">
            <v>168</v>
          </cell>
          <cell r="BJ1094" t="str">
            <v>Stabilirea obiectivului general al proiectului a fost efectuată in concordanta cu obiectivele Programului Regional Sud-Vest Oltenia 2021-2027, respectiv Obiectivul de politica 5- O Europa mai aproape de cetateni prin promovarea dezvoltarii sustenabile si integrate a tuturor tipurilor de teritorii si a initiativelor locale,Prioritatea 7-Dezvoltare teritoriala sustenabila, Obiectiv specific 5.1-Promovarea dezvoltarii integrate si incluzive in domeniul social , economic si al mediului, precum si a culturii, a patrimoniului natural, a turismului sustenabil si a securitatii in zonele urbane. Astfel, obiectivul general al proiectului este reprezentat de promovarea dezvoltării sustenabile și integrate la nivelul Municipiului Râmnicu Vâlcea. Proiectul Reabilitare Parc Mircea cel Bătrân face parte din setul de masuri destinat revitalizarii si imbunatatirii mediului urban al Municipiului Ramnicu Valcea prin dezvoltarea teritoriala sustenabila in complementaritate cu promovarea dezvoltarii integr</v>
          </cell>
        </row>
        <row r="1095">
          <cell r="K1095">
            <v>358925</v>
          </cell>
          <cell r="L1095" t="str">
            <v>EFICIENTIZARE ENERGETICA A CAMINULUI CULTURAL DIN COMUNA CIOROIASI JUDETUL DOLJ</v>
          </cell>
          <cell r="M1095">
            <v>3</v>
          </cell>
          <cell r="N1095" t="str">
            <v>Admis ETF</v>
          </cell>
          <cell r="O1095" t="str">
            <v>EVALUARE</v>
          </cell>
          <cell r="P1095"/>
          <cell r="Q1095" t="str">
            <v>25.02.2026 15:58:34</v>
          </cell>
          <cell r="R1095" t="str">
            <v>COMUNA CIOROIAŞI</v>
          </cell>
          <cell r="S1095" t="str">
            <v>4554114</v>
          </cell>
          <cell r="T1095" t="str">
            <v>Autoritati publice centrale sau locale</v>
          </cell>
          <cell r="U1095" t="str">
            <v>Cioroiaşi, Dolj</v>
          </cell>
          <cell r="V1095">
            <v>67</v>
          </cell>
          <cell r="W1095"/>
          <cell r="X1095" t="str">
            <v>DJ</v>
          </cell>
          <cell r="Y1095" t="str">
            <v>Sud-Vest Oltenia</v>
          </cell>
          <cell r="Z1095">
            <v>19195000.699999999</v>
          </cell>
          <cell r="AA1095">
            <v>3308330.99</v>
          </cell>
          <cell r="AB1095">
            <v>18811100.690000001</v>
          </cell>
          <cell r="AC1095">
            <v>16315750.577820474</v>
          </cell>
          <cell r="AD1095">
            <v>12100</v>
          </cell>
          <cell r="AE1095">
            <v>2100</v>
          </cell>
          <cell r="AF1095">
            <v>2495350.1121795271</v>
          </cell>
          <cell r="AG1095">
            <v>0</v>
          </cell>
          <cell r="AH1095">
            <v>19207100.699999999</v>
          </cell>
          <cell r="AI1095">
            <v>0</v>
          </cell>
          <cell r="AJ1095" t="str">
            <v>NU</v>
          </cell>
          <cell r="AK1095" t="str">
            <v>28.11.2025 18:31:52</v>
          </cell>
          <cell r="AL1095"/>
          <cell r="AM1095"/>
          <cell r="AN1095" t="str">
            <v>ADMIS_ETF</v>
          </cell>
          <cell r="AO1095" t="str">
            <v>25.02.2026 15:58:34</v>
          </cell>
          <cell r="AP1095"/>
          <cell r="AQ1095">
            <v>67</v>
          </cell>
          <cell r="AR1095"/>
          <cell r="AS1095">
            <v>2</v>
          </cell>
          <cell r="AT1095">
            <v>24</v>
          </cell>
          <cell r="AU1095">
            <v>29</v>
          </cell>
          <cell r="AV1095"/>
          <cell r="AW1095"/>
          <cell r="AX1095"/>
          <cell r="AY1095"/>
          <cell r="AZ1095"/>
          <cell r="BA1095"/>
          <cell r="BB1095"/>
          <cell r="BC1095"/>
          <cell r="BD1095"/>
          <cell r="BE1095"/>
          <cell r="BF1095"/>
          <cell r="BG1095"/>
          <cell r="BH1095"/>
          <cell r="BI1095" t="str">
            <v>44</v>
          </cell>
          <cell r="BJ1095"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1096">
          <cell r="K1096">
            <v>318426</v>
          </cell>
          <cell r="L1096" t="str">
            <v>Extindere transport public cu troleibuzul în municipiul Târgu Jiu - Etapa I</v>
          </cell>
          <cell r="M1096">
            <v>9</v>
          </cell>
          <cell r="N1096" t="str">
            <v>Cu act adițional</v>
          </cell>
          <cell r="O1096" t="str">
            <v>CONTRACTARE</v>
          </cell>
          <cell r="P1096" t="str">
            <v>ringo.negoita@adroltenia.ro</v>
          </cell>
          <cell r="Q1096" t="str">
            <v>21.02.2026 08:17:51</v>
          </cell>
          <cell r="R1096" t="str">
            <v>MUNICIPIUL TG - JIU</v>
          </cell>
          <cell r="S1096" t="str">
            <v>4956065</v>
          </cell>
          <cell r="T1096" t="str">
            <v>unitate administrativ teritorială nivel municipiu reședință de județ</v>
          </cell>
          <cell r="U1096" t="str">
            <v>Municipiul Târgu Jiu, Gorj</v>
          </cell>
          <cell r="V1096">
            <v>72</v>
          </cell>
          <cell r="W1096"/>
          <cell r="X1096" t="str">
            <v>GJ</v>
          </cell>
          <cell r="Y1096" t="str">
            <v>Sud-Vest Oltenia</v>
          </cell>
          <cell r="Z1096">
            <v>16674915.59337982</v>
          </cell>
          <cell r="AA1096">
            <v>2871261.1433798191</v>
          </cell>
          <cell r="AB1096">
            <v>16341417.279999999</v>
          </cell>
          <cell r="AC1096">
            <v>14173678.225608617</v>
          </cell>
          <cell r="AD1096">
            <v>70814.076620180655</v>
          </cell>
          <cell r="AE1096">
            <v>12290.046620180661</v>
          </cell>
          <cell r="AF1096">
            <v>2167739.0543913823</v>
          </cell>
          <cell r="AG1096">
            <v>0</v>
          </cell>
          <cell r="AH1096">
            <v>16745729.67</v>
          </cell>
          <cell r="AI1096">
            <v>0</v>
          </cell>
          <cell r="AJ1096" t="str">
            <v>NU</v>
          </cell>
          <cell r="AK1096" t="str">
            <v>15.07.2024 15:06:49</v>
          </cell>
          <cell r="AL1096"/>
          <cell r="AM1096"/>
          <cell r="AN1096" t="str">
            <v>ADMIS_ETF</v>
          </cell>
          <cell r="AO1096" t="str">
            <v>20.08.2024 15:29:44</v>
          </cell>
          <cell r="AP1096"/>
          <cell r="AQ1096">
            <v>72</v>
          </cell>
          <cell r="AR1096"/>
          <cell r="AS1096">
            <v>1</v>
          </cell>
          <cell r="AT1096">
            <v>36</v>
          </cell>
          <cell r="AU1096">
            <v>62</v>
          </cell>
          <cell r="AV1096"/>
          <cell r="AW1096" t="str">
            <v>31.03.2025 13:26:09</v>
          </cell>
          <cell r="AX1096" t="str">
            <v>31.03.2025 16:35:43</v>
          </cell>
          <cell r="AY1096" t="str">
            <v>576</v>
          </cell>
          <cell r="AZ1096" t="str">
            <v>16.06.2025 09:10:00</v>
          </cell>
          <cell r="BA1096">
            <v>4</v>
          </cell>
          <cell r="BB1096">
            <v>1</v>
          </cell>
          <cell r="BC1096"/>
          <cell r="BD1096"/>
          <cell r="BE1096">
            <v>77</v>
          </cell>
          <cell r="BF1096"/>
          <cell r="BG1096"/>
          <cell r="BH1096"/>
          <cell r="BI1096" t="str">
            <v>85</v>
          </cell>
          <cell r="BJ1096" t="str">
            <v>Promovarea mobilității urbane multimodale durabile, ca parte a tranziției către o economie cu zero emisii de dioxid de carbon în municipiul Târgu Jiu</v>
          </cell>
        </row>
        <row r="1097">
          <cell r="K1097">
            <v>355785</v>
          </cell>
          <cell r="L1097" t="str">
            <v>Reabilitare clădire sediu Consiliul Județean Vâlcea în vederea creșterii eficienței energetice și măsuri pentru utilizarea unor surse regenerabile de energie</v>
          </cell>
          <cell r="M1097">
            <v>2</v>
          </cell>
          <cell r="N1097" t="str">
            <v>Admis ETF</v>
          </cell>
          <cell r="O1097" t="str">
            <v>EVALUARE</v>
          </cell>
          <cell r="P1097"/>
          <cell r="Q1097" t="str">
            <v>20.04.2026 17:33:08</v>
          </cell>
          <cell r="R1097" t="str">
            <v>JUDEŢUL VÂLCEA</v>
          </cell>
          <cell r="S1097" t="str">
            <v>2540929</v>
          </cell>
          <cell r="T1097" t="str">
            <v>unitate administrativ teritorială nivel județean</v>
          </cell>
          <cell r="U1097" t="str">
            <v>Municipiul Râmnicu Vâlcea, Vâlcea</v>
          </cell>
          <cell r="V1097">
            <v>63</v>
          </cell>
          <cell r="W1097"/>
          <cell r="X1097" t="str">
            <v>VL</v>
          </cell>
          <cell r="Y1097" t="str">
            <v>Sud-Vest Oltenia</v>
          </cell>
          <cell r="Z1097">
            <v>29388152.150014427</v>
          </cell>
          <cell r="AA1097">
            <v>5065625.7800144246</v>
          </cell>
          <cell r="AB1097">
            <v>28800389.109999999</v>
          </cell>
          <cell r="AC1097">
            <v>24979929.301209863</v>
          </cell>
          <cell r="AD1097">
            <v>3119379.9999855752</v>
          </cell>
          <cell r="AE1097">
            <v>541379.99998557521</v>
          </cell>
          <cell r="AF1097">
            <v>3820459.8087901361</v>
          </cell>
          <cell r="AG1097">
            <v>0</v>
          </cell>
          <cell r="AH1097">
            <v>32507532.149999999</v>
          </cell>
          <cell r="AI1097">
            <v>0</v>
          </cell>
          <cell r="AJ1097" t="str">
            <v>NU</v>
          </cell>
          <cell r="AK1097" t="str">
            <v>03.12.2025 11:34:08</v>
          </cell>
          <cell r="AL1097"/>
          <cell r="AM1097"/>
          <cell r="AN1097" t="str">
            <v>ADMIS_ETF</v>
          </cell>
          <cell r="AO1097" t="str">
            <v>20.04.2026 17:33:09</v>
          </cell>
          <cell r="AP1097"/>
          <cell r="AQ1097">
            <v>63</v>
          </cell>
          <cell r="AR1097"/>
          <cell r="AS1097">
            <v>1</v>
          </cell>
          <cell r="AT1097">
            <v>35</v>
          </cell>
          <cell r="AU1097">
            <v>43</v>
          </cell>
          <cell r="AV1097"/>
          <cell r="AW1097"/>
          <cell r="AX1097"/>
          <cell r="AY1097"/>
          <cell r="AZ1097"/>
          <cell r="BA1097"/>
          <cell r="BB1097"/>
          <cell r="BC1097"/>
          <cell r="BD1097"/>
          <cell r="BE1097"/>
          <cell r="BF1097"/>
          <cell r="BG1097"/>
          <cell r="BH1097"/>
          <cell r="BI1097" t="str">
            <v>44</v>
          </cell>
          <cell r="BJ1097" t="str">
            <v>Creșterea eficienței energetice  și reducerea emisiilor poluante prin reabilitarea energetică aprofundată a clădirii în care funcționează și își desfășoară activitatea aparatul propriu al Consiliului Județean Vâlcea.,  
Investiția „Reabilitare clădire Consiliul Județean Vâlcea în vederea creșterii eficienței energetice și măsuri pentru utilizarea unor surse regenerabile de energie” vizează reabilitarea termică completă a anvelopei, modernizarea instalațiilor și integrarea surselor regenerabile, asigurând confortul utilizatorilor și reducerea costurilor de exploatare. Proiectul este conform cu principiul DNSH („Do No Significant Harm”), Planul Național Integrat Energie și Schimbări Climatice (PNIESC 2021–2030) și Programul Regional Sud-Vest Oltenia 2021–2027.</v>
          </cell>
        </row>
        <row r="1098">
          <cell r="K1098">
            <v>358992</v>
          </cell>
          <cell r="L1098" t="str">
            <v>Cresterea eficientei energetice si masuri pentru utilizarea unor surse regenerabile de energie a Caminului Cultural din loc. Corlatel com. Corlatel</v>
          </cell>
          <cell r="M1098">
            <v>5</v>
          </cell>
          <cell r="N1098" t="str">
            <v>Admis ETF</v>
          </cell>
          <cell r="O1098" t="str">
            <v>EVALUARE</v>
          </cell>
          <cell r="P1098"/>
          <cell r="Q1098" t="str">
            <v>24.03.2026 16:37:04</v>
          </cell>
          <cell r="R1098" t="str">
            <v>COMUNA CORLATEL</v>
          </cell>
          <cell r="S1098" t="str">
            <v>8033364</v>
          </cell>
          <cell r="T1098" t="str">
            <v>unitate administrativ teritorială nivel comună</v>
          </cell>
          <cell r="U1098" t="str">
            <v>Corlăţel, Mehedinţi</v>
          </cell>
          <cell r="V1098">
            <v>65</v>
          </cell>
          <cell r="W1098"/>
          <cell r="X1098" t="str">
            <v>MH</v>
          </cell>
          <cell r="Y1098" t="str">
            <v>Sud-Vest Oltenia</v>
          </cell>
          <cell r="Z1098">
            <v>8631136.0700000003</v>
          </cell>
          <cell r="AA1098">
            <v>1493518.19</v>
          </cell>
          <cell r="AB1098">
            <v>8458513.3499999996</v>
          </cell>
          <cell r="AC1098">
            <v>7336465.6517751329</v>
          </cell>
          <cell r="AD1098">
            <v>304920</v>
          </cell>
          <cell r="AE1098">
            <v>52920</v>
          </cell>
          <cell r="AF1098">
            <v>1122047.6982248668</v>
          </cell>
          <cell r="AG1098">
            <v>0</v>
          </cell>
          <cell r="AH1098">
            <v>8936056.0700000003</v>
          </cell>
          <cell r="AI1098">
            <v>0</v>
          </cell>
          <cell r="AJ1098" t="str">
            <v>NU</v>
          </cell>
          <cell r="AK1098" t="str">
            <v>29.11.2025 13:38:07</v>
          </cell>
          <cell r="AL1098"/>
          <cell r="AM1098"/>
          <cell r="AN1098" t="str">
            <v>ADMIS_ETF</v>
          </cell>
          <cell r="AO1098" t="str">
            <v>24.03.2026 16:37:04</v>
          </cell>
          <cell r="AP1098"/>
          <cell r="AQ1098">
            <v>65</v>
          </cell>
          <cell r="AR1098"/>
          <cell r="AS1098">
            <v>4</v>
          </cell>
          <cell r="AT1098">
            <v>31</v>
          </cell>
          <cell r="AU1098">
            <v>40</v>
          </cell>
          <cell r="AV1098"/>
          <cell r="AW1098"/>
          <cell r="AX1098"/>
          <cell r="AY1098"/>
          <cell r="AZ1098"/>
          <cell r="BA1098"/>
          <cell r="BB1098"/>
          <cell r="BC1098"/>
          <cell r="BD1098"/>
          <cell r="BE1098"/>
          <cell r="BF1098"/>
          <cell r="BG1098"/>
          <cell r="BH1098"/>
          <cell r="BI1098" t="str">
            <v>45</v>
          </cell>
          <cell r="BJ1098" t="str">
            <v>Obiectivul general al proiectului este în concordanță cu obiectivul programului de finanțare, respectiv renovarea energetică a clădirilor publice, prin creșterea performanței energetice și integrarea surselor regenerabile de energie. Proiectul vizează modernizarea și eficientizarea energetică a Căminului Cultural din localitatea Corlățel, comuna Corlățel, ceea ce va conduce la reducerea emisiilor de gaze cu efect de seră, diminuarea consumului de energie și îmbunătățirea condițiilor de funcționare a clădirii.
Lucrările de creștere a eficienței energetice și implementarea măsurilor bazate pe surse regenerabile vor reduce semnificativ consumul de energie primară, contribuind la atingerea țintelor programului în domeniul eficienței energetice și la îmbunătățirea calității mediului.</v>
          </cell>
        </row>
        <row r="1099">
          <cell r="K1099">
            <v>329443</v>
          </cell>
          <cell r="L1099" t="str">
            <v>Inovație și precizie Echiparea laboratorului dentar Dental Joy SRL</v>
          </cell>
          <cell r="M1099">
            <v>16</v>
          </cell>
          <cell r="N1099" t="str">
            <v>Cu act adițional</v>
          </cell>
          <cell r="O1099" t="str">
            <v>CONTRACTARE</v>
          </cell>
          <cell r="P1099" t="str">
            <v>cristian.ionescu@adroltenia.ro</v>
          </cell>
          <cell r="Q1099" t="str">
            <v>23.04.2026 14:37:16</v>
          </cell>
          <cell r="R1099" t="str">
            <v>DENTAL JOY S.R.L.</v>
          </cell>
          <cell r="S1099" t="str">
            <v>37669943</v>
          </cell>
          <cell r="T1099" t="str">
            <v>microîntreprindere</v>
          </cell>
          <cell r="U1099" t="str">
            <v>Municipiul Craiova, Dolj</v>
          </cell>
          <cell r="V1099">
            <v>85</v>
          </cell>
          <cell r="W1099"/>
          <cell r="X1099" t="str">
            <v>DJ</v>
          </cell>
          <cell r="Y1099" t="str">
            <v>Sud-Vest Oltenia</v>
          </cell>
          <cell r="Z1099">
            <v>1648057.93</v>
          </cell>
          <cell r="AA1099">
            <v>251719.33</v>
          </cell>
          <cell r="AB1099">
            <v>1483252.13</v>
          </cell>
          <cell r="AC1099">
            <v>1260764.3104999999</v>
          </cell>
          <cell r="AD1099">
            <v>0</v>
          </cell>
          <cell r="AE1099">
            <v>0</v>
          </cell>
          <cell r="AF1099">
            <v>222487.81949999998</v>
          </cell>
          <cell r="AG1099">
            <v>1483252.13</v>
          </cell>
          <cell r="AH1099">
            <v>1648057.93</v>
          </cell>
          <cell r="AI1099">
            <v>9</v>
          </cell>
          <cell r="AJ1099" t="str">
            <v>DA</v>
          </cell>
          <cell r="AK1099" t="str">
            <v>23.07.2024 23:33:49</v>
          </cell>
          <cell r="AL1099"/>
          <cell r="AM1099"/>
          <cell r="AN1099" t="str">
            <v>ADMIS_ETF</v>
          </cell>
          <cell r="AO1099" t="str">
            <v>18.11.2024 15:25:24</v>
          </cell>
          <cell r="AP1099" t="str">
            <v>31.12.2024 12:43:07</v>
          </cell>
          <cell r="AQ1099">
            <v>83</v>
          </cell>
          <cell r="AR1099"/>
          <cell r="AS1099">
            <v>1</v>
          </cell>
          <cell r="AT1099">
            <v>18</v>
          </cell>
          <cell r="AU1099">
            <v>29</v>
          </cell>
          <cell r="AV1099"/>
          <cell r="AW1099" t="str">
            <v>21.02.2025 10:01:53</v>
          </cell>
          <cell r="AX1099" t="str">
            <v>27.02.2025 15:24:31</v>
          </cell>
          <cell r="AY1099" t="str">
            <v>390</v>
          </cell>
          <cell r="AZ1099" t="str">
            <v>25.04.2025 09:35:00</v>
          </cell>
          <cell r="BA1099">
            <v>5</v>
          </cell>
          <cell r="BB1099"/>
          <cell r="BC1099"/>
          <cell r="BD1099"/>
          <cell r="BE1099">
            <v>57</v>
          </cell>
          <cell r="BF1099"/>
          <cell r="BG1099">
            <v>85</v>
          </cell>
          <cell r="BH1099" t="str">
            <v>ADMIS_ETF</v>
          </cell>
          <cell r="BI1099" t="str">
            <v>21, 23</v>
          </cell>
          <cell r="BJ1099" t="str">
            <v>Obiectivul general al proiectului este să contribuim la consolidarea poziției pe piață a unei microîntreprinderi inovatoare. Această întreprindere va utiliza în principal resurse umane locale în domeniul productiei de articole ortodontice, proteze dentare si dispozitive ortodontice (dinti si proteze din diferite materiale), un domeniu competitiv identificat în Programul Regional Sud-Vest Oltenia 2021-2027.</v>
          </cell>
        </row>
        <row r="1100">
          <cell r="K1100">
            <v>355801</v>
          </cell>
          <cell r="L1100" t="str">
            <v>Creșterea eficienței energetice a căminului cultural din satul Ulmetu comuna Copăceni județul Vâlcea</v>
          </cell>
          <cell r="M1100">
            <v>2</v>
          </cell>
          <cell r="N1100" t="str">
            <v>În ETF după clarificare</v>
          </cell>
          <cell r="O1100" t="str">
            <v>EVALUARE</v>
          </cell>
          <cell r="P1100"/>
          <cell r="Q1100" t="str">
            <v>30.03.2026 18:36:06</v>
          </cell>
          <cell r="R1100" t="str">
            <v>COMUNA COPĂCENI</v>
          </cell>
          <cell r="S1100" t="str">
            <v>2541452</v>
          </cell>
          <cell r="T1100" t="str">
            <v>unitate administrativ teritorială nivel comună</v>
          </cell>
          <cell r="U1100" t="str">
            <v>Copăceni, Vâlcea</v>
          </cell>
          <cell r="V1100"/>
          <cell r="W1100"/>
          <cell r="X1100" t="str">
            <v>VL</v>
          </cell>
          <cell r="Y1100" t="str">
            <v>Sud-Vest Oltenia</v>
          </cell>
          <cell r="Z1100">
            <v>4440093.0887397807</v>
          </cell>
          <cell r="AA1100">
            <v>766585.18873978092</v>
          </cell>
          <cell r="AB1100">
            <v>4351291.2</v>
          </cell>
          <cell r="AC1100">
            <v>3774079.1214549304</v>
          </cell>
          <cell r="AD1100">
            <v>2537145.4612602191</v>
          </cell>
          <cell r="AE1100">
            <v>437322.3312602191</v>
          </cell>
          <cell r="AF1100">
            <v>577212.07854506979</v>
          </cell>
          <cell r="AG1100">
            <v>0</v>
          </cell>
          <cell r="AH1100">
            <v>6977238.5499999998</v>
          </cell>
          <cell r="AI1100">
            <v>0</v>
          </cell>
          <cell r="AJ1100" t="str">
            <v>NU</v>
          </cell>
          <cell r="AK1100" t="str">
            <v>03.12.2025 01:18:35</v>
          </cell>
          <cell r="AL1100"/>
          <cell r="AM1100"/>
          <cell r="AN1100"/>
          <cell r="AO1100"/>
          <cell r="AP1100"/>
          <cell r="AQ1100"/>
          <cell r="AR1100"/>
          <cell r="AS1100">
            <v>1</v>
          </cell>
          <cell r="AT1100">
            <v>36</v>
          </cell>
          <cell r="AU1100">
            <v>39</v>
          </cell>
          <cell r="AV1100"/>
          <cell r="AW1100"/>
          <cell r="AX1100"/>
          <cell r="AY1100"/>
          <cell r="AZ1100"/>
          <cell r="BA1100"/>
          <cell r="BB1100"/>
          <cell r="BC1100"/>
          <cell r="BD1100"/>
          <cell r="BE1100"/>
          <cell r="BF1100"/>
          <cell r="BG1100"/>
          <cell r="BH1100"/>
          <cell r="BI1100" t="str">
            <v>45</v>
          </cell>
          <cell r="BJ1100" t="str">
            <v>Obiectivul general al proiectului „Creșterea eficienței energetice a căminului cultural din satul Ulmetu, comuna Copăceni, județul Vâlcea” constă în reducerea consumului de energie primară și a emisiilor de gaze cu efect de seră prin lucrări integrate de renovare și modernizare a unei clădiri publice de interes comunitar, contribuind la atingerea obiectivului specific 2.1 al Programului Regional Sud-Vest Oltenia 2021–2027 – „Promovarea eficienței energetice și reducerea emisiilor de gaze cu efect de seră”.
Prin implementarea investiției se urmărește îmbunătățirea performanței energetice a clădirii Căminului Cultural Copăceni, creșterea confortului interior și reducerea costurilor de exploatare, concomitent cu asigurarea conformității construcției cu cerințele actuale privind siguranța, accesibilitatea și protecția mediului.
Lucrările propuse vizează modernizarea elementelor constructive și a instalațiilor aferente, consolidarea acoperișului și refacerea sistemului de colectare a apelor</v>
          </cell>
        </row>
        <row r="1101">
          <cell r="K1101">
            <v>342742</v>
          </cell>
          <cell r="L1101" t="str">
            <v>DEZVOLTAREA INFRASTRUCTURII EDUCATIONALE PRESCOLARE IN COMUNA GIUVARASTI JUDETUL OLT MODERNIZARE GRADINITA</v>
          </cell>
          <cell r="M1101">
            <v>2</v>
          </cell>
          <cell r="N1101" t="str">
            <v>Respins ETF</v>
          </cell>
          <cell r="O1101" t="str">
            <v>EVALUARE</v>
          </cell>
          <cell r="P1101"/>
          <cell r="Q1101" t="str">
            <v>17.07.2025 14:28:37</v>
          </cell>
          <cell r="R1101" t="str">
            <v>COMUNA GIUVARASTI</v>
          </cell>
          <cell r="S1101" t="str">
            <v>5148343</v>
          </cell>
          <cell r="T1101" t="str">
            <v>Autoritati publice centrale sau locale</v>
          </cell>
          <cell r="U1101" t="str">
            <v>Giuvărăşti, Olt</v>
          </cell>
          <cell r="V1101">
            <v>46</v>
          </cell>
          <cell r="W1101"/>
          <cell r="X1101" t="str">
            <v>OT</v>
          </cell>
          <cell r="Y1101" t="str">
            <v>Sud-Vest Oltenia</v>
          </cell>
          <cell r="Z1101">
            <v>7459584</v>
          </cell>
          <cell r="AA1101">
            <v>1183042.83</v>
          </cell>
          <cell r="AB1101">
            <v>7310392.3200000003</v>
          </cell>
          <cell r="AC1101">
            <v>4475750.4000000004</v>
          </cell>
          <cell r="AD1101">
            <v>74036.789999999994</v>
          </cell>
          <cell r="AE1101">
            <v>2223</v>
          </cell>
          <cell r="AF1101">
            <v>2834641.92</v>
          </cell>
          <cell r="AG1101">
            <v>0</v>
          </cell>
          <cell r="AH1101">
            <v>7533620.79</v>
          </cell>
          <cell r="AI1101">
            <v>0</v>
          </cell>
          <cell r="AJ1101" t="str">
            <v>NU</v>
          </cell>
          <cell r="AK1101" t="str">
            <v>18.04.2025 01:01:58</v>
          </cell>
          <cell r="AL1101"/>
          <cell r="AM1101"/>
          <cell r="AN1101" t="str">
            <v>RESPINS_ETF</v>
          </cell>
          <cell r="AO1101" t="str">
            <v>17.07.2025 14:28:37</v>
          </cell>
          <cell r="AP1101"/>
          <cell r="AQ1101">
            <v>46</v>
          </cell>
          <cell r="AR1101"/>
          <cell r="AS1101">
            <v>2</v>
          </cell>
          <cell r="AT1101">
            <v>31</v>
          </cell>
          <cell r="AU1101">
            <v>37</v>
          </cell>
          <cell r="AV1101"/>
          <cell r="AW1101"/>
          <cell r="AX1101"/>
          <cell r="AY1101"/>
          <cell r="AZ1101"/>
          <cell r="BA1101"/>
          <cell r="BB1101"/>
          <cell r="BC1101"/>
          <cell r="BD1101"/>
          <cell r="BE1101"/>
          <cell r="BF1101"/>
          <cell r="BG1101"/>
          <cell r="BH1101"/>
          <cell r="BI1101" t="str">
            <v>121</v>
          </cell>
          <cell r="BJ1101" t="str">
            <v>Obiectivul general al proiectului vizeaza dezvoltarea infrastructurii educaționale pentru educația preșcolară (grădinița) din Comuna GIUVARASTI, judetul Olt, prin modernizarea unei gradinite cu regim de inaltime P in Comuna GIUVARASTI, sat GIUVARASTI, pe terenul cu nr. cad. 237185.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v>
          </cell>
        </row>
        <row r="1102">
          <cell r="K1102">
            <v>336430</v>
          </cell>
          <cell r="L1102" t="str">
            <v>Restaurarea și consolidarea Bisericii cu hramul Sfanta Treime restaurarea și consolidarea Turnului de intrare și a împrejmuirii valorificare turistica amenajarea incintei cu sistematizare verticala a terenului realizarea iluminatului arhitectural și ambiental</v>
          </cell>
          <cell r="M1102">
            <v>6</v>
          </cell>
          <cell r="N1102" t="str">
            <v>Contract semnat</v>
          </cell>
          <cell r="O1102" t="str">
            <v>CONTRACTARE</v>
          </cell>
          <cell r="P1102" t="str">
            <v>cristi.deju@adroltenia.ro</v>
          </cell>
          <cell r="Q1102" t="str">
            <v>01.04.2026 18:34:50</v>
          </cell>
          <cell r="R1102" t="str">
            <v>PAROHIA SFINTA TREIME</v>
          </cell>
          <cell r="S1102" t="str">
            <v>4711502</v>
          </cell>
          <cell r="T1102" t="str">
            <v>instituție de cult</v>
          </cell>
          <cell r="U1102" t="str">
            <v>Municipiul Craiova, Dolj</v>
          </cell>
          <cell r="V1102">
            <v>90</v>
          </cell>
          <cell r="W1102"/>
          <cell r="X1102" t="str">
            <v>DJ</v>
          </cell>
          <cell r="Y1102" t="str">
            <v>Sud-Vest Oltenia</v>
          </cell>
          <cell r="Z1102">
            <v>29992115.809999999</v>
          </cell>
          <cell r="AA1102">
            <v>4756574.4000000004</v>
          </cell>
          <cell r="AB1102">
            <v>29392273.449999999</v>
          </cell>
          <cell r="AC1102">
            <v>24983432.393790375</v>
          </cell>
          <cell r="AD1102">
            <v>0</v>
          </cell>
          <cell r="AE1102">
            <v>0</v>
          </cell>
          <cell r="AF1102">
            <v>4408841.0562096238</v>
          </cell>
          <cell r="AG1102">
            <v>0</v>
          </cell>
          <cell r="AH1102">
            <v>29992115.809999999</v>
          </cell>
          <cell r="AI1102">
            <v>0</v>
          </cell>
          <cell r="AJ1102" t="str">
            <v>NU</v>
          </cell>
          <cell r="AK1102" t="str">
            <v>03.12.2024 12:57:19</v>
          </cell>
          <cell r="AL1102"/>
          <cell r="AM1102"/>
          <cell r="AN1102" t="str">
            <v>ADMIS_ETF</v>
          </cell>
          <cell r="AO1102" t="str">
            <v>20.12.2024 14:09:32</v>
          </cell>
          <cell r="AP1102"/>
          <cell r="AQ1102">
            <v>90</v>
          </cell>
          <cell r="AR1102"/>
          <cell r="AS1102">
            <v>1</v>
          </cell>
          <cell r="AT1102">
            <v>45</v>
          </cell>
          <cell r="AU1102">
            <v>59</v>
          </cell>
          <cell r="AV1102"/>
          <cell r="AW1102" t="str">
            <v>02.04.2025 11:52:06</v>
          </cell>
          <cell r="AX1102" t="str">
            <v>02.04.2025 14:48:07</v>
          </cell>
          <cell r="AY1102" t="str">
            <v>614</v>
          </cell>
          <cell r="AZ1102" t="str">
            <v>24.06.2025 15:30:00</v>
          </cell>
          <cell r="BA1102">
            <v>4</v>
          </cell>
          <cell r="BB1102"/>
          <cell r="BC1102"/>
          <cell r="BD1102"/>
          <cell r="BE1102">
            <v>84</v>
          </cell>
          <cell r="BF1102"/>
          <cell r="BG1102"/>
          <cell r="BH1102"/>
          <cell r="BI1102" t="str">
            <v>166</v>
          </cell>
          <cell r="BJ1102" t="str">
            <v>Obiectivul general al proiectului: Proiectul are ca scop consolidarea, restaurarea și punerea în valoare a tuturor valențelor culturale și istorice în vederea măririi gradului de importanță a acestui monument în viața culturală a comunității, respectiv valorificarea potențialului istoric al municipiului Craiova și a Ansamblului Bisericii SF Treime, prin promovarea ca obiectiv turistic a monumentului istoric de importanță și valoare locală.</v>
          </cell>
        </row>
        <row r="1103">
          <cell r="K1103">
            <v>300228</v>
          </cell>
          <cell r="L1103" t="str">
            <v>CONSTRUIRE SI ECHIPARE CORP NOU SCOALA GIMNAZIALA SAT ULMETU COMUNA COPACENI JUDETUL VALCEA</v>
          </cell>
          <cell r="M1103">
            <v>13</v>
          </cell>
          <cell r="N1103" t="str">
            <v>Cu act adițional</v>
          </cell>
          <cell r="O1103" t="str">
            <v>CONTRACTARE</v>
          </cell>
          <cell r="P1103" t="str">
            <v>cornelia.badici@adroltenia.ro</v>
          </cell>
          <cell r="Q1103" t="str">
            <v>02.12.2025 15:35:35</v>
          </cell>
          <cell r="R1103" t="str">
            <v>COMUNA COPĂCENI</v>
          </cell>
          <cell r="S1103" t="str">
            <v>2541452</v>
          </cell>
          <cell r="T1103" t="str">
            <v>unitate administrativ teritorială nivel comună</v>
          </cell>
          <cell r="U1103" t="str">
            <v>Copăceni, Vâlcea</v>
          </cell>
          <cell r="V1103">
            <v>80</v>
          </cell>
          <cell r="W1103"/>
          <cell r="X1103" t="str">
            <v>VL</v>
          </cell>
          <cell r="Y1103" t="str">
            <v>Sud-Vest Oltenia</v>
          </cell>
          <cell r="Z1103">
            <v>8621103.8953008279</v>
          </cell>
          <cell r="AA1103">
            <v>1376478.7653008273</v>
          </cell>
          <cell r="AB1103">
            <v>8448681.8200000003</v>
          </cell>
          <cell r="AC1103">
            <v>5172662.3575263014</v>
          </cell>
          <cell r="AD1103">
            <v>4945871.8646991728</v>
          </cell>
          <cell r="AE1103">
            <v>777658.83469917276</v>
          </cell>
          <cell r="AF1103">
            <v>3276019.4624736989</v>
          </cell>
          <cell r="AG1103">
            <v>0</v>
          </cell>
          <cell r="AH1103">
            <v>13566975.76</v>
          </cell>
          <cell r="AI1103">
            <v>0</v>
          </cell>
          <cell r="AJ1103" t="str">
            <v>NU</v>
          </cell>
          <cell r="AK1103" t="str">
            <v>16.08.2023 11:26:15</v>
          </cell>
          <cell r="AL1103"/>
          <cell r="AM1103"/>
          <cell r="AN1103" t="str">
            <v>ADMIS_ETF</v>
          </cell>
          <cell r="AO1103" t="str">
            <v>26.10.2023 15:06:29</v>
          </cell>
          <cell r="AP1103"/>
          <cell r="AQ1103">
            <v>80</v>
          </cell>
          <cell r="AR1103"/>
          <cell r="AS1103">
            <v>3</v>
          </cell>
          <cell r="AT1103">
            <v>35</v>
          </cell>
          <cell r="AU1103">
            <v>42</v>
          </cell>
          <cell r="AV1103"/>
          <cell r="AW1103" t="str">
            <v>24.11.2023 09:55:12</v>
          </cell>
          <cell r="AX1103" t="str">
            <v>24.11.2023 16:07:50</v>
          </cell>
          <cell r="AY1103" t="str">
            <v>5</v>
          </cell>
          <cell r="AZ1103" t="str">
            <v>07.02.2024 18:30:00</v>
          </cell>
          <cell r="BA1103">
            <v>4</v>
          </cell>
          <cell r="BB1103">
            <v>1</v>
          </cell>
          <cell r="BC1103"/>
          <cell r="BD1103"/>
          <cell r="BE1103">
            <v>76</v>
          </cell>
          <cell r="BF1103"/>
          <cell r="BG1103"/>
          <cell r="BH1103"/>
          <cell r="BI1103" t="str">
            <v>122</v>
          </cell>
          <cell r="BJ1103" t="str">
            <v>Investiția propusă are ca obiectiv general asigurarea unei oferte educationale adecvate, accesibile si de calitate pentru copiii din comuna Copăceni care sa conduca la cresterea gradului de participare al acestora la nivelul invatamantului obligatoriu.</v>
          </cell>
        </row>
        <row r="1104">
          <cell r="K1104">
            <v>331982</v>
          </cell>
          <cell r="L1104" t="str">
            <v>DEZVOLTAREA ACTIVITATII SOCIETATII FUN AND JOY TEAM SRL</v>
          </cell>
          <cell r="M1104">
            <v>12</v>
          </cell>
          <cell r="N1104" t="str">
            <v>Contract semnat cu modificări</v>
          </cell>
          <cell r="O1104" t="str">
            <v>CONTRACTARE</v>
          </cell>
          <cell r="P1104" t="str">
            <v>roxana.murgu@adroltenia.ro</v>
          </cell>
          <cell r="Q1104" t="str">
            <v>02.10.2025 16:48:58</v>
          </cell>
          <cell r="R1104" t="str">
            <v>FUN AND JOY TEAM S.R.L.</v>
          </cell>
          <cell r="S1104" t="str">
            <v>41211838</v>
          </cell>
          <cell r="T1104" t="str">
            <v>microîntreprindere</v>
          </cell>
          <cell r="U1104" t="str">
            <v>Municipiul Slatina, Olt</v>
          </cell>
          <cell r="V1104">
            <v>85</v>
          </cell>
          <cell r="W1104"/>
          <cell r="X1104" t="str">
            <v>OT</v>
          </cell>
          <cell r="Y1104" t="str">
            <v>Sud-Vest Oltenia</v>
          </cell>
          <cell r="Z1104">
            <v>1456930.86</v>
          </cell>
          <cell r="AA1104">
            <v>0</v>
          </cell>
          <cell r="AB1104">
            <v>1311237.77</v>
          </cell>
          <cell r="AC1104">
            <v>1114552.1044999999</v>
          </cell>
          <cell r="AD1104">
            <v>339180</v>
          </cell>
          <cell r="AE1104">
            <v>286774</v>
          </cell>
          <cell r="AF1104">
            <v>196685.66550000012</v>
          </cell>
          <cell r="AG1104">
            <v>1311237.77</v>
          </cell>
          <cell r="AH1104">
            <v>1796110.86</v>
          </cell>
          <cell r="AI1104">
            <v>12</v>
          </cell>
          <cell r="AJ1104" t="str">
            <v>DA</v>
          </cell>
          <cell r="AK1104" t="str">
            <v>02.08.2024 11:13:56</v>
          </cell>
          <cell r="AL1104"/>
          <cell r="AM1104"/>
          <cell r="AN1104" t="str">
            <v>ADMIS_ETF</v>
          </cell>
          <cell r="AO1104" t="str">
            <v>19.11.2024 15:27:10</v>
          </cell>
          <cell r="AP1104" t="str">
            <v>17.01.2025 15:37:14</v>
          </cell>
          <cell r="AQ1104">
            <v>85</v>
          </cell>
          <cell r="AR1104"/>
          <cell r="AS1104">
            <v>1</v>
          </cell>
          <cell r="AT1104">
            <v>24</v>
          </cell>
          <cell r="AU1104">
            <v>36</v>
          </cell>
          <cell r="AV1104"/>
          <cell r="AW1104" t="str">
            <v>21.02.2025 09:51:35</v>
          </cell>
          <cell r="AX1104" t="str">
            <v>26.02.2025 15:57:38</v>
          </cell>
          <cell r="AY1104" t="str">
            <v>509</v>
          </cell>
          <cell r="AZ1104" t="str">
            <v>27.05.2025 15:45:00</v>
          </cell>
          <cell r="BA1104">
            <v>5</v>
          </cell>
          <cell r="BB1104"/>
          <cell r="BC1104"/>
          <cell r="BD1104"/>
          <cell r="BE1104">
            <v>90</v>
          </cell>
          <cell r="BF1104"/>
          <cell r="BG1104">
            <v>85</v>
          </cell>
          <cell r="BH1104" t="str">
            <v>ADMIS_ETF</v>
          </cell>
          <cell r="BI1104" t="str">
            <v>21, 23</v>
          </cell>
          <cell r="BJ1104" t="str">
            <v>Obiectivul general al proiectului il constituie cresterea competatitivitatii intreprinderii FUN AND JOY TEAM SRL  prin realizarea unei investitii initiale in domeniul fabricarii de mobila. Proiectul initiat de FUN AND JOY TEAM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FUN AND JOY TEAM SRL  este in conformitate cu obiectivul de politică: O Europă mai competitivă și mai inteligentă, prin promovarea unei transformări economice inovatoare</v>
          </cell>
        </row>
        <row r="1105">
          <cell r="K1105">
            <v>330608</v>
          </cell>
          <cell r="L1105" t="str">
            <v>Extinderea capacitatii SC QCAR SRL prin achizitia de echipamente</v>
          </cell>
          <cell r="M1105">
            <v>9</v>
          </cell>
          <cell r="N1105" t="str">
            <v>Cu solicitare act adițional</v>
          </cell>
          <cell r="O1105" t="str">
            <v>CONTRACTARE</v>
          </cell>
          <cell r="P1105" t="str">
            <v>cristian.nedeloiu@adroltenia.ro</v>
          </cell>
          <cell r="Q1105" t="str">
            <v>21.04.2026 20:36:02</v>
          </cell>
          <cell r="R1105" t="str">
            <v>QCAR SRL</v>
          </cell>
          <cell r="S1105" t="str">
            <v>36204559</v>
          </cell>
          <cell r="T1105" t="str">
            <v>microîntreprindere</v>
          </cell>
          <cell r="U1105" t="str">
            <v>Municipiul Craiova, Dolj</v>
          </cell>
          <cell r="V1105">
            <v>94</v>
          </cell>
          <cell r="W1105"/>
          <cell r="X1105" t="str">
            <v>DJ</v>
          </cell>
          <cell r="Y1105" t="str">
            <v>Sud-Vest Oltenia</v>
          </cell>
          <cell r="Z1105">
            <v>899971.56</v>
          </cell>
          <cell r="AA1105">
            <v>0</v>
          </cell>
          <cell r="AB1105">
            <v>809974.41</v>
          </cell>
          <cell r="AC1105">
            <v>688478.24849999999</v>
          </cell>
          <cell r="AD1105">
            <v>171539.15</v>
          </cell>
          <cell r="AE1105">
            <v>171081.55</v>
          </cell>
          <cell r="AF1105">
            <v>121496.16150000005</v>
          </cell>
          <cell r="AG1105">
            <v>809974.41</v>
          </cell>
          <cell r="AH1105">
            <v>1071510.71</v>
          </cell>
          <cell r="AI1105">
            <v>14</v>
          </cell>
          <cell r="AJ1105" t="str">
            <v>DA</v>
          </cell>
          <cell r="AK1105" t="str">
            <v>08.08.2024 18:35:10</v>
          </cell>
          <cell r="AL1105"/>
          <cell r="AM1105"/>
          <cell r="AN1105" t="str">
            <v>ADMIS_ETF</v>
          </cell>
          <cell r="AO1105" t="str">
            <v>07.10.2024 15:17:10</v>
          </cell>
          <cell r="AP1105"/>
          <cell r="AQ1105">
            <v>94</v>
          </cell>
          <cell r="AR1105"/>
          <cell r="AS1105">
            <v>1</v>
          </cell>
          <cell r="AT1105">
            <v>12</v>
          </cell>
          <cell r="AU1105">
            <v>24</v>
          </cell>
          <cell r="AV1105"/>
          <cell r="AW1105" t="str">
            <v>19.02.2025 14:14:52</v>
          </cell>
          <cell r="AX1105" t="str">
            <v>20.02.2025 17:11:35</v>
          </cell>
          <cell r="AY1105" t="str">
            <v>550</v>
          </cell>
          <cell r="AZ1105" t="str">
            <v>05.06.2025 14:47:00</v>
          </cell>
          <cell r="BA1105">
            <v>6</v>
          </cell>
          <cell r="BB1105"/>
          <cell r="BC1105"/>
          <cell r="BD1105"/>
          <cell r="BE1105">
            <v>105</v>
          </cell>
          <cell r="BF1105"/>
          <cell r="BG1105"/>
          <cell r="BH1105"/>
          <cell r="BI1105" t="str">
            <v>21, 23</v>
          </cell>
          <cell r="BJ1105" t="str">
            <v>Obiectivul general al proiectului depus de QCAR S.R.L. în cadrul Programului Regional Sud-Vest Oltenia 2021-2027 este de a consolida capacitatea companiei de a oferi servicii inovative și de înaltă calitate în domeniul imprimării și personalizării, prin diversificarea activităților și implementarea tehnologiilor avansate. Proiectul va fi realizat la sediul secundar (punct de lucru) situat în Mun. Craiova, Str. Traian Lalescu, Nr.19, Jud. Dolj. Acesta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 îmbunătățirea competitivității și inovării în microîntreprinderi și IMM-uri, precum și dezvoltarea de competențe profesionale prin adoptarea tehnologiilor avansate. Această inițiativă va îmbunătăți accesul la servicii de imprimare și personalizare de înaltă calitate și v</v>
          </cell>
        </row>
        <row r="1106">
          <cell r="K1106">
            <v>332128</v>
          </cell>
          <cell r="L1106" t="str">
            <v>CONSTRUIRE HALA SERVICII DEPOZITARE</v>
          </cell>
          <cell r="M1106">
            <v>2</v>
          </cell>
          <cell r="N1106" t="str">
            <v>Revocat BO</v>
          </cell>
          <cell r="O1106" t="str">
            <v>PRECONTRACTARE</v>
          </cell>
          <cell r="P1106" t="str">
            <v>antoaneta.dinca@adroltenia.ro</v>
          </cell>
          <cell r="Q1106" t="str">
            <v>05.05.2025 10:13:17</v>
          </cell>
          <cell r="R1106" t="str">
            <v>ICARUS LOGISTIC PARK S.R.L.</v>
          </cell>
          <cell r="S1106" t="str">
            <v>47354527</v>
          </cell>
          <cell r="T1106" t="str">
            <v>microîntreprindere</v>
          </cell>
          <cell r="U1106" t="str">
            <v>Gherceşti, Dolj</v>
          </cell>
          <cell r="V1106">
            <v>94</v>
          </cell>
          <cell r="W1106"/>
          <cell r="X1106" t="str">
            <v>DJ</v>
          </cell>
          <cell r="Y1106" t="str">
            <v>Sud-Vest Oltenia</v>
          </cell>
          <cell r="Z1106">
            <v>1656312.04</v>
          </cell>
          <cell r="AA1106">
            <v>0</v>
          </cell>
          <cell r="AB1106">
            <v>1490680.83</v>
          </cell>
          <cell r="AC1106">
            <v>1267078.7054999999</v>
          </cell>
          <cell r="AD1106">
            <v>312440.56</v>
          </cell>
          <cell r="AE1106">
            <v>312440.56</v>
          </cell>
          <cell r="AF1106">
            <v>223602.12450000015</v>
          </cell>
          <cell r="AG1106">
            <v>1490680.83</v>
          </cell>
          <cell r="AH1106">
            <v>1968752.6</v>
          </cell>
          <cell r="AI1106">
            <v>30</v>
          </cell>
          <cell r="AJ1106" t="str">
            <v>DA</v>
          </cell>
          <cell r="AK1106" t="str">
            <v>09.08.2024 21:02:12</v>
          </cell>
          <cell r="AL1106"/>
          <cell r="AM1106"/>
          <cell r="AN1106" t="str">
            <v>ADMIS_ETF</v>
          </cell>
          <cell r="AO1106" t="str">
            <v>06.11.2024 15:32:24</v>
          </cell>
          <cell r="AP1106"/>
          <cell r="AQ1106">
            <v>94</v>
          </cell>
          <cell r="AR1106"/>
          <cell r="AS1106">
            <v>1</v>
          </cell>
          <cell r="AT1106">
            <v>24</v>
          </cell>
          <cell r="AU1106">
            <v>27</v>
          </cell>
          <cell r="AV1106"/>
          <cell r="AW1106" t="str">
            <v>19.02.2025 14:16:58</v>
          </cell>
          <cell r="AX1106" t="str">
            <v>20.02.2025 14:39:23</v>
          </cell>
          <cell r="AY1106"/>
          <cell r="AZ1106"/>
          <cell r="BA1106"/>
          <cell r="BB1106"/>
          <cell r="BC1106"/>
          <cell r="BD1106"/>
          <cell r="BE1106"/>
          <cell r="BF1106"/>
          <cell r="BG1106"/>
          <cell r="BH1106"/>
          <cell r="BI1106" t="str">
            <v>21</v>
          </cell>
          <cell r="BJ1106" t="str">
            <v>Obiectivul general al societatii ICARUS LOGISTIC PARK S.R.L. consta in intrarea pe un nou segment de piata prin construcția unei unitati de depozitare, achizitia echipamentelor necesare si angajarea de personal.</v>
          </cell>
        </row>
        <row r="1107">
          <cell r="K1107">
            <v>324264</v>
          </cell>
          <cell r="L1107" t="str">
            <v>REABILITARE DOTARE CORP C1 ÎN VEDEREA SCHIMBĂRII DESTINAȚEI ÎN UNITATE DE CAZARE ÎMPREJMUIRE TEREN AMENAJARE INCINTĂ AMENAJARE PARCARE SI REABILITARE ETAJARE DE LA SP LA SP 1 DOTARE CORP ADIACENT C1 IN VEDEREA SCHIMBARII DESTINATIEI IN UNITATE DE CAZARE AMENAJARE INCINTA</v>
          </cell>
          <cell r="M1107">
            <v>3</v>
          </cell>
          <cell r="N1107" t="str">
            <v>Revocat BO</v>
          </cell>
          <cell r="O1107" t="str">
            <v>PRECONTRACTARE</v>
          </cell>
          <cell r="P1107" t="str">
            <v>diana.troaca@adroltenia.ro</v>
          </cell>
          <cell r="Q1107" t="str">
            <v>16.04.2025 14:48:54</v>
          </cell>
          <cell r="R1107" t="str">
            <v>INDEPENDENT AMA SRL</v>
          </cell>
          <cell r="S1107" t="str">
            <v>36673520</v>
          </cell>
          <cell r="T1107" t="str">
            <v>întreprindere mică</v>
          </cell>
          <cell r="U1107" t="str">
            <v>Ciupercenii Noi, Dolj</v>
          </cell>
          <cell r="V1107">
            <v>65</v>
          </cell>
          <cell r="W1107"/>
          <cell r="X1107" t="str">
            <v>DJ</v>
          </cell>
          <cell r="Y1107" t="str">
            <v>Sud-Vest Oltenia</v>
          </cell>
          <cell r="Z1107">
            <v>9117036.5199999996</v>
          </cell>
          <cell r="AA1107">
            <v>0</v>
          </cell>
          <cell r="AB1107">
            <v>6837927.3700000001</v>
          </cell>
          <cell r="AC1107">
            <v>5812238.2644999996</v>
          </cell>
          <cell r="AD1107">
            <v>1770089.96</v>
          </cell>
          <cell r="AE1107">
            <v>1727589.96</v>
          </cell>
          <cell r="AF1107">
            <v>1025689.1055000005</v>
          </cell>
          <cell r="AG1107">
            <v>0</v>
          </cell>
          <cell r="AH1107">
            <v>10887126.48</v>
          </cell>
          <cell r="AI1107">
            <v>0</v>
          </cell>
          <cell r="AJ1107" t="str">
            <v>NU</v>
          </cell>
          <cell r="AK1107" t="str">
            <v>02.05.2024 11:44:53</v>
          </cell>
          <cell r="AL1107"/>
          <cell r="AM1107"/>
          <cell r="AN1107" t="str">
            <v>ADMIS_ETF</v>
          </cell>
          <cell r="AO1107" t="str">
            <v>06.09.2024 14:49:40</v>
          </cell>
          <cell r="AP1107"/>
          <cell r="AQ1107">
            <v>65</v>
          </cell>
          <cell r="AR1107"/>
          <cell r="AS1107">
            <v>1</v>
          </cell>
          <cell r="AT1107">
            <v>24</v>
          </cell>
          <cell r="AU1107">
            <v>29</v>
          </cell>
          <cell r="AV1107"/>
          <cell r="AW1107" t="str">
            <v>29.01.2025 16:16:39</v>
          </cell>
          <cell r="AX1107" t="str">
            <v>03.02.2025 15:01:35</v>
          </cell>
          <cell r="AY1107"/>
          <cell r="AZ1107"/>
          <cell r="BA1107"/>
          <cell r="BB1107"/>
          <cell r="BC1107"/>
          <cell r="BD1107"/>
          <cell r="BE1107"/>
          <cell r="BF1107"/>
          <cell r="BG1107"/>
          <cell r="BH1107"/>
          <cell r="BI1107" t="str">
            <v>21</v>
          </cell>
          <cell r="BJ1107" t="str">
            <v>Obiectiv General al Proiectului
Obiectivul general al proiectului este de a contribui la dezvoltarea turistică și economică a municipiului Calafat prin transformarea unei clădiri istorice degradate într-o unitate de cazare modernă și eficientă energetic. Prin această transformare, se urmărește nu numai conservarea patrimoniului arhitectural, dar și crearea de noi oportunități de afaceri și locuri de muncă în domeniul serviciilor turistice și de ospitalitate. Consolidarea și reabilitarea structurii existente: Prin păstrarea structurii originale acolo unde este posibil și consolidarea acesteia cu materiale moderne, proiectul reduce necesitatea de materiale noi și folosește resursele existente, ceea ce este un principiu al economiei circulare. Îmbunătățirea eficienței energetice: implementarea soluțiilor de izolare termică și înlocuirea sistemelor ineficiente de încălzire. Aceasta va reduce consumul energetic al clădirii, aliniindu-se cu obiectivele de sustenabilitate prin diminuarea emis</v>
          </cell>
        </row>
        <row r="1108">
          <cell r="K1108">
            <v>328943</v>
          </cell>
          <cell r="L1108" t="str">
            <v>DEZVOLTAREA DURABILA SI DIVERSIFICAREA ACTIVITATII A SC TRAVEL TWENTY4SEVEN SRL PRIN DESCHIDEREA UNUI SALON DE INFRUMUSETARE-SANATATE SI WELLNESS-BODYMIND-HEALTH SILHOUETTE</v>
          </cell>
          <cell r="M1108">
            <v>2</v>
          </cell>
          <cell r="N1108" t="str">
            <v>Respins ETF</v>
          </cell>
          <cell r="O1108" t="str">
            <v>EVALUARE</v>
          </cell>
          <cell r="P1108"/>
          <cell r="Q1108" t="str">
            <v>03.12.2024 17:38:14</v>
          </cell>
          <cell r="R1108" t="str">
            <v>TRAVEL TWENTY4SEVEN S.R.L.</v>
          </cell>
          <cell r="S1108" t="str">
            <v>43702394</v>
          </cell>
          <cell r="T1108" t="str">
            <v>microîntreprindere</v>
          </cell>
          <cell r="U1108" t="str">
            <v>Municipiul Craiova, Dolj</v>
          </cell>
          <cell r="V1108">
            <v>62</v>
          </cell>
          <cell r="W1108"/>
          <cell r="X1108" t="str">
            <v>DJ</v>
          </cell>
          <cell r="Y1108" t="str">
            <v>Sud-Vest Oltenia</v>
          </cell>
          <cell r="Z1108">
            <v>822294.55</v>
          </cell>
          <cell r="AA1108">
            <v>0</v>
          </cell>
          <cell r="AB1108">
            <v>733315.09</v>
          </cell>
          <cell r="AC1108">
            <v>623317.82649999997</v>
          </cell>
          <cell r="AD1108">
            <v>156235.93</v>
          </cell>
          <cell r="AE1108">
            <v>156235.93</v>
          </cell>
          <cell r="AF1108">
            <v>109997.2635</v>
          </cell>
          <cell r="AG1108">
            <v>733315.09</v>
          </cell>
          <cell r="AH1108">
            <v>978530.48</v>
          </cell>
          <cell r="AI1108">
            <v>30</v>
          </cell>
          <cell r="AJ1108" t="str">
            <v>DA</v>
          </cell>
          <cell r="AK1108" t="str">
            <v>01.08.2024 23:14:41</v>
          </cell>
          <cell r="AL1108"/>
          <cell r="AM1108"/>
          <cell r="AN1108" t="str">
            <v>RESPINS_ETF</v>
          </cell>
          <cell r="AO1108" t="str">
            <v>04.11.2024 16:18:13</v>
          </cell>
          <cell r="AP1108"/>
          <cell r="AQ1108">
            <v>62</v>
          </cell>
          <cell r="AR1108"/>
          <cell r="AS1108">
            <v>2</v>
          </cell>
          <cell r="AT1108">
            <v>12</v>
          </cell>
          <cell r="AU1108">
            <v>12</v>
          </cell>
          <cell r="AV1108"/>
          <cell r="AW1108"/>
          <cell r="AX1108"/>
          <cell r="AY1108"/>
          <cell r="AZ1108"/>
          <cell r="BA1108"/>
          <cell r="BB1108"/>
          <cell r="BC1108"/>
          <cell r="BD1108"/>
          <cell r="BE1108"/>
          <cell r="BF1108"/>
          <cell r="BG1108">
            <v>62</v>
          </cell>
          <cell r="BH1108" t="str">
            <v>RESPINS_ETF</v>
          </cell>
          <cell r="BI1108"/>
          <cell r="BJ1108" t="str">
            <v>Obiectivul general al SC TWENTY4SEVEN SRL prin investitia propusa este creșterea sustenabila și creșterea competitivității societatii prin implementarea proiectului , prin achizitionarea unei linii complete de echipamnete de ultima generatie și crearea de locuri de muncă în cadrul activitatii propuse : salon BODY&amp;MIND-HEALTH SILHOUETTE. Viziunea
intreprinderii: BODY&amp;MIND-HEALTH SILHOUETTE  isi propune sa devina un nume important in domeniul saloanelor de infrumusetare, in conformitate cu nevoile pietei si ale clientilor, astfel incat sa contribuie la dezvoltarea societatii in ansamblu. Misiunea intreprinderii: BODY&amp;MIND-HEALTH SILHOUETTE  isi propune sa satisfaca o gama variata a nevoilor clientilor sai
prin oferirea de servicii cu un inalt grad de profesionalism, la pretul cel mai bun. Pentru realizarea misiunii noastre, urmarim imbunatatirea continua a performantelor si a calitatii serviciilor oferite, pe baza feedback-ului, observatiilor si a sesizarilor primite de la clientii nostr</v>
          </cell>
        </row>
        <row r="1109">
          <cell r="K1109">
            <v>322495</v>
          </cell>
          <cell r="L1109" t="str">
            <v>Dotare atelier de confecții metalice</v>
          </cell>
          <cell r="M1109">
            <v>2</v>
          </cell>
          <cell r="N1109" t="str">
            <v>Respins ETF</v>
          </cell>
          <cell r="O1109" t="str">
            <v>EVALUARE</v>
          </cell>
          <cell r="P1109"/>
          <cell r="Q1109" t="str">
            <v>31.05.2024 15:08:53</v>
          </cell>
          <cell r="R1109" t="str">
            <v>GREENBURG MB S.R.L.</v>
          </cell>
          <cell r="S1109" t="str">
            <v>43488860</v>
          </cell>
          <cell r="T1109" t="str">
            <v>microîntreprindere</v>
          </cell>
          <cell r="U1109" t="str">
            <v>Municipiul Drobeta-Turnu Severin, Mehedinţi</v>
          </cell>
          <cell r="V1109">
            <v>49</v>
          </cell>
          <cell r="W1109"/>
          <cell r="X1109" t="str">
            <v>MH</v>
          </cell>
          <cell r="Y1109" t="str">
            <v>Sud-Vest Oltenia</v>
          </cell>
          <cell r="Z1109">
            <v>7189213.29</v>
          </cell>
          <cell r="AA1109">
            <v>0</v>
          </cell>
          <cell r="AB1109">
            <v>5476219.6299999999</v>
          </cell>
          <cell r="AC1109">
            <v>4654786.6854999997</v>
          </cell>
          <cell r="AD1109">
            <v>0</v>
          </cell>
          <cell r="AE1109">
            <v>0</v>
          </cell>
          <cell r="AF1109">
            <v>821432.94450000022</v>
          </cell>
          <cell r="AG1109">
            <v>0</v>
          </cell>
          <cell r="AH1109">
            <v>7189213.29</v>
          </cell>
          <cell r="AI1109">
            <v>0</v>
          </cell>
          <cell r="AJ1109" t="str">
            <v>NU</v>
          </cell>
          <cell r="AK1109" t="str">
            <v>15.04.2024 23:16:23</v>
          </cell>
          <cell r="AL1109"/>
          <cell r="AM1109"/>
          <cell r="AN1109" t="str">
            <v>RESPINS_ETF</v>
          </cell>
          <cell r="AO1109" t="str">
            <v>31.05.2024 15:08:53</v>
          </cell>
          <cell r="AP1109"/>
          <cell r="AQ1109">
            <v>49</v>
          </cell>
          <cell r="AR1109"/>
          <cell r="AS1109">
            <v>1</v>
          </cell>
          <cell r="AT1109">
            <v>12</v>
          </cell>
          <cell r="AU1109">
            <v>17</v>
          </cell>
          <cell r="AV1109"/>
          <cell r="AW1109"/>
          <cell r="AX1109"/>
          <cell r="AY1109"/>
          <cell r="AZ1109"/>
          <cell r="BA1109"/>
          <cell r="BB1109"/>
          <cell r="BC1109"/>
          <cell r="BD1109"/>
          <cell r="BE1109"/>
          <cell r="BF1109"/>
          <cell r="BG1109"/>
          <cell r="BH1109"/>
          <cell r="BI1109" t="str">
            <v>21</v>
          </cell>
          <cell r="BJ1109" t="str">
            <v>Obiectivul principal al proiectului, conform ghidului, îl constituie sprijinirea unei diversificări economice durabile a intrprinerilor, în special a sectorului antreprenorial productiv mic și mijlociu, în vederea creșterii competitivității și capacității economiilor locale pentru a genera locuri de muncă durabile, sigure și cu un nivel de salarizare atractiv</v>
          </cell>
        </row>
        <row r="1110">
          <cell r="K1110">
            <v>330863</v>
          </cell>
          <cell r="L1110" t="str">
            <v>Inovare si competitivitate prin achizitie de echipamente la ARISTOCAT STUDIO VET SRL</v>
          </cell>
          <cell r="M1110">
            <v>11</v>
          </cell>
          <cell r="N1110" t="str">
            <v>Cu act adițional</v>
          </cell>
          <cell r="O1110" t="str">
            <v>CONTRACTARE</v>
          </cell>
          <cell r="P1110" t="str">
            <v>roxana.murgu@adroltenia.ro</v>
          </cell>
          <cell r="Q1110" t="str">
            <v>30.03.2026 13:36:55</v>
          </cell>
          <cell r="R1110" t="str">
            <v>ARISTOCAT STUDIO VET S.R.L.</v>
          </cell>
          <cell r="S1110" t="str">
            <v>45011239</v>
          </cell>
          <cell r="T1110" t="str">
            <v>microîntreprindere</v>
          </cell>
          <cell r="U1110" t="str">
            <v>Scăeşti, Dolj</v>
          </cell>
          <cell r="V1110">
            <v>83</v>
          </cell>
          <cell r="W1110"/>
          <cell r="X1110" t="str">
            <v>DJ</v>
          </cell>
          <cell r="Y1110" t="str">
            <v>Sud-Vest Oltenia</v>
          </cell>
          <cell r="Z1110">
            <v>1400890.12</v>
          </cell>
          <cell r="AA1110">
            <v>223671.53</v>
          </cell>
          <cell r="AB1110">
            <v>1260801.1100000001</v>
          </cell>
          <cell r="AC1110">
            <v>1071680.9435000001</v>
          </cell>
          <cell r="AD1110">
            <v>0</v>
          </cell>
          <cell r="AE1110">
            <v>0</v>
          </cell>
          <cell r="AF1110">
            <v>189120.16650000005</v>
          </cell>
          <cell r="AG1110">
            <v>1260801.1100000001</v>
          </cell>
          <cell r="AH1110">
            <v>1400890.12</v>
          </cell>
          <cell r="AI1110">
            <v>11</v>
          </cell>
          <cell r="AJ1110" t="str">
            <v>DA</v>
          </cell>
          <cell r="AK1110" t="str">
            <v>31.07.2024 14:43:44</v>
          </cell>
          <cell r="AL1110"/>
          <cell r="AM1110"/>
          <cell r="AN1110" t="str">
            <v>ADMIS_ETF</v>
          </cell>
          <cell r="AO1110" t="str">
            <v>21.11.2024 15:10:09</v>
          </cell>
          <cell r="AP1110"/>
          <cell r="AQ1110">
            <v>83</v>
          </cell>
          <cell r="AR1110"/>
          <cell r="AS1110">
            <v>1</v>
          </cell>
          <cell r="AT1110">
            <v>24</v>
          </cell>
          <cell r="AU1110">
            <v>39</v>
          </cell>
          <cell r="AV1110"/>
          <cell r="AW1110" t="str">
            <v>21.02.2025 10:24:24</v>
          </cell>
          <cell r="AX1110" t="str">
            <v>27.02.2025 09:31:42</v>
          </cell>
          <cell r="AY1110" t="str">
            <v>646</v>
          </cell>
          <cell r="AZ1110" t="str">
            <v>09.07.2025 15:18:00</v>
          </cell>
          <cell r="BA1110">
            <v>9</v>
          </cell>
          <cell r="BB1110">
            <v>2</v>
          </cell>
          <cell r="BC1110"/>
          <cell r="BD1110"/>
          <cell r="BE1110">
            <v>133</v>
          </cell>
          <cell r="BF1110"/>
          <cell r="BG1110"/>
          <cell r="BH1110"/>
          <cell r="BI1110" t="str">
            <v>21, 23</v>
          </cell>
          <cell r="BJ1110" t="str">
            <v>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v>
          </cell>
        </row>
        <row r="1111">
          <cell r="K1111">
            <v>340932</v>
          </cell>
          <cell r="L1111" t="str">
            <v>Construire clădire cu regim de înălțime P1E având funcțiunea de cresă la parter și grădiniță cu program prelungit la etaj în Comuna Vaideeni Județul Vâlcea</v>
          </cell>
          <cell r="M1111">
            <v>9</v>
          </cell>
          <cell r="N1111" t="str">
            <v>Contract semnat</v>
          </cell>
          <cell r="O1111" t="str">
            <v>CONTRACTARE</v>
          </cell>
          <cell r="P1111" t="str">
            <v>andreea.grigorie@adroltenia.ro</v>
          </cell>
          <cell r="Q1111" t="str">
            <v>02.12.2025 16:39:37</v>
          </cell>
          <cell r="R1111" t="str">
            <v>COMUNA VAIDEENI</v>
          </cell>
          <cell r="S1111" t="str">
            <v>2541401</v>
          </cell>
          <cell r="T1111" t="str">
            <v>unitate administrativ teritorială nivel comună</v>
          </cell>
          <cell r="U1111" t="str">
            <v>Vaideeni, Vâlcea</v>
          </cell>
          <cell r="V1111">
            <v>70</v>
          </cell>
          <cell r="W1111"/>
          <cell r="X1111" t="str">
            <v>VL</v>
          </cell>
          <cell r="Y1111" t="str">
            <v>Sud-Vest Oltenia</v>
          </cell>
          <cell r="Z1111">
            <v>7462049.9987860648</v>
          </cell>
          <cell r="AA1111">
            <v>1295066.5287860648</v>
          </cell>
          <cell r="AB1111">
            <v>7312809</v>
          </cell>
          <cell r="AC1111">
            <v>4477229.9992716387</v>
          </cell>
          <cell r="AD1111">
            <v>990713.65121393511</v>
          </cell>
          <cell r="AE1111">
            <v>171942.22121393509</v>
          </cell>
          <cell r="AF1111">
            <v>2835579.0007283613</v>
          </cell>
          <cell r="AG1111">
            <v>0</v>
          </cell>
          <cell r="AH1111">
            <v>8452763.6500000004</v>
          </cell>
          <cell r="AI1111">
            <v>0</v>
          </cell>
          <cell r="AJ1111" t="str">
            <v>NU</v>
          </cell>
          <cell r="AK1111" t="str">
            <v>17.04.2025 12:11:27</v>
          </cell>
          <cell r="AL1111"/>
          <cell r="AM1111"/>
          <cell r="AN1111" t="str">
            <v>ADMIS_ETF</v>
          </cell>
          <cell r="AO1111" t="str">
            <v>18.07.2025 13:50:17</v>
          </cell>
          <cell r="AP1111"/>
          <cell r="AQ1111">
            <v>70</v>
          </cell>
          <cell r="AR1111"/>
          <cell r="AS1111">
            <v>3</v>
          </cell>
          <cell r="AT1111">
            <v>24</v>
          </cell>
          <cell r="AU1111">
            <v>32</v>
          </cell>
          <cell r="AV1111"/>
          <cell r="AW1111" t="str">
            <v>23.07.2025 16:53:30</v>
          </cell>
          <cell r="AX1111" t="str">
            <v>01.08.2025 13:09:03</v>
          </cell>
          <cell r="AY1111" t="str">
            <v>740</v>
          </cell>
          <cell r="AZ1111" t="str">
            <v>16.10.2025 00:00:00</v>
          </cell>
          <cell r="BA1111">
            <v>7</v>
          </cell>
          <cell r="BB1111">
            <v>2</v>
          </cell>
          <cell r="BC1111"/>
          <cell r="BD1111"/>
          <cell r="BE1111">
            <v>76</v>
          </cell>
          <cell r="BF1111"/>
          <cell r="BG1111"/>
          <cell r="BH1111"/>
          <cell r="BI1111" t="str">
            <v>121</v>
          </cell>
          <cell r="BJ1111" t="str">
            <v>Obiectivul general al proiectului este construirea unei cladiri cu functiunea de creșa pentru îngrijire și educație timpurie a copiilor cu vârste între 0- 3 ani si gradinita cu program prelungit cu regim de înălțime Parter + Etaj.</v>
          </cell>
        </row>
        <row r="1112">
          <cell r="K1112">
            <v>331945</v>
          </cell>
          <cell r="L1112" t="str">
            <v>REALIZARE LOC DE JOACA</v>
          </cell>
          <cell r="M1112">
            <v>8</v>
          </cell>
          <cell r="N1112" t="str">
            <v>Contract semnat</v>
          </cell>
          <cell r="O1112" t="str">
            <v>CONTRACTARE</v>
          </cell>
          <cell r="P1112" t="str">
            <v>cristian.nedeloiu@adroltenia.ro</v>
          </cell>
          <cell r="Q1112" t="str">
            <v>11.03.2026 09:57:31</v>
          </cell>
          <cell r="R1112" t="str">
            <v>COMPACT KEY MASTER S.R.L.</v>
          </cell>
          <cell r="S1112" t="str">
            <v>46348519</v>
          </cell>
          <cell r="T1112" t="str">
            <v>microîntreprindere</v>
          </cell>
          <cell r="U1112" t="str">
            <v>Municipiul Craiova, Dolj</v>
          </cell>
          <cell r="V1112">
            <v>64</v>
          </cell>
          <cell r="W1112"/>
          <cell r="X1112" t="str">
            <v>DJ</v>
          </cell>
          <cell r="Y1112" t="str">
            <v>Sud-Vest Oltenia</v>
          </cell>
          <cell r="Z1112">
            <v>1390489.51</v>
          </cell>
          <cell r="AA1112">
            <v>0</v>
          </cell>
          <cell r="AB1112">
            <v>1251440.56</v>
          </cell>
          <cell r="AC1112">
            <v>1063724.476</v>
          </cell>
          <cell r="AD1112">
            <v>292002.8</v>
          </cell>
          <cell r="AE1112">
            <v>292002.8</v>
          </cell>
          <cell r="AF1112">
            <v>187716.08400000003</v>
          </cell>
          <cell r="AG1112">
            <v>1251440.56</v>
          </cell>
          <cell r="AH1112">
            <v>1682492.31</v>
          </cell>
          <cell r="AI1112">
            <v>6</v>
          </cell>
          <cell r="AJ1112" t="str">
            <v>DA</v>
          </cell>
          <cell r="AK1112" t="str">
            <v>09.08.2024 23:30:16</v>
          </cell>
          <cell r="AL1112"/>
          <cell r="AM1112"/>
          <cell r="AN1112" t="str">
            <v>ADMIS_ETF</v>
          </cell>
          <cell r="AO1112" t="str">
            <v>20.11.2024 14:50:41</v>
          </cell>
          <cell r="AP1112"/>
          <cell r="AQ1112">
            <v>64</v>
          </cell>
          <cell r="AR1112"/>
          <cell r="AS1112">
            <v>1</v>
          </cell>
          <cell r="AT1112">
            <v>8</v>
          </cell>
          <cell r="AU1112">
            <v>29</v>
          </cell>
          <cell r="AV1112"/>
          <cell r="AW1112" t="str">
            <v>02.12.2025 11:06:35</v>
          </cell>
          <cell r="AX1112" t="str">
            <v>03.12.2025 14:02:55</v>
          </cell>
          <cell r="AY1112" t="str">
            <v>807</v>
          </cell>
          <cell r="AZ1112" t="str">
            <v>05.03.2026 13:45:00</v>
          </cell>
          <cell r="BA1112">
            <v>6</v>
          </cell>
          <cell r="BB1112"/>
          <cell r="BC1112"/>
          <cell r="BD1112"/>
          <cell r="BE1112">
            <v>92</v>
          </cell>
          <cell r="BF1112"/>
          <cell r="BG1112"/>
          <cell r="BH1112"/>
          <cell r="BI1112" t="str">
            <v>21</v>
          </cell>
          <cell r="BJ1112" t="str">
            <v>Realizarea unei investii inovative in domeniul divertismentului pentru copii si nu numai</v>
          </cell>
        </row>
        <row r="1113">
          <cell r="K1113">
            <v>342981</v>
          </cell>
          <cell r="L1113" t="str">
            <v>Punerea în valoare a centrului istoric al Municipiului Slatina - Consolidare restaurare împrejmuire și construcție de patrimoniu național incinta istorică a mănăstirii Clocociov</v>
          </cell>
          <cell r="M1113">
            <v>12</v>
          </cell>
          <cell r="N1113" t="str">
            <v>Contract semnat</v>
          </cell>
          <cell r="O1113" t="str">
            <v>CONTRACTARE</v>
          </cell>
          <cell r="P1113" t="str">
            <v>cristi.deju@adroltenia.ro</v>
          </cell>
          <cell r="Q1113" t="str">
            <v>09.02.2026 13:10:20</v>
          </cell>
          <cell r="R1113" t="str">
            <v>MUNICIPIUL SLATINA</v>
          </cell>
          <cell r="S1113" t="str">
            <v>4394811</v>
          </cell>
          <cell r="T1113" t="str">
            <v>unitate administrativ teritorială nivel local</v>
          </cell>
          <cell r="U1113" t="str">
            <v>Municipiul Slatina, Olt</v>
          </cell>
          <cell r="V1113">
            <v>74</v>
          </cell>
          <cell r="W1113" t="str">
            <v>MINASTIREA CLOCOCIOV-10151582</v>
          </cell>
          <cell r="X1113" t="str">
            <v>OT</v>
          </cell>
          <cell r="Y1113" t="str">
            <v>Sud-Vest Oltenia</v>
          </cell>
          <cell r="Z1113">
            <v>13731610.095911607</v>
          </cell>
          <cell r="AA1113">
            <v>2364731.4459116082</v>
          </cell>
          <cell r="AB1113">
            <v>13456977.9</v>
          </cell>
          <cell r="AC1113">
            <v>11438597.814276902</v>
          </cell>
          <cell r="AD1113">
            <v>482815.15408839204</v>
          </cell>
          <cell r="AE1113">
            <v>83794.364088392016</v>
          </cell>
          <cell r="AF1113">
            <v>2018380.0857230984</v>
          </cell>
          <cell r="AG1113">
            <v>0</v>
          </cell>
          <cell r="AH1113">
            <v>14214425.25</v>
          </cell>
          <cell r="AI1113">
            <v>0</v>
          </cell>
          <cell r="AJ1113" t="str">
            <v>NU</v>
          </cell>
          <cell r="AK1113" t="str">
            <v>29.05.2025 08:37:17</v>
          </cell>
          <cell r="AL1113"/>
          <cell r="AM1113"/>
          <cell r="AN1113" t="str">
            <v>ADMIS_ETF</v>
          </cell>
          <cell r="AO1113" t="str">
            <v>25.08.2025 17:13:39</v>
          </cell>
          <cell r="AP1113"/>
          <cell r="AQ1113">
            <v>74</v>
          </cell>
          <cell r="AR1113"/>
          <cell r="AS1113">
            <v>4</v>
          </cell>
          <cell r="AT1113">
            <v>36</v>
          </cell>
          <cell r="AU1113">
            <v>53</v>
          </cell>
          <cell r="AV1113"/>
          <cell r="AW1113" t="str">
            <v>16.09.2025 10:40:19</v>
          </cell>
          <cell r="AX1113" t="str">
            <v>17.09.2025 12:54:49</v>
          </cell>
          <cell r="AY1113" t="str">
            <v>789</v>
          </cell>
          <cell r="AZ1113" t="str">
            <v>14.01.2026 16:38:00</v>
          </cell>
          <cell r="BA1113">
            <v>9</v>
          </cell>
          <cell r="BB1113">
            <v>2</v>
          </cell>
          <cell r="BC1113"/>
          <cell r="BD1113"/>
          <cell r="BE1113">
            <v>120</v>
          </cell>
          <cell r="BF1113"/>
          <cell r="BG1113"/>
          <cell r="BH1113"/>
          <cell r="BI1113" t="str">
            <v>166</v>
          </cell>
          <cell r="BJ1113" t="str">
            <v>Obiectivul general al proiectului urmareste impulsionarea dezvoltarii locale prin conservarea, protejarea si punerea in valoare a centrului istoric al municipiului Slatina, inclusiv a ansamblului Minastirii Clocociov, monument istoric de importanta nationala.
 Scopul și realizarea activităților propuse în proiect contribuie la punerea în valoare a obiectivelor de patrimoniu, pentru a crea premisele creșterii economice, prin valorificarea potențialului turistic, creșterea coeziunii sociale și creșterea de noi locuri de muncă și a competitivității orașului.</v>
          </cell>
        </row>
        <row r="1114">
          <cell r="K1114">
            <v>332080</v>
          </cell>
          <cell r="L1114" t="str">
            <v>CRESTEREA COMPETIVITATII FIRMEI LUMAN PROMOTION S.R.L. PRIN EXTINDEREA IN NOI DOMENII DE ACTIVITATE</v>
          </cell>
          <cell r="M1114">
            <v>11</v>
          </cell>
          <cell r="N1114" t="str">
            <v>Cu act adițional</v>
          </cell>
          <cell r="O1114" t="str">
            <v>CONTRACTARE</v>
          </cell>
          <cell r="P1114" t="str">
            <v>roxana.murgu@adroltenia.ro</v>
          </cell>
          <cell r="Q1114" t="str">
            <v>25.02.2026 13:24:57</v>
          </cell>
          <cell r="R1114" t="str">
            <v>LUMAN PROMOTION S.R.L.</v>
          </cell>
          <cell r="S1114" t="str">
            <v>28142455</v>
          </cell>
          <cell r="T1114" t="str">
            <v>microîntreprindere</v>
          </cell>
          <cell r="U1114" t="str">
            <v>Păuşeşti, Vâlcea</v>
          </cell>
          <cell r="V1114">
            <v>97</v>
          </cell>
          <cell r="W1114"/>
          <cell r="X1114" t="str">
            <v>VL</v>
          </cell>
          <cell r="Y1114" t="str">
            <v>Sud-Vest Oltenia</v>
          </cell>
          <cell r="Z1114">
            <v>1647734.93</v>
          </cell>
          <cell r="AA1114">
            <v>0</v>
          </cell>
          <cell r="AB1114">
            <v>1482961.44</v>
          </cell>
          <cell r="AC1114">
            <v>1260517.2239999999</v>
          </cell>
          <cell r="AD1114">
            <v>451109.64</v>
          </cell>
          <cell r="AE1114">
            <v>335109.64</v>
          </cell>
          <cell r="AF1114">
            <v>222444.21600000001</v>
          </cell>
          <cell r="AG1114">
            <v>1482961.44</v>
          </cell>
          <cell r="AH1114">
            <v>2098844.5699999998</v>
          </cell>
          <cell r="AI1114">
            <v>9</v>
          </cell>
          <cell r="AJ1114" t="str">
            <v>DA</v>
          </cell>
          <cell r="AK1114" t="str">
            <v>09.08.2024 12:00:26</v>
          </cell>
          <cell r="AL1114"/>
          <cell r="AM1114"/>
          <cell r="AN1114" t="str">
            <v>ADMIS_ETF</v>
          </cell>
          <cell r="AO1114" t="str">
            <v>22.10.2024 16:13:04</v>
          </cell>
          <cell r="AP1114"/>
          <cell r="AQ1114">
            <v>97</v>
          </cell>
          <cell r="AR1114"/>
          <cell r="AS1114">
            <v>2</v>
          </cell>
          <cell r="AT1114">
            <v>24</v>
          </cell>
          <cell r="AU1114">
            <v>36</v>
          </cell>
          <cell r="AV1114"/>
          <cell r="AW1114" t="str">
            <v>19.02.2025 13:30:20</v>
          </cell>
          <cell r="AX1114" t="str">
            <v>19.02.2025 17:10:38</v>
          </cell>
          <cell r="AY1114" t="str">
            <v>513</v>
          </cell>
          <cell r="AZ1114" t="str">
            <v>28.05.2025 15:53:00</v>
          </cell>
          <cell r="BA1114">
            <v>7</v>
          </cell>
          <cell r="BB1114">
            <v>1</v>
          </cell>
          <cell r="BC1114"/>
          <cell r="BD1114"/>
          <cell r="BE1114">
            <v>98</v>
          </cell>
          <cell r="BF1114"/>
          <cell r="BG1114"/>
          <cell r="BH1114"/>
          <cell r="BI1114" t="str">
            <v>21, 23</v>
          </cell>
          <cell r="BJ1114" t="str">
            <v>Obiectivul general al proiectului este cresterea competitivitatii si a inovarii a societatii comerciale LUMAN PROMOTION SRL  prin dezvoltarea și îmbunătățirea calității serviciilor de divertisment, datorită dezvoltării nivelului tehnologic si a dotarilor de ultima generatie.</v>
          </cell>
        </row>
        <row r="1115">
          <cell r="K1115">
            <v>323915</v>
          </cell>
          <cell r="L1115" t="str">
            <v>DIVERSIFICAREA ACTIVITATII DE RADIOLOGIE AFERENTĂ SC GERONTO HEALTCARE SRL</v>
          </cell>
          <cell r="M1115">
            <v>10</v>
          </cell>
          <cell r="N1115" t="str">
            <v>Contract semnat cu modificări</v>
          </cell>
          <cell r="O1115" t="str">
            <v>CONTRACTARE</v>
          </cell>
          <cell r="P1115" t="str">
            <v>nicolae.nicola@adroltenia.ro</v>
          </cell>
          <cell r="Q1115" t="str">
            <v>09.10.2025 16:52:28</v>
          </cell>
          <cell r="R1115" t="str">
            <v>GERONTO HEALTHCARE S.R.L.</v>
          </cell>
          <cell r="S1115" t="str">
            <v>40977722</v>
          </cell>
          <cell r="T1115" t="str">
            <v>întreprindere mică</v>
          </cell>
          <cell r="U1115" t="str">
            <v>Municipiul Râmnicu Vâlcea, Vâlcea</v>
          </cell>
          <cell r="V1115">
            <v>97</v>
          </cell>
          <cell r="W1115"/>
          <cell r="X1115" t="str">
            <v>VL</v>
          </cell>
          <cell r="Y1115" t="str">
            <v>Sud-Vest Oltenia</v>
          </cell>
          <cell r="Z1115">
            <v>4788684.05</v>
          </cell>
          <cell r="AA1115">
            <v>764579.81</v>
          </cell>
          <cell r="AB1115">
            <v>3664508.87</v>
          </cell>
          <cell r="AC1115">
            <v>3114832.5395</v>
          </cell>
          <cell r="AD1115">
            <v>0</v>
          </cell>
          <cell r="AE1115">
            <v>0</v>
          </cell>
          <cell r="AF1115">
            <v>549676.33050000016</v>
          </cell>
          <cell r="AG1115">
            <v>3664508.87</v>
          </cell>
          <cell r="AH1115">
            <v>4788684.05</v>
          </cell>
          <cell r="AI1115">
            <v>14</v>
          </cell>
          <cell r="AJ1115" t="str">
            <v>DA</v>
          </cell>
          <cell r="AK1115" t="str">
            <v>28.04.2024 00:59:07</v>
          </cell>
          <cell r="AL1115"/>
          <cell r="AM1115"/>
          <cell r="AN1115" t="str">
            <v>ADMIS_ETF</v>
          </cell>
          <cell r="AO1115" t="str">
            <v>09.08.2024 14:01:38</v>
          </cell>
          <cell r="AP1115"/>
          <cell r="AQ1115">
            <v>97</v>
          </cell>
          <cell r="AR1115"/>
          <cell r="AS1115">
            <v>1</v>
          </cell>
          <cell r="AT1115">
            <v>12</v>
          </cell>
          <cell r="AU1115">
            <v>20</v>
          </cell>
          <cell r="AV1115"/>
          <cell r="AW1115" t="str">
            <v>11.10.2024 11:47:04</v>
          </cell>
          <cell r="AX1115" t="str">
            <v>11.10.2024 13:33:58</v>
          </cell>
          <cell r="AY1115" t="str">
            <v>213</v>
          </cell>
          <cell r="AZ1115" t="str">
            <v>02.12.2024 16:56:00</v>
          </cell>
          <cell r="BA1115">
            <v>5</v>
          </cell>
          <cell r="BB1115"/>
          <cell r="BC1115"/>
          <cell r="BD1115"/>
          <cell r="BE1115">
            <v>53</v>
          </cell>
          <cell r="BF1115"/>
          <cell r="BG1115"/>
          <cell r="BH1115"/>
          <cell r="BI1115" t="str">
            <v>21, 23</v>
          </cell>
          <cell r="BJ1115" t="str">
            <v>Imbunatatirea competitivitatii societatii prin cresterea gradului de inovare datorita echipamentelor de ultima generatie achizitionate prin proiect in urmatorii 3 ani de la implementarea proiectului</v>
          </cell>
        </row>
        <row r="1116">
          <cell r="K1116">
            <v>323970</v>
          </cell>
          <cell r="L1116" t="str">
            <v>Investiții Durabile pentru Oferirea unei Experiențe de Cazare și Gastronomie de Calitate în Oltenia PENSIUNEA VELARIS</v>
          </cell>
          <cell r="M1116">
            <v>2</v>
          </cell>
          <cell r="N1116" t="str">
            <v>Respins ETF</v>
          </cell>
          <cell r="O1116" t="str">
            <v>EVALUARE</v>
          </cell>
          <cell r="P1116"/>
          <cell r="Q1116" t="str">
            <v>06.11.2024 08:43:10</v>
          </cell>
          <cell r="R1116" t="str">
            <v>RC DRIED NATURAL S.R.L.</v>
          </cell>
          <cell r="S1116" t="str">
            <v>34135754</v>
          </cell>
          <cell r="T1116" t="str">
            <v>microîntreprindere</v>
          </cell>
          <cell r="U1116" t="str">
            <v>Oraş Târgu Cărbuneşti, Gorj</v>
          </cell>
          <cell r="V1116">
            <v>59</v>
          </cell>
          <cell r="W1116"/>
          <cell r="X1116" t="str">
            <v>GJ</v>
          </cell>
          <cell r="Y1116" t="str">
            <v>Sud-Vest Oltenia</v>
          </cell>
          <cell r="Z1116">
            <v>9754888.6543964893</v>
          </cell>
          <cell r="AA1116">
            <v>1557503.2343964886</v>
          </cell>
          <cell r="AB1116">
            <v>7373286.4800000004</v>
          </cell>
          <cell r="AC1116">
            <v>6267293.5080000004</v>
          </cell>
          <cell r="AD1116">
            <v>1357623.6456035115</v>
          </cell>
          <cell r="AE1116">
            <v>193452.59560351147</v>
          </cell>
          <cell r="AF1116">
            <v>1105992.9720000001</v>
          </cell>
          <cell r="AG1116">
            <v>0</v>
          </cell>
          <cell r="AH1116">
            <v>11112512.300000001</v>
          </cell>
          <cell r="AI1116">
            <v>0</v>
          </cell>
          <cell r="AJ1116" t="str">
            <v>NU</v>
          </cell>
          <cell r="AK1116" t="str">
            <v>02.05.2024 04:57:06</v>
          </cell>
          <cell r="AL1116"/>
          <cell r="AM1116"/>
          <cell r="AN1116" t="str">
            <v>RESPINS_ETF</v>
          </cell>
          <cell r="AO1116" t="str">
            <v>02.09.2024 16:48:46</v>
          </cell>
          <cell r="AP1116"/>
          <cell r="AQ1116">
            <v>59</v>
          </cell>
          <cell r="AR1116"/>
          <cell r="AS1116">
            <v>1</v>
          </cell>
          <cell r="AT1116">
            <v>24</v>
          </cell>
          <cell r="AU1116">
            <v>26</v>
          </cell>
          <cell r="AV1116"/>
          <cell r="AW1116"/>
          <cell r="AX1116"/>
          <cell r="AY1116"/>
          <cell r="AZ1116"/>
          <cell r="BA1116"/>
          <cell r="BB1116"/>
          <cell r="BC1116"/>
          <cell r="BD1116"/>
          <cell r="BE1116"/>
          <cell r="BF1116"/>
          <cell r="BG1116">
            <v>59</v>
          </cell>
          <cell r="BH1116" t="str">
            <v>RESPINS_ETF</v>
          </cell>
          <cell r="BI1116"/>
          <cell r="BJ1116" t="str">
            <v>intensificarea creșterii sustenabile și creșterea competitivității imm-urilor și crearea de locuri de muncă în cadrul imm-urilor, inclusiv prin investiții productive (FEDR)
-	Obiectivul investiției este de a permite regiunilor și cetățenilor să facă față efectelor sociale, asupra ocupării forței de muncă, economice și de mediu ale tranziției către țintele energetice și climatice ale Uniunii pentru 2030 și o economie neutră din punct de vedere climatic a Uniunii până în 2050, în temeiul Acordului de la Paris.
-	Crearea de noi locuri de munca în zona defavorizată a orașului Târgu Cărbunești inclusiv formarea, perfecționarea și recalificarea persoanelor în vederea ocupării posturilor disponibile în cadrul IMM-ului.
-	Investiţia are ca scop principal creșterea numărului mediu anual de salariați, ca urmare a realizării proiectului, față de nivelul înregistrat în ultimul an fiscal încheiat înainte de depunerea cererii de finanțare
-	Cresterea cifrei de afaceri
-	Crearea unei unități noi de p</v>
          </cell>
        </row>
        <row r="1117">
          <cell r="K1117">
            <v>323561</v>
          </cell>
          <cell r="L1117" t="str">
            <v>Dotarea ALUMIN PLAST SRL</v>
          </cell>
          <cell r="M1117">
            <v>14</v>
          </cell>
          <cell r="N1117" t="str">
            <v>Contract semnat cu modificări</v>
          </cell>
          <cell r="O1117" t="str">
            <v>CONTRACTARE</v>
          </cell>
          <cell r="P1117" t="str">
            <v>ovidiu.istinie@adroltenia.ro</v>
          </cell>
          <cell r="Q1117" t="str">
            <v>16.05.2025 08:35:50</v>
          </cell>
          <cell r="R1117" t="str">
            <v>ALUMIN PLAST S.R.L.</v>
          </cell>
          <cell r="S1117" t="str">
            <v>15687264</v>
          </cell>
          <cell r="T1117" t="str">
            <v>întreprindere mică</v>
          </cell>
          <cell r="U1117" t="str">
            <v>Municipiul Râmnicu Vâlcea, Vâlcea</v>
          </cell>
          <cell r="V1117">
            <v>99</v>
          </cell>
          <cell r="W1117"/>
          <cell r="X1117" t="str">
            <v>VL</v>
          </cell>
          <cell r="Y1117" t="str">
            <v>Sud-Vest Oltenia</v>
          </cell>
          <cell r="Z1117">
            <v>7008079.2300000004</v>
          </cell>
          <cell r="AA1117">
            <v>0</v>
          </cell>
          <cell r="AB1117">
            <v>5360706.33</v>
          </cell>
          <cell r="AC1117">
            <v>4556600.3805</v>
          </cell>
          <cell r="AD1117">
            <v>1331600.3700000001</v>
          </cell>
          <cell r="AE1117">
            <v>1331545.47</v>
          </cell>
          <cell r="AF1117">
            <v>804105.9495000001</v>
          </cell>
          <cell r="AG1117">
            <v>5360706.33</v>
          </cell>
          <cell r="AH1117">
            <v>8339679.5999999996</v>
          </cell>
          <cell r="AI1117">
            <v>10</v>
          </cell>
          <cell r="AJ1117" t="str">
            <v>DA</v>
          </cell>
          <cell r="AK1117" t="str">
            <v>24.04.2024 08:52:10</v>
          </cell>
          <cell r="AL1117"/>
          <cell r="AM1117"/>
          <cell r="AN1117" t="str">
            <v>ADMIS_ETF</v>
          </cell>
          <cell r="AO1117" t="str">
            <v>26.07.2024 14:31:35</v>
          </cell>
          <cell r="AP1117"/>
          <cell r="AQ1117">
            <v>99</v>
          </cell>
          <cell r="AR1117"/>
          <cell r="AS1117">
            <v>3</v>
          </cell>
          <cell r="AT1117">
            <v>24</v>
          </cell>
          <cell r="AU1117">
            <v>33</v>
          </cell>
          <cell r="AV1117"/>
          <cell r="AW1117" t="str">
            <v>11.10.2024 11:36:01</v>
          </cell>
          <cell r="AX1117" t="str">
            <v>11.10.2024 13:04:50</v>
          </cell>
          <cell r="AY1117" t="str">
            <v>224</v>
          </cell>
          <cell r="AZ1117" t="str">
            <v>10.12.2024 13:32:00</v>
          </cell>
          <cell r="BA1117">
            <v>6</v>
          </cell>
          <cell r="BB1117"/>
          <cell r="BC1117"/>
          <cell r="BD1117"/>
          <cell r="BE1117">
            <v>61</v>
          </cell>
          <cell r="BF1117"/>
          <cell r="BG1117"/>
          <cell r="BH1117"/>
          <cell r="BI1117" t="str">
            <v>21, 23</v>
          </cell>
          <cell r="BJ1117" t="str">
            <v>Obiectivul general al proiectului este reprezentat de îmbunătățirea competitivității societatii ALUMIN PLAST SRL in domeniul fabricarii articolelor din material plastic pentru construcții, prin diversificarea producției unității,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v>
          </cell>
        </row>
        <row r="1118">
          <cell r="K1118">
            <v>321679</v>
          </cell>
          <cell r="L1118" t="str">
            <v>Restaurarea picturii exterioare si refacerea invelitorii de sita lemn a bisericii Consolidarea restaurarea refunctionalizarea eficientizarea energetica echiparea amenajarea si punerea in valoare a casei parohiale Consolidarea si restaurarea zidului de incinta sistematizarea curtii</v>
          </cell>
          <cell r="M1118">
            <v>11</v>
          </cell>
          <cell r="N1118" t="str">
            <v>Contract semnat cu modificări</v>
          </cell>
          <cell r="O1118" t="str">
            <v>CONTRACTARE</v>
          </cell>
          <cell r="P1118" t="str">
            <v>anamaria.iunian@adroltenia.ro</v>
          </cell>
          <cell r="Q1118" t="str">
            <v>15.07.2025 10:33:42</v>
          </cell>
          <cell r="R1118" t="str">
            <v>ORAŞ HOREZU</v>
          </cell>
          <cell r="S1118" t="str">
            <v>2541479</v>
          </cell>
          <cell r="T1118" t="str">
            <v>unitate administrativ teritorială nivel local</v>
          </cell>
          <cell r="U1118" t="str">
            <v>Oraş Horezu, Vâlcea</v>
          </cell>
          <cell r="V1118">
            <v>88</v>
          </cell>
          <cell r="W1118" t="str">
            <v>PAROHIA HOREZU II URSANI-10842669</v>
          </cell>
          <cell r="X1118" t="str">
            <v>VL</v>
          </cell>
          <cell r="Y1118" t="str">
            <v>Sud-Vest Oltenia</v>
          </cell>
          <cell r="Z1118">
            <v>6582529.8797490019</v>
          </cell>
          <cell r="AA1118">
            <v>1042760.3197490023</v>
          </cell>
          <cell r="AB1118">
            <v>6450879.29</v>
          </cell>
          <cell r="AC1118">
            <v>5592999.4301207932</v>
          </cell>
          <cell r="AD1118">
            <v>1059596.9202509976</v>
          </cell>
          <cell r="AE1118">
            <v>169179.34025099763</v>
          </cell>
          <cell r="AF1118">
            <v>857879.85987920687</v>
          </cell>
          <cell r="AG1118">
            <v>0</v>
          </cell>
          <cell r="AH1118">
            <v>7642126.7999999998</v>
          </cell>
          <cell r="AI1118">
            <v>0</v>
          </cell>
          <cell r="AJ1118" t="str">
            <v>NU</v>
          </cell>
          <cell r="AK1118" t="str">
            <v>01.04.2024 09:53:46</v>
          </cell>
          <cell r="AL1118"/>
          <cell r="AM1118"/>
          <cell r="AN1118" t="str">
            <v>ADMIS_ETF</v>
          </cell>
          <cell r="AO1118" t="str">
            <v>10.07.2024 16:42:29</v>
          </cell>
          <cell r="AP1118"/>
          <cell r="AQ1118">
            <v>88</v>
          </cell>
          <cell r="AR1118"/>
          <cell r="AS1118">
            <v>2</v>
          </cell>
          <cell r="AT1118">
            <v>36</v>
          </cell>
          <cell r="AU1118">
            <v>59</v>
          </cell>
          <cell r="AV1118"/>
          <cell r="AW1118" t="str">
            <v>10.09.2024 14:33:23</v>
          </cell>
          <cell r="AX1118" t="str">
            <v>10.09.2024 16:23:24</v>
          </cell>
          <cell r="AY1118" t="str">
            <v>171</v>
          </cell>
          <cell r="AZ1118" t="str">
            <v>21.10.2024 12:10:00</v>
          </cell>
          <cell r="BA1118">
            <v>3</v>
          </cell>
          <cell r="BB1118"/>
          <cell r="BC1118"/>
          <cell r="BD1118"/>
          <cell r="BE1118">
            <v>41</v>
          </cell>
          <cell r="BF1118"/>
          <cell r="BG1118"/>
          <cell r="BH1118"/>
          <cell r="BI1118" t="str">
            <v>166</v>
          </cell>
          <cell r="BJ1118" t="str">
            <v>Proiectul propus are ca obiectiv general valorificarea durabilă a moștenirii culturale și a potențialului cultural religios prin punerea in valoare a ansamblului Bisericii „Intrarea în Biserică și Sf. Ioan Botezătorul” și clădirilor anexă.</v>
          </cell>
        </row>
        <row r="1119">
          <cell r="K1119">
            <v>323537</v>
          </cell>
          <cell r="L1119" t="str">
            <v>Dezvoltarea activitatii AC MEDICAL PRIME SRL prin achizitia de echipamente</v>
          </cell>
          <cell r="M1119">
            <v>14</v>
          </cell>
          <cell r="N1119" t="str">
            <v>Cu clarificări primite</v>
          </cell>
          <cell r="O1119" t="str">
            <v>CONTRACTARE</v>
          </cell>
          <cell r="P1119" t="str">
            <v>bogdan.barbulescu@adroltenia.ro</v>
          </cell>
          <cell r="Q1119" t="str">
            <v>20.04.2026 12:26:33</v>
          </cell>
          <cell r="R1119" t="str">
            <v>A &amp; C MEDICAL PRIME SRL</v>
          </cell>
          <cell r="S1119" t="str">
            <v>30292829</v>
          </cell>
          <cell r="T1119" t="str">
            <v>întreprindere mică</v>
          </cell>
          <cell r="U1119" t="str">
            <v>Municipiul Craiova, Dolj</v>
          </cell>
          <cell r="V1119">
            <v>87</v>
          </cell>
          <cell r="W1119"/>
          <cell r="X1119" t="str">
            <v>DJ</v>
          </cell>
          <cell r="Y1119" t="str">
            <v>Sud-Vest Oltenia</v>
          </cell>
          <cell r="Z1119">
            <v>6416795.4900000002</v>
          </cell>
          <cell r="AA1119">
            <v>1024530.38</v>
          </cell>
          <cell r="AB1119">
            <v>4915664.03</v>
          </cell>
          <cell r="AC1119">
            <v>4178314.4254999999</v>
          </cell>
          <cell r="AD1119">
            <v>19040</v>
          </cell>
          <cell r="AE1119">
            <v>3040</v>
          </cell>
          <cell r="AF1119">
            <v>737349.60450000037</v>
          </cell>
          <cell r="AG1119">
            <v>4915664.03</v>
          </cell>
          <cell r="AH1119">
            <v>6435835.4900000002</v>
          </cell>
          <cell r="AI1119">
            <v>29</v>
          </cell>
          <cell r="AJ1119" t="str">
            <v>DA</v>
          </cell>
          <cell r="AK1119" t="str">
            <v>01.05.2024 14:40:20</v>
          </cell>
          <cell r="AL1119"/>
          <cell r="AM1119"/>
          <cell r="AN1119" t="str">
            <v>ADMIS_ETF</v>
          </cell>
          <cell r="AO1119" t="str">
            <v>15.07.2024 15:18:39</v>
          </cell>
          <cell r="AP1119"/>
          <cell r="AQ1119">
            <v>87</v>
          </cell>
          <cell r="AR1119"/>
          <cell r="AS1119">
            <v>2</v>
          </cell>
          <cell r="AT1119">
            <v>18</v>
          </cell>
          <cell r="AU1119">
            <v>32</v>
          </cell>
          <cell r="AV1119"/>
          <cell r="AW1119" t="str">
            <v>29.01.2025 11:47:51</v>
          </cell>
          <cell r="AX1119" t="str">
            <v>29.01.2025 14:35:01</v>
          </cell>
          <cell r="AY1119" t="str">
            <v>568</v>
          </cell>
          <cell r="AZ1119" t="str">
            <v>12.06.2025 15:35:00</v>
          </cell>
          <cell r="BA1119">
            <v>8</v>
          </cell>
          <cell r="BB1119"/>
          <cell r="BC1119"/>
          <cell r="BD1119"/>
          <cell r="BE1119">
            <v>135</v>
          </cell>
          <cell r="BF1119"/>
          <cell r="BG1119"/>
          <cell r="BH1119"/>
          <cell r="BI1119" t="str">
            <v>21, 23</v>
          </cell>
          <cell r="BJ1119" t="str">
            <v>Obiectivul general al proiectului il constituie extinderea capacitatii de prestare a serviciilor medicale a societatii A&amp;C MEDICAL PRIME S.R.L. prin cresterea numarului de consultatii oferite.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PRSVO/152/PRSVO_P1/OP1.</v>
          </cell>
        </row>
        <row r="1120">
          <cell r="K1120">
            <v>324133</v>
          </cell>
          <cell r="L1120" t="str">
            <v>DEZVOLTAREA ACTIVITATII SOCIETATII ANDALU PRINTING SRL</v>
          </cell>
          <cell r="M1120">
            <v>11</v>
          </cell>
          <cell r="N1120" t="str">
            <v>Contract semnat cu modificări</v>
          </cell>
          <cell r="O1120" t="str">
            <v>CONTRACTARE</v>
          </cell>
          <cell r="P1120" t="str">
            <v>daniel.nicolescu@adroltenia.ro</v>
          </cell>
          <cell r="Q1120" t="str">
            <v>08.10.2025 19:41:40</v>
          </cell>
          <cell r="R1120" t="str">
            <v>ANDALU PRINTING SRL</v>
          </cell>
          <cell r="S1120" t="str">
            <v>37609577</v>
          </cell>
          <cell r="T1120" t="str">
            <v>întreprindere mică</v>
          </cell>
          <cell r="U1120" t="str">
            <v>Municipiul Slatina, Olt</v>
          </cell>
          <cell r="V1120">
            <v>91</v>
          </cell>
          <cell r="W1120"/>
          <cell r="X1120" t="str">
            <v>OT</v>
          </cell>
          <cell r="Y1120" t="str">
            <v>Sud-Vest Oltenia</v>
          </cell>
          <cell r="Z1120">
            <v>6239014.8700000001</v>
          </cell>
          <cell r="AA1120">
            <v>0</v>
          </cell>
          <cell r="AB1120">
            <v>4788479.88</v>
          </cell>
          <cell r="AC1120">
            <v>4070207.898</v>
          </cell>
          <cell r="AD1120">
            <v>1232332.82</v>
          </cell>
          <cell r="AE1120">
            <v>1192904.25</v>
          </cell>
          <cell r="AF1120">
            <v>718271.98199999984</v>
          </cell>
          <cell r="AG1120">
            <v>4788479.88</v>
          </cell>
          <cell r="AH1120">
            <v>7471347.6900000004</v>
          </cell>
          <cell r="AI1120">
            <v>17</v>
          </cell>
          <cell r="AJ1120" t="str">
            <v>DA</v>
          </cell>
          <cell r="AK1120" t="str">
            <v>30.04.2024 23:03:32</v>
          </cell>
          <cell r="AL1120"/>
          <cell r="AM1120"/>
          <cell r="AN1120" t="str">
            <v>ADMIS_ETF</v>
          </cell>
          <cell r="AO1120" t="str">
            <v>05.08.2024 16:00:21</v>
          </cell>
          <cell r="AP1120"/>
          <cell r="AQ1120">
            <v>91</v>
          </cell>
          <cell r="AR1120"/>
          <cell r="AS1120">
            <v>1</v>
          </cell>
          <cell r="AT1120">
            <v>24</v>
          </cell>
          <cell r="AU1120">
            <v>36</v>
          </cell>
          <cell r="AV1120"/>
          <cell r="AW1120" t="str">
            <v>14.11.2024 08:54:55</v>
          </cell>
          <cell r="AX1120" t="str">
            <v>14.11.2024 14:22:13</v>
          </cell>
          <cell r="AY1120" t="str">
            <v>269</v>
          </cell>
          <cell r="AZ1120" t="str">
            <v>18.02.2025 13:30:00</v>
          </cell>
          <cell r="BA1120">
            <v>6</v>
          </cell>
          <cell r="BB1120"/>
          <cell r="BC1120"/>
          <cell r="BD1120"/>
          <cell r="BE1120">
            <v>96</v>
          </cell>
          <cell r="BF1120"/>
          <cell r="BG1120"/>
          <cell r="BH1120"/>
          <cell r="BI1120" t="str">
            <v>21</v>
          </cell>
          <cell r="BJ1120" t="str">
            <v>Obiectivul general al proiectului il constituie cresterea competatitivitatii intreprinderii ANDALU PRINTING SRL prin realizarea unei investitii initiale in domeniul tipariturilor si serviciillor de tiparire Proiectul initiat de ANDALU PRINTING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ANDALU PRINTING SRL este in conformitate cu obiectivul de politică: O Europă mai competitivă și mai inteligentă, prin promovarea unei transformări economi</v>
          </cell>
        </row>
        <row r="1121">
          <cell r="K1121">
            <v>331917</v>
          </cell>
          <cell r="L1121" t="str">
            <v>INFIINTARE SERVICII CAZARE PRIN AMPLASAREA ACHIZITIA UNEI CONSTRUCTII MODULARE SEMI-MOBILE</v>
          </cell>
          <cell r="M1121">
            <v>8</v>
          </cell>
          <cell r="N1121" t="str">
            <v>Contract semnat cu modificări</v>
          </cell>
          <cell r="O1121" t="str">
            <v>CONTRACTARE</v>
          </cell>
          <cell r="P1121" t="str">
            <v>roxana.murgu@adroltenia.ro</v>
          </cell>
          <cell r="Q1121" t="str">
            <v>27.04.2026 09:14:45</v>
          </cell>
          <cell r="R1121" t="str">
            <v>UNISERV AREA S.R.L.</v>
          </cell>
          <cell r="S1121" t="str">
            <v>44752510</v>
          </cell>
          <cell r="T1121" t="str">
            <v>microîntreprindere</v>
          </cell>
          <cell r="U1121" t="str">
            <v>Bujoreni, Vâlcea</v>
          </cell>
          <cell r="V1121">
            <v>87</v>
          </cell>
          <cell r="W1121"/>
          <cell r="X1121" t="str">
            <v>VL</v>
          </cell>
          <cell r="Y1121" t="str">
            <v>Sud-Vest Oltenia</v>
          </cell>
          <cell r="Z1121">
            <v>974043.57106890995</v>
          </cell>
          <cell r="AA1121">
            <v>155519.56106890997</v>
          </cell>
          <cell r="AB1121">
            <v>876639.21</v>
          </cell>
          <cell r="AC1121">
            <v>745143.32849999995</v>
          </cell>
          <cell r="AD1121">
            <v>153893.17893109005</v>
          </cell>
          <cell r="AE1121">
            <v>24571.178931090039</v>
          </cell>
          <cell r="AF1121">
            <v>131495.88150000002</v>
          </cell>
          <cell r="AG1121">
            <v>876639.21</v>
          </cell>
          <cell r="AH1121">
            <v>1127936.75</v>
          </cell>
          <cell r="AI1121">
            <v>11</v>
          </cell>
          <cell r="AJ1121" t="str">
            <v>DA</v>
          </cell>
          <cell r="AK1121" t="str">
            <v>08.08.2024 13:18:27</v>
          </cell>
          <cell r="AL1121"/>
          <cell r="AM1121"/>
          <cell r="AN1121" t="str">
            <v>ADMIS_ETF</v>
          </cell>
          <cell r="AO1121" t="str">
            <v>27.11.2024 16:41:50</v>
          </cell>
          <cell r="AP1121"/>
          <cell r="AQ1121">
            <v>87</v>
          </cell>
          <cell r="AR1121"/>
          <cell r="AS1121">
            <v>1</v>
          </cell>
          <cell r="AT1121">
            <v>24</v>
          </cell>
          <cell r="AU1121">
            <v>36</v>
          </cell>
          <cell r="AV1121"/>
          <cell r="AW1121" t="str">
            <v>19.02.2025 16:03:59</v>
          </cell>
          <cell r="AX1121" t="str">
            <v>25.02.2025 17:56:20</v>
          </cell>
          <cell r="AY1121" t="str">
            <v>484</v>
          </cell>
          <cell r="AZ1121" t="str">
            <v>21.05.2025 16:38:00</v>
          </cell>
          <cell r="BA1121">
            <v>5</v>
          </cell>
          <cell r="BB1121"/>
          <cell r="BC1121"/>
          <cell r="BD1121"/>
          <cell r="BE1121">
            <v>85</v>
          </cell>
          <cell r="BF1121"/>
          <cell r="BG1121"/>
          <cell r="BH1121"/>
          <cell r="BI1121" t="str">
            <v>21, 23</v>
          </cell>
          <cell r="BJ1121" t="str">
            <v>Obiectivul general al proiectului este cresterea competitivitatii si a inovarii a societatii comerciale UNISERV AREA SRL prin dezvoltarea și îmbunătățirea calității serviciilor de cazare, datorită dezvoltării nivelului tehnologic si a dotarilor de ultima generatie.</v>
          </cell>
        </row>
        <row r="1122">
          <cell r="K1122">
            <v>322012</v>
          </cell>
          <cell r="L1122" t="str">
            <v>Digitalizarea proceselor de asistență socială la nivelul Municipiului Orșova</v>
          </cell>
          <cell r="M1122">
            <v>20</v>
          </cell>
          <cell r="N1122" t="str">
            <v>Cu cerere documente justificative</v>
          </cell>
          <cell r="O1122" t="str">
            <v>CONTRACTARE</v>
          </cell>
          <cell r="P1122" t="str">
            <v>cosmina.urdes@adroltenia.ro</v>
          </cell>
          <cell r="Q1122" t="str">
            <v>04.05.2026 15:21:41</v>
          </cell>
          <cell r="R1122" t="str">
            <v>MUNICIPIUL ORŞOVA</v>
          </cell>
          <cell r="S1122" t="str">
            <v>4337603</v>
          </cell>
          <cell r="T1122" t="str">
            <v>unitate administrativ teritorială nivel municipiu</v>
          </cell>
          <cell r="U1122" t="str">
            <v>Municipiul Orşova, Mehedinţi</v>
          </cell>
          <cell r="V1122">
            <v>64</v>
          </cell>
          <cell r="W1122" t="str">
            <v>DIRECŢIA DE ASISTENŢĂ SOCIALĂ ORŞOVA-17634495</v>
          </cell>
          <cell r="X1122" t="str">
            <v>MH</v>
          </cell>
          <cell r="Y1122" t="str">
            <v>Sud-Vest Oltenia</v>
          </cell>
          <cell r="Z1122">
            <v>2960303.5</v>
          </cell>
          <cell r="AA1122">
            <v>472653.5</v>
          </cell>
          <cell r="AB1122">
            <v>2901097.42</v>
          </cell>
          <cell r="AC1122">
            <v>2516257.9234966398</v>
          </cell>
          <cell r="AD1122">
            <v>0</v>
          </cell>
          <cell r="AE1122">
            <v>0</v>
          </cell>
          <cell r="AF1122">
            <v>384839.4965033601</v>
          </cell>
          <cell r="AG1122">
            <v>0</v>
          </cell>
          <cell r="AH1122">
            <v>2960303.5</v>
          </cell>
          <cell r="AI1122">
            <v>0</v>
          </cell>
          <cell r="AJ1122" t="str">
            <v>NU</v>
          </cell>
          <cell r="AK1122" t="str">
            <v>22.06.2024 10:40:09</v>
          </cell>
          <cell r="AL1122"/>
          <cell r="AM1122"/>
          <cell r="AN1122" t="str">
            <v>ADMIS_ETF</v>
          </cell>
          <cell r="AO1122" t="str">
            <v>06.11.2024 16:15:57</v>
          </cell>
          <cell r="AP1122"/>
          <cell r="AQ1122">
            <v>64</v>
          </cell>
          <cell r="AR1122"/>
          <cell r="AS1122">
            <v>3</v>
          </cell>
          <cell r="AT1122">
            <v>19</v>
          </cell>
          <cell r="AU1122">
            <v>35</v>
          </cell>
          <cell r="AV1122"/>
          <cell r="AW1122" t="str">
            <v>01.04.2025 14:07:40</v>
          </cell>
          <cell r="AX1122" t="str">
            <v>01.04.2025 16:49:37</v>
          </cell>
          <cell r="AY1122" t="str">
            <v>651</v>
          </cell>
          <cell r="AZ1122" t="str">
            <v>10.07.2025 13:47:00</v>
          </cell>
          <cell r="BA1122">
            <v>6</v>
          </cell>
          <cell r="BB1122"/>
          <cell r="BC1122"/>
          <cell r="BD1122"/>
          <cell r="BE1122">
            <v>100</v>
          </cell>
          <cell r="BF1122"/>
          <cell r="BG1122"/>
          <cell r="BH1122"/>
          <cell r="BI1122" t="str">
            <v>16, 17</v>
          </cell>
          <cell r="BJ1122" t="str">
            <v>„Valorificarea avantajelor digitalizării, în beneficiul cetățenilor, al companiilor, al organizațiilor de cercetare și al autorităților publice”, cod RSO1.2 - FEDR - RSO1.2, care reprezintă obiectivul general al proiectului cu titlul „Digitalizarea proceselor de asistență socială la nivelul Municipiului Orșova”, pe care Direcția de Asistență Socială Orșova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v>
          </cell>
        </row>
        <row r="1123">
          <cell r="K1123">
            <v>330559</v>
          </cell>
          <cell r="L1123" t="str">
            <v>SALA DE FITNESS</v>
          </cell>
          <cell r="M1123">
            <v>7</v>
          </cell>
          <cell r="N1123" t="str">
            <v>Revocat BO</v>
          </cell>
          <cell r="O1123" t="str">
            <v>PRECONTRACTARE</v>
          </cell>
          <cell r="P1123" t="str">
            <v>irina.tudora@adroltenia.ro</v>
          </cell>
          <cell r="Q1123" t="str">
            <v>11.03.2026 16:21:55</v>
          </cell>
          <cell r="R1123" t="str">
            <v>IKARUS ACTIV S.R.L.</v>
          </cell>
          <cell r="S1123" t="str">
            <v>40901082</v>
          </cell>
          <cell r="T1123" t="str">
            <v>microîntreprindere</v>
          </cell>
          <cell r="U1123" t="str">
            <v>Municipiul Râmnicu Vâlcea, Vâlcea</v>
          </cell>
          <cell r="V1123">
            <v>64</v>
          </cell>
          <cell r="W1123"/>
          <cell r="X1123" t="str">
            <v>VL</v>
          </cell>
          <cell r="Y1123" t="str">
            <v>Sud-Vest Oltenia</v>
          </cell>
          <cell r="Z1123">
            <v>199999.99973590765</v>
          </cell>
          <cell r="AA1123">
            <v>34710.879735907649</v>
          </cell>
          <cell r="AB1123">
            <v>180000</v>
          </cell>
          <cell r="AC1123">
            <v>153000</v>
          </cell>
          <cell r="AD1123">
            <v>3361.0802640923534</v>
          </cell>
          <cell r="AE1123">
            <v>583.33026409235367</v>
          </cell>
          <cell r="AF1123">
            <v>27000</v>
          </cell>
          <cell r="AG1123">
            <v>180000</v>
          </cell>
          <cell r="AH1123">
            <v>203361.08</v>
          </cell>
          <cell r="AI1123">
            <v>15</v>
          </cell>
          <cell r="AJ1123" t="str">
            <v>DA</v>
          </cell>
          <cell r="AK1123" t="str">
            <v>20.07.2024 08:10:38</v>
          </cell>
          <cell r="AL1123"/>
          <cell r="AM1123"/>
          <cell r="AN1123" t="str">
            <v>ADMIS_ETF</v>
          </cell>
          <cell r="AO1123" t="str">
            <v>18.11.2024 14:20:32</v>
          </cell>
          <cell r="AP1123" t="str">
            <v>31.12.2024 12:06:30</v>
          </cell>
          <cell r="AQ1123">
            <v>64</v>
          </cell>
          <cell r="AR1123"/>
          <cell r="AS1123">
            <v>2</v>
          </cell>
          <cell r="AT1123">
            <v>8</v>
          </cell>
          <cell r="AU1123">
            <v>8</v>
          </cell>
          <cell r="AV1123"/>
          <cell r="AW1123" t="str">
            <v>23.07.2025 11:33:11</v>
          </cell>
          <cell r="AX1123" t="str">
            <v>04.08.2025 14:09:53</v>
          </cell>
          <cell r="AY1123"/>
          <cell r="AZ1123"/>
          <cell r="BA1123"/>
          <cell r="BB1123"/>
          <cell r="BC1123"/>
          <cell r="BD1123"/>
          <cell r="BE1123"/>
          <cell r="BF1123"/>
          <cell r="BG1123">
            <v>64</v>
          </cell>
          <cell r="BH1123" t="str">
            <v>ADMIS_ETF</v>
          </cell>
          <cell r="BI1123" t="str">
            <v>21, 23</v>
          </cell>
          <cell r="BJ1123" t="str">
            <v>Obiectivul general al firmei este acela de initiere a afacerii, patrunderea pe piata locala de profil,transformarea intr-un  punct de reper in mediul concurential din municipiul Rm.Valcea si realizarea unui ritm constant de crestere a veniturilor prin reinvestirea profitului si capitalizare continua.
 In 2-3 ani,volumul de activitate va urma un trend ascendent, iar sala de fitness va deveni cunoscuta in oras prin abordarea diferita a metodelor de antrenament,a indrumarilor legate de nutritie,organizarea de antrenamente specifice(tehnici de autoaparare,mobilitate,echilibru,etc).</v>
          </cell>
        </row>
        <row r="1124">
          <cell r="K1124">
            <v>359646</v>
          </cell>
          <cell r="L1124" t="str">
            <v>EFICIENTIZARE ENERGETICA A SCOLII GIMNAZIALE CORP C1 DIN COMUNA CIOROIASI JUDETUL DOLJ</v>
          </cell>
          <cell r="M1124">
            <v>2</v>
          </cell>
          <cell r="N1124" t="str">
            <v>În ETF după clarificare</v>
          </cell>
          <cell r="O1124" t="str">
            <v>EVALUARE</v>
          </cell>
          <cell r="P1124"/>
          <cell r="Q1124" t="str">
            <v>16.02.2026 16:13:37</v>
          </cell>
          <cell r="R1124" t="str">
            <v>COMUNA CIOROIAŞI</v>
          </cell>
          <cell r="S1124" t="str">
            <v>4554114</v>
          </cell>
          <cell r="T1124" t="str">
            <v>Autoritati publice centrale sau locale</v>
          </cell>
          <cell r="U1124" t="str">
            <v>Cioroiaşi, Dolj</v>
          </cell>
          <cell r="V1124"/>
          <cell r="W1124"/>
          <cell r="X1124" t="str">
            <v>DJ</v>
          </cell>
          <cell r="Y1124" t="str">
            <v>Sud-Vest Oltenia</v>
          </cell>
          <cell r="Z1124">
            <v>3013187.4047652753</v>
          </cell>
          <cell r="AA1124">
            <v>519891.28476527508</v>
          </cell>
          <cell r="AB1124">
            <v>2952923.66</v>
          </cell>
          <cell r="AC1124">
            <v>2561209.2913536811</v>
          </cell>
          <cell r="AD1124">
            <v>1025037.0052347248</v>
          </cell>
          <cell r="AE1124">
            <v>177898.98523472488</v>
          </cell>
          <cell r="AF1124">
            <v>391714.36864631902</v>
          </cell>
          <cell r="AG1124">
            <v>0</v>
          </cell>
          <cell r="AH1124">
            <v>4038224.41</v>
          </cell>
          <cell r="AI1124">
            <v>0</v>
          </cell>
          <cell r="AJ1124" t="str">
            <v>NU</v>
          </cell>
          <cell r="AK1124" t="str">
            <v>03.12.2025 02:14:54</v>
          </cell>
          <cell r="AL1124"/>
          <cell r="AM1124"/>
          <cell r="AN1124"/>
          <cell r="AO1124"/>
          <cell r="AP1124"/>
          <cell r="AQ1124"/>
          <cell r="AR1124"/>
          <cell r="AS1124">
            <v>1</v>
          </cell>
          <cell r="AT1124">
            <v>24</v>
          </cell>
          <cell r="AU1124">
            <v>26</v>
          </cell>
          <cell r="AV1124"/>
          <cell r="AW1124"/>
          <cell r="AX1124"/>
          <cell r="AY1124"/>
          <cell r="AZ1124"/>
          <cell r="BA1124"/>
          <cell r="BB1124"/>
          <cell r="BC1124"/>
          <cell r="BD1124"/>
          <cell r="BE1124"/>
          <cell r="BF1124"/>
          <cell r="BG1124"/>
          <cell r="BH1124"/>
          <cell r="BI1124" t="str">
            <v>44</v>
          </cell>
          <cell r="BJ1124" t="str">
            <v>Investiția propusă urmărește transformarea Scolii Gimnaziale Cioroiași într-o clădire performantă energetic, sigură, sănătoasă și adaptată standardelor moderne de educație.
Obiectivul general al proiectului este creșterea eficienței energetice, reabilitarea si echiparea cu surse de energie regenarabila în cadrul Corpului C1 – Scoala Gimaziala din Comuna Cioroiași, Judetul Dolj.</v>
          </cell>
        </row>
        <row r="1125">
          <cell r="K1125">
            <v>350213</v>
          </cell>
          <cell r="L1125" t="str">
            <v>CREȘTEREA COMPETITIVITĂȚII FIRMEI CATA SPEDITION SRL PRIN ACHIZIȚIA DE ECHIPAMENTE</v>
          </cell>
          <cell r="M1125">
            <v>1</v>
          </cell>
          <cell r="N1125" t="str">
            <v>Respins ETF</v>
          </cell>
          <cell r="O1125" t="str">
            <v>EVALUARE</v>
          </cell>
          <cell r="P1125"/>
          <cell r="Q1125" t="str">
            <v>15.09.2025 15:47:54</v>
          </cell>
          <cell r="R1125" t="str">
            <v>CATA SPEDITION SRL</v>
          </cell>
          <cell r="S1125" t="str">
            <v>23182645</v>
          </cell>
          <cell r="T1125" t="str">
            <v>microîntreprindere</v>
          </cell>
          <cell r="U1125" t="str">
            <v>Municipiul Râmnicu Vâlcea, Vâlcea</v>
          </cell>
          <cell r="V1125">
            <v>13</v>
          </cell>
          <cell r="W1125"/>
          <cell r="X1125"/>
          <cell r="Y1125"/>
          <cell r="Z1125">
            <v>1727431.31</v>
          </cell>
          <cell r="AA1125">
            <v>0</v>
          </cell>
          <cell r="AB1125">
            <v>1485590.94</v>
          </cell>
          <cell r="AC1125">
            <v>1262752.2990000001</v>
          </cell>
          <cell r="AD1125">
            <v>430827.52000000002</v>
          </cell>
          <cell r="AE1125">
            <v>344595.95</v>
          </cell>
          <cell r="AF1125">
            <v>222838.64099999983</v>
          </cell>
          <cell r="AG1125">
            <v>0</v>
          </cell>
          <cell r="AH1125">
            <v>2158258.83</v>
          </cell>
          <cell r="AI1125">
            <v>0</v>
          </cell>
          <cell r="AJ1125" t="str">
            <v>NU</v>
          </cell>
          <cell r="AK1125" t="str">
            <v>30.06.2025 11:55:05</v>
          </cell>
          <cell r="AL1125"/>
          <cell r="AM1125"/>
          <cell r="AN1125" t="str">
            <v>RESPINS_ETF</v>
          </cell>
          <cell r="AO1125" t="str">
            <v>15.09.2025 15:47:54</v>
          </cell>
          <cell r="AP1125"/>
          <cell r="AQ1125">
            <v>13</v>
          </cell>
          <cell r="AR1125"/>
          <cell r="AS1125">
            <v>1</v>
          </cell>
          <cell r="AT1125">
            <v>13</v>
          </cell>
          <cell r="AU1125">
            <v>18</v>
          </cell>
          <cell r="AV1125"/>
          <cell r="AW1125"/>
          <cell r="AX1125"/>
          <cell r="AY1125"/>
          <cell r="AZ1125"/>
          <cell r="BA1125"/>
          <cell r="BB1125"/>
          <cell r="BC1125"/>
          <cell r="BD1125"/>
          <cell r="BE1125"/>
          <cell r="BF1125"/>
          <cell r="BG1125"/>
          <cell r="BH1125"/>
          <cell r="BI1125"/>
          <cell r="BJ1125"/>
        </row>
        <row r="1126">
          <cell r="K1126">
            <v>331371</v>
          </cell>
          <cell r="L1126" t="str">
            <v>Inovare si competitivitate prin achizitie de echipamente la NEW AUTO DRIVE LIV SRL</v>
          </cell>
          <cell r="M1126">
            <v>5</v>
          </cell>
          <cell r="N1126" t="str">
            <v>Contract semnat</v>
          </cell>
          <cell r="O1126" t="str">
            <v>CONTRACTARE</v>
          </cell>
          <cell r="P1126" t="str">
            <v>cristian.ionescu@adroltenia.ro</v>
          </cell>
          <cell r="Q1126" t="str">
            <v>03.06.2025 15:07:27</v>
          </cell>
          <cell r="R1126" t="str">
            <v>NEW AUTO DRIVE LIV S.R.L.</v>
          </cell>
          <cell r="S1126" t="str">
            <v>40205722</v>
          </cell>
          <cell r="T1126" t="str">
            <v>microîntreprindere</v>
          </cell>
          <cell r="U1126" t="str">
            <v>Municipiul Craiova, Dolj</v>
          </cell>
          <cell r="V1126">
            <v>91</v>
          </cell>
          <cell r="W1126"/>
          <cell r="X1126" t="str">
            <v>DJ</v>
          </cell>
          <cell r="Y1126" t="str">
            <v>Sud-Vest Oltenia</v>
          </cell>
          <cell r="Z1126">
            <v>1653721.7</v>
          </cell>
          <cell r="AA1126">
            <v>264039.59999999998</v>
          </cell>
          <cell r="AB1126">
            <v>1488349.53</v>
          </cell>
          <cell r="AC1126">
            <v>1265097.1004999999</v>
          </cell>
          <cell r="AD1126">
            <v>0</v>
          </cell>
          <cell r="AE1126">
            <v>0</v>
          </cell>
          <cell r="AF1126">
            <v>223252.42950000009</v>
          </cell>
          <cell r="AG1126">
            <v>1488349.53</v>
          </cell>
          <cell r="AH1126">
            <v>1653721.7</v>
          </cell>
          <cell r="AI1126">
            <v>8</v>
          </cell>
          <cell r="AJ1126" t="str">
            <v>DA</v>
          </cell>
          <cell r="AK1126" t="str">
            <v>29.07.2024 21:27:43</v>
          </cell>
          <cell r="AL1126"/>
          <cell r="AM1126"/>
          <cell r="AN1126" t="str">
            <v>ADMIS_ETF</v>
          </cell>
          <cell r="AO1126" t="str">
            <v>29.10.2024 15:19:40</v>
          </cell>
          <cell r="AP1126"/>
          <cell r="AQ1126">
            <v>91</v>
          </cell>
          <cell r="AR1126"/>
          <cell r="AS1126">
            <v>1</v>
          </cell>
          <cell r="AT1126">
            <v>24</v>
          </cell>
          <cell r="AU1126">
            <v>37</v>
          </cell>
          <cell r="AV1126"/>
          <cell r="AW1126" t="str">
            <v>19.02.2025 14:40:57</v>
          </cell>
          <cell r="AX1126" t="str">
            <v>21.02.2025 13:33:49</v>
          </cell>
          <cell r="AY1126" t="str">
            <v>440</v>
          </cell>
          <cell r="AZ1126" t="str">
            <v>12.05.2025 16:45:00</v>
          </cell>
          <cell r="BA1126">
            <v>4</v>
          </cell>
          <cell r="BB1126">
            <v>1</v>
          </cell>
          <cell r="BC1126"/>
          <cell r="BD1126"/>
          <cell r="BE1126">
            <v>81</v>
          </cell>
          <cell r="BF1126"/>
          <cell r="BG1126"/>
          <cell r="BH1126"/>
          <cell r="BI1126" t="str">
            <v>21, 23</v>
          </cell>
          <cell r="BJ1126" t="str">
            <v>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v>
          </cell>
        </row>
        <row r="1127">
          <cell r="K1127">
            <v>343015</v>
          </cell>
          <cell r="L1127" t="str">
            <v>Îmbunătățirea infrastructurii de învățământ prin construire grădiniță cu program prelungit și desființare construcție existentă în satul Popești comuna Popești județul Vâlcea</v>
          </cell>
          <cell r="M1127">
            <v>7</v>
          </cell>
          <cell r="N1127" t="str">
            <v>Contract semnat</v>
          </cell>
          <cell r="O1127" t="str">
            <v>CONTRACTARE</v>
          </cell>
          <cell r="P1127" t="str">
            <v>sorin.georcotina@adroltenia.ro</v>
          </cell>
          <cell r="Q1127" t="str">
            <v>02.12.2025 16:12:38</v>
          </cell>
          <cell r="R1127" t="str">
            <v>COMUNA POPEŞTI</v>
          </cell>
          <cell r="S1127" t="str">
            <v>2541126</v>
          </cell>
          <cell r="T1127" t="str">
            <v>unitate administrativ teritorială nivel comună</v>
          </cell>
          <cell r="U1127" t="str">
            <v>Popeşti, Vâlcea</v>
          </cell>
          <cell r="V1127">
            <v>60</v>
          </cell>
          <cell r="W1127"/>
          <cell r="X1127" t="str">
            <v>VL</v>
          </cell>
          <cell r="Y1127" t="str">
            <v>Sud-Vest Oltenia</v>
          </cell>
          <cell r="Z1127">
            <v>5807966.9299999997</v>
          </cell>
          <cell r="AA1127">
            <v>1007167.81</v>
          </cell>
          <cell r="AB1127">
            <v>5691807.5899999999</v>
          </cell>
          <cell r="AC1127">
            <v>3484780.1579999998</v>
          </cell>
          <cell r="AD1127">
            <v>413134.14</v>
          </cell>
          <cell r="AE1127">
            <v>64090</v>
          </cell>
          <cell r="AF1127">
            <v>2207027.432</v>
          </cell>
          <cell r="AG1127">
            <v>0</v>
          </cell>
          <cell r="AH1127">
            <v>6221101.0700000003</v>
          </cell>
          <cell r="AI1127">
            <v>0</v>
          </cell>
          <cell r="AJ1127" t="str">
            <v>NU</v>
          </cell>
          <cell r="AK1127" t="str">
            <v>14.04.2025 20:50:03</v>
          </cell>
          <cell r="AL1127"/>
          <cell r="AM1127"/>
          <cell r="AN1127" t="str">
            <v>ADMIS_ETF</v>
          </cell>
          <cell r="AO1127" t="str">
            <v>23.06.2025 16:21:29</v>
          </cell>
          <cell r="AP1127"/>
          <cell r="AQ1127">
            <v>60</v>
          </cell>
          <cell r="AR1127"/>
          <cell r="AS1127">
            <v>1</v>
          </cell>
          <cell r="AT1127">
            <v>36</v>
          </cell>
          <cell r="AU1127">
            <v>47</v>
          </cell>
          <cell r="AV1127"/>
          <cell r="AW1127" t="str">
            <v>04.07.2025 10:14:39</v>
          </cell>
          <cell r="AX1127" t="str">
            <v>04.07.2025 12:48:29</v>
          </cell>
          <cell r="AY1127" t="str">
            <v>664</v>
          </cell>
          <cell r="AZ1127" t="str">
            <v>01.09.2025 17:51:00</v>
          </cell>
          <cell r="BA1127">
            <v>5</v>
          </cell>
          <cell r="BB1127"/>
          <cell r="BC1127"/>
          <cell r="BD1127"/>
          <cell r="BE1127">
            <v>60</v>
          </cell>
          <cell r="BF1127"/>
          <cell r="BG1127"/>
          <cell r="BH1127"/>
          <cell r="BI1127" t="str">
            <v>121</v>
          </cell>
          <cell r="BJ1127" t="str">
            <v>Creșterea accesului la educație de calitate, inclusiv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v>
          </cell>
        </row>
        <row r="1128">
          <cell r="K1128">
            <v>330493</v>
          </cell>
          <cell r="L1128" t="str">
            <v>DIVERSIFICAREA SERVICIILOR SC HEMANE REDNAILS SRL PRIN ACHIZITIA DE ECHIPAMENTE</v>
          </cell>
          <cell r="M1128">
            <v>6</v>
          </cell>
          <cell r="N1128" t="str">
            <v>Contract semnat</v>
          </cell>
          <cell r="O1128" t="str">
            <v>CONTRACTARE</v>
          </cell>
          <cell r="P1128" t="str">
            <v>cristian.nedeloiu@adroltenia.ro</v>
          </cell>
          <cell r="Q1128" t="str">
            <v>22.04.2026 12:28:17</v>
          </cell>
          <cell r="R1128" t="str">
            <v>HEMANE REDNAILS S.R.L.</v>
          </cell>
          <cell r="S1128" t="str">
            <v>45583486</v>
          </cell>
          <cell r="T1128" t="str">
            <v>microîntreprindere</v>
          </cell>
          <cell r="U1128" t="str">
            <v>Municipiul Slatina, Olt</v>
          </cell>
          <cell r="V1128">
            <v>81</v>
          </cell>
          <cell r="W1128"/>
          <cell r="X1128" t="str">
            <v>OT</v>
          </cell>
          <cell r="Y1128" t="str">
            <v>Sud-Vest Oltenia</v>
          </cell>
          <cell r="Z1128">
            <v>480028.02675642545</v>
          </cell>
          <cell r="AA1128">
            <v>82964.006756425457</v>
          </cell>
          <cell r="AB1128">
            <v>429413.56</v>
          </cell>
          <cell r="AC1128">
            <v>365001.52600000001</v>
          </cell>
          <cell r="AD1128">
            <v>40945.973243574546</v>
          </cell>
          <cell r="AE1128">
            <v>6585.2032435745496</v>
          </cell>
          <cell r="AF1128">
            <v>64412.033999999985</v>
          </cell>
          <cell r="AG1128">
            <v>429413.56</v>
          </cell>
          <cell r="AH1128">
            <v>520974</v>
          </cell>
          <cell r="AI1128">
            <v>13</v>
          </cell>
          <cell r="AJ1128" t="str">
            <v>DA</v>
          </cell>
          <cell r="AK1128" t="str">
            <v>06.08.2024 07:11:23</v>
          </cell>
          <cell r="AL1128"/>
          <cell r="AM1128"/>
          <cell r="AN1128" t="str">
            <v>ADMIS_ETF</v>
          </cell>
          <cell r="AO1128" t="str">
            <v>21.11.2024 15:48:34</v>
          </cell>
          <cell r="AP1128" t="str">
            <v>22.01.2025 13:01:44</v>
          </cell>
          <cell r="AQ1128">
            <v>81</v>
          </cell>
          <cell r="AR1128"/>
          <cell r="AS1128">
            <v>2</v>
          </cell>
          <cell r="AT1128">
            <v>12</v>
          </cell>
          <cell r="AU1128">
            <v>27</v>
          </cell>
          <cell r="AV1128"/>
          <cell r="AW1128" t="str">
            <v>23.07.2025 11:33:11</v>
          </cell>
          <cell r="AX1128" t="str">
            <v>23.07.2025 14:45:01</v>
          </cell>
          <cell r="AY1128" t="str">
            <v>703</v>
          </cell>
          <cell r="AZ1128" t="str">
            <v>25.09.2025 16:20:00</v>
          </cell>
          <cell r="BA1128">
            <v>3</v>
          </cell>
          <cell r="BB1128"/>
          <cell r="BC1128"/>
          <cell r="BD1128"/>
          <cell r="BE1128">
            <v>65</v>
          </cell>
          <cell r="BF1128"/>
          <cell r="BG1128">
            <v>81</v>
          </cell>
          <cell r="BH1128" t="str">
            <v>ADMIS_ETF</v>
          </cell>
          <cell r="BI1128" t="str">
            <v>21, 23</v>
          </cell>
          <cell r="BJ1128" t="str">
            <v>Obiectivul general al proiectului depus de HEMANE REDNAILS S.R.L. în cadrul Programului Regional Sud-Vest Oltenia 2021-2027 este de a consolida capacitatea companiei de a oferi servicii de întreținere corporală de specialitate inovative și accesibile, prin „diversificarea serviciilor” în scopul demarării activității vizate prin proiect, și anume „Activități de întreținere corporală”, la noul sediu secundar (punct de lucru) ce se va regăsi la adresa: Mun. Slatina, Str. Vailor, nr. 3, Bloc 3, sc. A, parter, Jud. Olt.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avansate. Această inițiativă va îmbunătăț</v>
          </cell>
        </row>
        <row r="1129">
          <cell r="K1129">
            <v>327851</v>
          </cell>
          <cell r="L1129" t="str">
            <v>Infrastructura inovativa de servicii publice digitale si teleasistenta cu V.R. pentru pacienti</v>
          </cell>
          <cell r="M1129">
            <v>7</v>
          </cell>
          <cell r="N1129" t="str">
            <v>Cu act adițional</v>
          </cell>
          <cell r="O1129" t="str">
            <v>CONTRACTARE</v>
          </cell>
          <cell r="P1129" t="str">
            <v>anamaria.iunian@adroltenia.ro</v>
          </cell>
          <cell r="Q1129" t="str">
            <v>04.11.2025 11:04:10</v>
          </cell>
          <cell r="R1129" t="str">
            <v>JUDEŢUL DOLJ</v>
          </cell>
          <cell r="S1129" t="str">
            <v>4417150</v>
          </cell>
          <cell r="T1129" t="str">
            <v>unitate administrativ teritorială nivel județean</v>
          </cell>
          <cell r="U1129" t="str">
            <v>Municipiul Craiova, Dolj</v>
          </cell>
          <cell r="V1129">
            <v>76</v>
          </cell>
          <cell r="W1129" t="str">
            <v>CENTRUL JUDETEAN DE APARATURA MEDICALA DOLJ-12779495</v>
          </cell>
          <cell r="X1129" t="str">
            <v>DJ</v>
          </cell>
          <cell r="Y1129" t="str">
            <v>Sud-Vest Oltenia</v>
          </cell>
          <cell r="Z1129">
            <v>2965075.4</v>
          </cell>
          <cell r="AA1129">
            <v>473415.4</v>
          </cell>
          <cell r="AB1129">
            <v>2905773.89</v>
          </cell>
          <cell r="AC1129">
            <v>2520314.0384136182</v>
          </cell>
          <cell r="AD1129">
            <v>17850</v>
          </cell>
          <cell r="AE1129">
            <v>2850</v>
          </cell>
          <cell r="AF1129">
            <v>385459.8515863819</v>
          </cell>
          <cell r="AG1129">
            <v>0</v>
          </cell>
          <cell r="AH1129">
            <v>2982925.4</v>
          </cell>
          <cell r="AI1129">
            <v>0</v>
          </cell>
          <cell r="AJ1129" t="str">
            <v>NU</v>
          </cell>
          <cell r="AK1129" t="str">
            <v>21.06.2024 18:17:04</v>
          </cell>
          <cell r="AL1129"/>
          <cell r="AM1129"/>
          <cell r="AN1129" t="str">
            <v>ADMIS_ETF</v>
          </cell>
          <cell r="AO1129" t="str">
            <v>16.09.2024 14:59:55</v>
          </cell>
          <cell r="AP1129"/>
          <cell r="AQ1129">
            <v>76</v>
          </cell>
          <cell r="AR1129"/>
          <cell r="AS1129">
            <v>1</v>
          </cell>
          <cell r="AT1129">
            <v>15</v>
          </cell>
          <cell r="AU1129">
            <v>28</v>
          </cell>
          <cell r="AV1129"/>
          <cell r="AW1129" t="str">
            <v>13.01.2025 09:42:58</v>
          </cell>
          <cell r="AX1129" t="str">
            <v>13.01.2025 14:06:07</v>
          </cell>
          <cell r="AY1129" t="str">
            <v>324</v>
          </cell>
          <cell r="AZ1129" t="str">
            <v>28.03.2025 12:00:00</v>
          </cell>
          <cell r="BA1129">
            <v>4</v>
          </cell>
          <cell r="BB1129">
            <v>1</v>
          </cell>
          <cell r="BC1129"/>
          <cell r="BD1129"/>
          <cell r="BE1129">
            <v>74</v>
          </cell>
          <cell r="BF1129"/>
          <cell r="BG1129"/>
          <cell r="BH1129"/>
          <cell r="BI1129" t="str">
            <v>16</v>
          </cell>
          <cell r="BJ1129" t="str">
            <v>Obiectivul general al acestui proiect constă in transformarea digitala si imbunatatirea modului in care instutitia CJAM DOLJ interactioneaza cu colaboratorii si pacientii si ofera acestora servicii. Proiectul isi propune as atinga o serie de obiective esentiale care sa contribuie la ceresterea eficientei administrative, la imbunatatirea accesului la informatii si servicii si la promovarea incluziunii si participarii colaboratorilor,pacientilor pentru o infrastructura bine integrata de management al incidentelor si gestiune a acestora.</v>
          </cell>
        </row>
        <row r="1130">
          <cell r="K1130">
            <v>359059</v>
          </cell>
          <cell r="L1130" t="str">
            <v>Cresterea eficientei energetice si masuri pentru utilizarea unor surse regenerabile de energie a Scolii din loc. Valea Anilor com. Corlatel</v>
          </cell>
          <cell r="M1130">
            <v>5</v>
          </cell>
          <cell r="N1130" t="str">
            <v>Cu clarificări primite</v>
          </cell>
          <cell r="O1130" t="str">
            <v>PRECONTRACTARE</v>
          </cell>
          <cell r="P1130" t="str">
            <v>mario.josceanu@adroltenia.ro</v>
          </cell>
          <cell r="Q1130" t="str">
            <v>24.04.2026 16:26:03</v>
          </cell>
          <cell r="R1130" t="str">
            <v>COMUNA CORLATEL</v>
          </cell>
          <cell r="S1130" t="str">
            <v>8033364</v>
          </cell>
          <cell r="T1130" t="str">
            <v>unitate administrativ teritorială nivel comună</v>
          </cell>
          <cell r="U1130" t="str">
            <v>Corlăţel, Mehedinţi</v>
          </cell>
          <cell r="V1130">
            <v>78</v>
          </cell>
          <cell r="W1130"/>
          <cell r="X1130" t="str">
            <v>MH</v>
          </cell>
          <cell r="Y1130" t="str">
            <v>Sud-Vest Oltenia</v>
          </cell>
          <cell r="Z1130">
            <v>6860125.21</v>
          </cell>
          <cell r="AA1130">
            <v>1186850.55</v>
          </cell>
          <cell r="AB1130">
            <v>6722922.71</v>
          </cell>
          <cell r="AC1130">
            <v>5831106.4223601883</v>
          </cell>
          <cell r="AD1130">
            <v>266442</v>
          </cell>
          <cell r="AE1130">
            <v>46242</v>
          </cell>
          <cell r="AF1130">
            <v>891816.28763981164</v>
          </cell>
          <cell r="AG1130">
            <v>0</v>
          </cell>
          <cell r="AH1130">
            <v>7126567.21</v>
          </cell>
          <cell r="AI1130">
            <v>0</v>
          </cell>
          <cell r="AJ1130" t="str">
            <v>NU</v>
          </cell>
          <cell r="AK1130" t="str">
            <v>29.11.2025 16:51:05</v>
          </cell>
          <cell r="AL1130"/>
          <cell r="AM1130"/>
          <cell r="AN1130" t="str">
            <v>ADMIS_ETF</v>
          </cell>
          <cell r="AO1130" t="str">
            <v>16.03.2026 16:45:07</v>
          </cell>
          <cell r="AP1130"/>
          <cell r="AQ1130">
            <v>78</v>
          </cell>
          <cell r="AR1130"/>
          <cell r="AS1130">
            <v>3</v>
          </cell>
          <cell r="AT1130">
            <v>31</v>
          </cell>
          <cell r="AU1130">
            <v>40</v>
          </cell>
          <cell r="AV1130"/>
          <cell r="AW1130" t="str">
            <v>01.04.2026 11:32:37</v>
          </cell>
          <cell r="AX1130" t="str">
            <v>01.04.2026 15:34:07</v>
          </cell>
          <cell r="AY1130"/>
          <cell r="AZ1130"/>
          <cell r="BA1130"/>
          <cell r="BB1130"/>
          <cell r="BC1130"/>
          <cell r="BD1130"/>
          <cell r="BE1130"/>
          <cell r="BF1130"/>
          <cell r="BG1130"/>
          <cell r="BH1130"/>
          <cell r="BI1130" t="str">
            <v>45</v>
          </cell>
          <cell r="BJ1130" t="str">
            <v>Obiectivul general al proiectului este în concordanță cu obiectivul programului de finanțare, respectiv renovarea energetică a clădirii din domeniul educației ( Școala din comuna Corlățel), ceea ce va duce la reducerea emisiilor de gaze cu efect de seră și îmbunătățirea calității aerului. Lucrările de renovare energetică vor reduce substanțial consumul de energie primară.</v>
          </cell>
        </row>
        <row r="1131">
          <cell r="K1131">
            <v>330527</v>
          </cell>
          <cell r="L1131" t="str">
            <v>Îmbunătățirea atractivității și siguranței deplasărilor pietonale adiacente coridorului Străzii Unirii Municipiul Târgu Jiu - Pasaj pietonal Strada Unirii - Bulevardul Constantin Brâncuși</v>
          </cell>
          <cell r="M1131">
            <v>11</v>
          </cell>
          <cell r="N1131" t="str">
            <v>Cu act adițional</v>
          </cell>
          <cell r="O1131" t="str">
            <v>CONTRACTARE</v>
          </cell>
          <cell r="P1131" t="str">
            <v>sorin.buzatu@adroltenia.ro</v>
          </cell>
          <cell r="Q1131" t="str">
            <v>01.04.2026 19:45:35</v>
          </cell>
          <cell r="R1131" t="str">
            <v>MUNICIPIUL TG - JIU</v>
          </cell>
          <cell r="S1131" t="str">
            <v>4956065</v>
          </cell>
          <cell r="T1131" t="str">
            <v>unitate administrativ teritorială nivel municipiu reședință de județ</v>
          </cell>
          <cell r="U1131" t="str">
            <v>Municipiul Târgu Jiu, Gorj</v>
          </cell>
          <cell r="V1131">
            <v>80</v>
          </cell>
          <cell r="W1131"/>
          <cell r="X1131" t="str">
            <v>GJ</v>
          </cell>
          <cell r="Y1131" t="str">
            <v>Sud-Vest Oltenia</v>
          </cell>
          <cell r="Z1131">
            <v>113665999.97974606</v>
          </cell>
          <cell r="AA1131">
            <v>19579941.219746053</v>
          </cell>
          <cell r="AB1131">
            <v>111392679.98</v>
          </cell>
          <cell r="AC1131">
            <v>96616099.833086029</v>
          </cell>
          <cell r="AD1131">
            <v>11065955.320253946</v>
          </cell>
          <cell r="AE1131">
            <v>1910755.0402539454</v>
          </cell>
          <cell r="AF1131">
            <v>14776580.146913975</v>
          </cell>
          <cell r="AG1131">
            <v>0</v>
          </cell>
          <cell r="AH1131">
            <v>124731955.3</v>
          </cell>
          <cell r="AI1131">
            <v>0</v>
          </cell>
          <cell r="AJ1131" t="str">
            <v>NU</v>
          </cell>
          <cell r="AK1131" t="str">
            <v>18.12.2024 11:25:27</v>
          </cell>
          <cell r="AL1131"/>
          <cell r="AM1131"/>
          <cell r="AN1131" t="str">
            <v>ADMIS_ETF</v>
          </cell>
          <cell r="AO1131" t="str">
            <v>12.02.2025 14:59:28</v>
          </cell>
          <cell r="AP1131"/>
          <cell r="AQ1131">
            <v>80</v>
          </cell>
          <cell r="AR1131"/>
          <cell r="AS1131">
            <v>1</v>
          </cell>
          <cell r="AT1131">
            <v>37</v>
          </cell>
          <cell r="AU1131">
            <v>79</v>
          </cell>
          <cell r="AV1131"/>
          <cell r="AW1131" t="str">
            <v>02.04.2025 11:52:06</v>
          </cell>
          <cell r="AX1131" t="str">
            <v>02.04.2025 16:07:09</v>
          </cell>
          <cell r="AY1131" t="str">
            <v>630</v>
          </cell>
          <cell r="AZ1131" t="str">
            <v>27.06.2025 13:21:00</v>
          </cell>
          <cell r="BA1131">
            <v>5</v>
          </cell>
          <cell r="BB1131"/>
          <cell r="BC1131"/>
          <cell r="BD1131"/>
          <cell r="BE1131">
            <v>86</v>
          </cell>
          <cell r="BF1131"/>
          <cell r="BG1131"/>
          <cell r="BH1131"/>
          <cell r="BI1131" t="str">
            <v>168</v>
          </cell>
          <cell r="BJ1131" t="str">
            <v>Dezvoltarea integrată și incluzivă a zonei de regenerare urbană Zona protejată a Ansamblului Monumental Calea Eroilor</v>
          </cell>
        </row>
        <row r="1132">
          <cell r="K1132">
            <v>306507</v>
          </cell>
          <cell r="L1132" t="str">
            <v>Reabilitare termică și energetică sediu Primărie Comuna Dubova județul Mehedinți</v>
          </cell>
          <cell r="M1132">
            <v>1</v>
          </cell>
          <cell r="N1132" t="str">
            <v>Retras</v>
          </cell>
          <cell r="O1132" t="str">
            <v>EVALUARE</v>
          </cell>
          <cell r="P1132"/>
          <cell r="Q1132" t="str">
            <v>18.01.2024 13:22:12</v>
          </cell>
          <cell r="R1132" t="str">
            <v>COMUNA DUBOVA</v>
          </cell>
          <cell r="S1132" t="str">
            <v>4337336</v>
          </cell>
          <cell r="T1132" t="str">
            <v>Angajator public</v>
          </cell>
          <cell r="U1132" t="str">
            <v>Dubova, Mehedinţi</v>
          </cell>
          <cell r="V1132"/>
          <cell r="W1132"/>
          <cell r="X1132" t="str">
            <v>MH</v>
          </cell>
          <cell r="Y1132" t="str">
            <v>Sud-Vest Oltenia</v>
          </cell>
          <cell r="Z1132">
            <v>1718240.5256431564</v>
          </cell>
          <cell r="AA1132">
            <v>274340.91564315651</v>
          </cell>
          <cell r="AB1132">
            <v>1683875.71</v>
          </cell>
          <cell r="AC1132">
            <v>1460504.4452588577</v>
          </cell>
          <cell r="AD1132">
            <v>307858.85435684351</v>
          </cell>
          <cell r="AE1132">
            <v>49153.944356843524</v>
          </cell>
          <cell r="AF1132">
            <v>223371.26474114228</v>
          </cell>
          <cell r="AG1132">
            <v>0</v>
          </cell>
          <cell r="AH1132">
            <v>2026099.38</v>
          </cell>
          <cell r="AI1132">
            <v>0</v>
          </cell>
          <cell r="AJ1132" t="str">
            <v>NU</v>
          </cell>
          <cell r="AK1132" t="str">
            <v>18.12.2023 13:23:00</v>
          </cell>
          <cell r="AL1132"/>
          <cell r="AM1132"/>
          <cell r="AN1132"/>
          <cell r="AO1132"/>
          <cell r="AP1132"/>
          <cell r="AQ1132"/>
          <cell r="AR1132"/>
          <cell r="AS1132">
            <v>1</v>
          </cell>
          <cell r="AT1132">
            <v>24</v>
          </cell>
          <cell r="AU1132">
            <v>35</v>
          </cell>
          <cell r="AV1132"/>
          <cell r="AW1132"/>
          <cell r="AX1132"/>
          <cell r="AY1132"/>
          <cell r="AZ1132"/>
          <cell r="BA1132"/>
          <cell r="BB1132"/>
          <cell r="BC1132"/>
          <cell r="BD1132"/>
          <cell r="BE1132"/>
          <cell r="BF1132"/>
          <cell r="BG1132"/>
          <cell r="BH1132"/>
          <cell r="BI1132" t="str">
            <v>44</v>
          </cell>
          <cell r="BJ1132" t="str">
            <v>Obiectiv general: 
Cresterea eficientei energetice şi modernizarea  cladirii in care isi desfasoara activitatea Primăria comunei Dubova.
 Proiectul urmareste cresterea eficientei energetice a sediului primariei Dubova, ca urmare a realizarii unor lucrari de reabilitare energetica si termica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v>
          </cell>
        </row>
        <row r="1133">
          <cell r="K1133">
            <v>328784</v>
          </cell>
          <cell r="L1133" t="str">
            <v>CRESTEREA COMPETITIVITATII SOCIETATII IULIUS MOBELHAUS S.R.L.</v>
          </cell>
          <cell r="M1133">
            <v>6</v>
          </cell>
          <cell r="N1133" t="str">
            <v>Revocat FO</v>
          </cell>
          <cell r="O1133" t="str">
            <v>PRECONTRACTARE</v>
          </cell>
          <cell r="P1133" t="str">
            <v>bogdan.badea@adroltenia.ro</v>
          </cell>
          <cell r="Q1133" t="str">
            <v>16.06.2025 18:59:05</v>
          </cell>
          <cell r="R1133" t="str">
            <v>IULIUS MOBELHAUS S.R.L.</v>
          </cell>
          <cell r="S1133" t="str">
            <v>40531109</v>
          </cell>
          <cell r="T1133" t="str">
            <v>Angajator privat</v>
          </cell>
          <cell r="U1133" t="str">
            <v>Municipiul Craiova, Dolj</v>
          </cell>
          <cell r="V1133">
            <v>86</v>
          </cell>
          <cell r="W1133"/>
          <cell r="X1133" t="str">
            <v>DJ</v>
          </cell>
          <cell r="Y1133" t="str">
            <v>Sud-Vest Oltenia</v>
          </cell>
          <cell r="Z1133">
            <v>1656733.3301556869</v>
          </cell>
          <cell r="AA1133">
            <v>263921.70015568688</v>
          </cell>
          <cell r="AB1133">
            <v>1491060</v>
          </cell>
          <cell r="AC1133">
            <v>1267401</v>
          </cell>
          <cell r="AD1133">
            <v>2379.9998443131485</v>
          </cell>
          <cell r="AE1133">
            <v>379.99984431314851</v>
          </cell>
          <cell r="AF1133">
            <v>223659</v>
          </cell>
          <cell r="AG1133">
            <v>1491060</v>
          </cell>
          <cell r="AH1133">
            <v>1659113.33</v>
          </cell>
          <cell r="AI1133">
            <v>13</v>
          </cell>
          <cell r="AJ1133" t="str">
            <v>DA</v>
          </cell>
          <cell r="AK1133" t="str">
            <v>09.07.2024 16:06:53</v>
          </cell>
          <cell r="AL1133"/>
          <cell r="AM1133"/>
          <cell r="AN1133" t="str">
            <v>ADMIS_ETF</v>
          </cell>
          <cell r="AO1133" t="str">
            <v>09.10.2024 15:05:18</v>
          </cell>
          <cell r="AP1133" t="str">
            <v>05.12.2024 09:22:24</v>
          </cell>
          <cell r="AQ1133">
            <v>83</v>
          </cell>
          <cell r="AR1133"/>
          <cell r="AS1133">
            <v>1</v>
          </cell>
          <cell r="AT1133">
            <v>12</v>
          </cell>
          <cell r="AU1133">
            <v>12</v>
          </cell>
          <cell r="AV1133"/>
          <cell r="AW1133" t="str">
            <v>21.02.2025 09:46:25</v>
          </cell>
          <cell r="AX1133" t="str">
            <v>26.02.2025 15:10:12</v>
          </cell>
          <cell r="AY1133"/>
          <cell r="AZ1133"/>
          <cell r="BA1133"/>
          <cell r="BB1133"/>
          <cell r="BC1133"/>
          <cell r="BD1133"/>
          <cell r="BE1133"/>
          <cell r="BF1133"/>
          <cell r="BG1133">
            <v>86</v>
          </cell>
          <cell r="BH1133" t="str">
            <v>ADMIS_ETF</v>
          </cell>
          <cell r="BI1133" t="str">
            <v>21, 23</v>
          </cell>
          <cell r="BJ1133" t="str">
            <v>Obiectivul general al proiectului este realizarea unei investitii initiale prin extinderea capacitatii societatii IULIUS MOBELHAUS SRL in urma desfasurarii activitatii conform CAEN 3101, si anume, fabricarea de mobila pentru birouri si magazine si crearea de noi locuri de munca. Acesta este in linie cu Obiectivul specific: Intensificarea creșterii durabile și a competitivității IMM-urilor și crearea de locuri de muncă în cadrul IMM-urilor, inclusiv prin investiții productive/ Dezvoltarea competențelor pentru specializare inteligentă, tranziție industrială și antreprenoriat, Apelul PRSVO/217/PRSVO_P1/OP1, PRIORITATEA 1: COMPETITIVITATE PRIN INOVARE ȘI ÎNTREPRINDERI DINAMICE. Aceasta investitie vizeaza extinderea unei unitati exstente ce se va realiza prin dotarea atelierului de productie mobila in scopul demararii activitatii vizate prin proiect, printr-o abordare inovatoare si eficienta din punct de vedere energetic, demonstrand angajamentul firmei catre o schimbarea ecologica si econ</v>
          </cell>
        </row>
        <row r="1134">
          <cell r="K1134">
            <v>318806</v>
          </cell>
          <cell r="L1134" t="str">
            <v>REABILITARE EXTINDERE SI DOTARE SCOALA GIMNAZIALA SAT POGANU COMUNA VERGULEASA JUDETUL OLT</v>
          </cell>
          <cell r="M1134">
            <v>13</v>
          </cell>
          <cell r="N1134" t="str">
            <v>Cu act adițional</v>
          </cell>
          <cell r="O1134" t="str">
            <v>CONTRACTARE</v>
          </cell>
          <cell r="P1134" t="str">
            <v>ramona.mircea@adroltenia.ro</v>
          </cell>
          <cell r="Q1134" t="str">
            <v>02.12.2025 16:08:07</v>
          </cell>
          <cell r="R1134" t="str">
            <v>COMUNA VERGULEASA</v>
          </cell>
          <cell r="S1134" t="str">
            <v>4984510</v>
          </cell>
          <cell r="T1134" t="str">
            <v>unitate administrativ teritorială nivel comună</v>
          </cell>
          <cell r="U1134" t="str">
            <v>Verguleasa, Olt</v>
          </cell>
          <cell r="V1134">
            <v>58</v>
          </cell>
          <cell r="W1134"/>
          <cell r="X1134" t="str">
            <v>OT</v>
          </cell>
          <cell r="Y1134" t="str">
            <v>Sud-Vest Oltenia</v>
          </cell>
          <cell r="Z1134">
            <v>3478967.79</v>
          </cell>
          <cell r="AA1134">
            <v>550574.76</v>
          </cell>
          <cell r="AB1134">
            <v>3409388.43</v>
          </cell>
          <cell r="AC1134">
            <v>2087380.6822103639</v>
          </cell>
          <cell r="AD1134">
            <v>86962.82</v>
          </cell>
          <cell r="AE1134">
            <v>13884.82</v>
          </cell>
          <cell r="AF1134">
            <v>1322007.7477896363</v>
          </cell>
          <cell r="AG1134">
            <v>0</v>
          </cell>
          <cell r="AH1134">
            <v>3565930.61</v>
          </cell>
          <cell r="AI1134">
            <v>0</v>
          </cell>
          <cell r="AJ1134" t="str">
            <v>NU</v>
          </cell>
          <cell r="AK1134" t="str">
            <v>26.01.2024 19:12:20</v>
          </cell>
          <cell r="AL1134"/>
          <cell r="AM1134"/>
          <cell r="AN1134" t="str">
            <v>ADMIS_ETF</v>
          </cell>
          <cell r="AO1134" t="str">
            <v>21.05.2024 16:13:54</v>
          </cell>
          <cell r="AP1134"/>
          <cell r="AQ1134">
            <v>58</v>
          </cell>
          <cell r="AR1134"/>
          <cell r="AS1134">
            <v>3</v>
          </cell>
          <cell r="AT1134">
            <v>28</v>
          </cell>
          <cell r="AU1134">
            <v>39</v>
          </cell>
          <cell r="AV1134"/>
          <cell r="AW1134" t="str">
            <v>13.08.2024 14:41:20</v>
          </cell>
          <cell r="AX1134" t="str">
            <v>14.08.2024 15:47:29</v>
          </cell>
          <cell r="AY1134" t="str">
            <v>159</v>
          </cell>
          <cell r="AZ1134" t="str">
            <v>27.09.2024 12:32:00</v>
          </cell>
          <cell r="BA1134">
            <v>4</v>
          </cell>
          <cell r="BB1134"/>
          <cell r="BC1134"/>
          <cell r="BD1134"/>
          <cell r="BE1134">
            <v>44</v>
          </cell>
          <cell r="BF1134"/>
          <cell r="BG1134"/>
          <cell r="BH1134"/>
          <cell r="BI1134" t="str">
            <v>122</v>
          </cell>
          <cell r="BJ1134" t="str">
            <v>Obiectivul general al proiectului: : Îmbunătățirea accesului la servicii favorabile incluziunii și de calitate în educație, formare și învățarea pe tot parcursul vieții prin dezvoltarea unității de învățământ din comuna Verguleasa
Prezentul proiect se încadrează perfect în Obiectivul specific al finanțării: Îmbunătățirea accesului la servicii favorabile incluziunii și de calitate în educație, formare și învățarea pe tot parcursul vieții prin dezvoltarea infrastructurii accesibile, inclusiv prin promovarea rezilienței pentru educația și formarea la distanță și online
Analizând din perspectiva solicitantului, prezentul proiect:
Îmbunătățește învățarea: O infrastructură școlară bine echipată și un mediu de învățare propice sunt esențiale pentru o predare și o învățare eficiente. Facilitățile și mediul potrivit pot motiva elevii să învețe și pot crește angajamentul lor față de curriculum.
Promovează sănătatea și siguranța: O infrastructură școlară adecvată asigură faptul că elevii au acc</v>
          </cell>
        </row>
        <row r="1135">
          <cell r="K1135">
            <v>358822</v>
          </cell>
          <cell r="L1135" t="str">
            <v>Platforma SIEM cu Edge AI și Big Data SIEM-SED</v>
          </cell>
          <cell r="M1135">
            <v>6</v>
          </cell>
          <cell r="N1135" t="str">
            <v>Cu clarificări primite</v>
          </cell>
          <cell r="O1135" t="str">
            <v>PRECONTRACTARE</v>
          </cell>
          <cell r="P1135" t="str">
            <v>andreea.grigorie@adroltenia.ro</v>
          </cell>
          <cell r="Q1135" t="str">
            <v>04.05.2026 13:01:44</v>
          </cell>
          <cell r="R1135" t="str">
            <v>CENTRUL DE CALCUL SA</v>
          </cell>
          <cell r="S1135" t="str">
            <v>2163993</v>
          </cell>
          <cell r="T1135" t="str">
            <v>întreprindere mijlocie</v>
          </cell>
          <cell r="U1135" t="str">
            <v>Municipiul Târgu Jiu, Gorj</v>
          </cell>
          <cell r="V1135">
            <v>73</v>
          </cell>
          <cell r="W1135"/>
          <cell r="X1135" t="str">
            <v>GJ</v>
          </cell>
          <cell r="Y1135" t="str">
            <v>Sud-Vest Oltenia</v>
          </cell>
          <cell r="Z1135">
            <v>10794519.91</v>
          </cell>
          <cell r="AA1135">
            <v>0</v>
          </cell>
          <cell r="AB1135">
            <v>7587860.6299999999</v>
          </cell>
          <cell r="AC1135">
            <v>6449681.5355000002</v>
          </cell>
          <cell r="AD1135">
            <v>590833.52</v>
          </cell>
          <cell r="AE1135">
            <v>467648.82</v>
          </cell>
          <cell r="AF1135">
            <v>1138179.0944999997</v>
          </cell>
          <cell r="AG1135">
            <v>7587860.6299999999</v>
          </cell>
          <cell r="AH1135">
            <v>11385353.43</v>
          </cell>
          <cell r="AI1135">
            <v>25</v>
          </cell>
          <cell r="AJ1135" t="str">
            <v>DA</v>
          </cell>
          <cell r="AK1135" t="str">
            <v>05.12.2025 11:48:21</v>
          </cell>
          <cell r="AL1135"/>
          <cell r="AM1135"/>
          <cell r="AN1135" t="str">
            <v>ADMIS_ETF</v>
          </cell>
          <cell r="AO1135" t="str">
            <v>12.02.2026 12:53:36</v>
          </cell>
          <cell r="AP1135"/>
          <cell r="AQ1135">
            <v>73</v>
          </cell>
          <cell r="AR1135"/>
          <cell r="AS1135">
            <v>1</v>
          </cell>
          <cell r="AT1135">
            <v>18</v>
          </cell>
          <cell r="AU1135">
            <v>27</v>
          </cell>
          <cell r="AV1135"/>
          <cell r="AW1135" t="str">
            <v>27.02.2026 12:06:12</v>
          </cell>
          <cell r="AX1135" t="str">
            <v>27.02.2026 12:51:40</v>
          </cell>
          <cell r="AY1135"/>
          <cell r="AZ1135"/>
          <cell r="BA1135"/>
          <cell r="BB1135"/>
          <cell r="BC1135"/>
          <cell r="BD1135"/>
          <cell r="BE1135"/>
          <cell r="BF1135"/>
          <cell r="BG1135"/>
          <cell r="BH1135"/>
          <cell r="BI1135" t="str">
            <v>10</v>
          </cell>
          <cell r="BJ1135" t="str">
            <v>Obiectivul general al proiectului / Scopul proiectului
Dezvoltarea, validarea și transferul în producție a unei platforme inovatoare de tip SIEM (Security Information and Event Management) cu arhitectură Big Data decuplată și a unui Senzor Inteligent de Margine (SED), capabil să proceseze și să detecteze amenințări cibernetice în timp real prin modele AI hibride, atingând nivelul de maturitate tehnologică TRL 9 și conducând la creșterea capacității de inovare și competitivității solicitantului.
Acest obiectiv reflectă direcția strategică a proiectului: transformarea rezultatelor de cercetare (TRL 4) într-un produs inovator, scalabil, comercializabil, cu aplicabilitate directă în domeniul securității cibernetice.
Proiectul urmărește realizarea unui produs software-hardware avansat care combină:
o arhitectură SIEM modernă, distribuită, bazată pe Apache Kafka și Apache Spark, pentru ingestia și corelarea datelor în timp real;
un Senzor Inteligent de Margine (SED), capabil să procesez</v>
          </cell>
        </row>
        <row r="1136">
          <cell r="K1136">
            <v>356938</v>
          </cell>
          <cell r="L1136" t="str">
            <v>Amenajarea unui centru cultural etnografic și educativ în aer liber de tip muzeu al satului în comuna Cernătești sub coordonarea Muzeului Olteniei</v>
          </cell>
          <cell r="M1136">
            <v>2</v>
          </cell>
          <cell r="N1136" t="str">
            <v>În ETF după acceptarea contestației la punctaj</v>
          </cell>
          <cell r="O1136" t="str">
            <v>EVALUARE</v>
          </cell>
          <cell r="P1136"/>
          <cell r="Q1136" t="str">
            <v>24.04.2026 11:34:05</v>
          </cell>
          <cell r="R1136" t="str">
            <v>JUDEŢUL DOLJ</v>
          </cell>
          <cell r="S1136" t="str">
            <v>4417150</v>
          </cell>
          <cell r="T1136" t="str">
            <v>unitate administrativ teritorială nivel județean</v>
          </cell>
          <cell r="U1136" t="str">
            <v>Municipiul Craiova, Dolj</v>
          </cell>
          <cell r="V1136">
            <v>77</v>
          </cell>
          <cell r="W1136" t="str">
            <v>ASOCIATIA " INIMA OLTENIEI "-38424437,COMUNA CERNĂTEŞTI-4553712,MUZEUL OLTENIEI CRAIOVA-4417192</v>
          </cell>
          <cell r="X1136" t="str">
            <v>DJ</v>
          </cell>
          <cell r="Y1136" t="str">
            <v>Sud-Vest Oltenia</v>
          </cell>
          <cell r="Z1136">
            <v>17739049.995922275</v>
          </cell>
          <cell r="AA1136">
            <v>3048581.9359222744</v>
          </cell>
          <cell r="AB1136">
            <v>17384269</v>
          </cell>
          <cell r="AC1136">
            <v>15078192.473171605</v>
          </cell>
          <cell r="AD1136">
            <v>7117156.674077725</v>
          </cell>
          <cell r="AE1136">
            <v>1235209.0140777254</v>
          </cell>
          <cell r="AF1136">
            <v>2306076.5268283952</v>
          </cell>
          <cell r="AG1136">
            <v>0</v>
          </cell>
          <cell r="AH1136">
            <v>24856206.670000002</v>
          </cell>
          <cell r="AI1136">
            <v>0</v>
          </cell>
          <cell r="AJ1136" t="str">
            <v>NU</v>
          </cell>
          <cell r="AK1136" t="str">
            <v>03.12.2025 01:07:00</v>
          </cell>
          <cell r="AL1136"/>
          <cell r="AM1136"/>
          <cell r="AN1136" t="str">
            <v>ADMIS_ETF</v>
          </cell>
          <cell r="AO1136" t="str">
            <v>14.04.2026 15:48:29</v>
          </cell>
          <cell r="AP1136"/>
          <cell r="AQ1136">
            <v>77</v>
          </cell>
          <cell r="AR1136"/>
          <cell r="AS1136">
            <v>1</v>
          </cell>
          <cell r="AT1136">
            <v>44</v>
          </cell>
          <cell r="AU1136">
            <v>83</v>
          </cell>
          <cell r="AV1136"/>
          <cell r="AW1136"/>
          <cell r="AX1136"/>
          <cell r="AY1136"/>
          <cell r="AZ1136"/>
          <cell r="BA1136"/>
          <cell r="BB1136"/>
          <cell r="BC1136"/>
          <cell r="BD1136"/>
          <cell r="BE1136"/>
          <cell r="BF1136"/>
          <cell r="BG1136">
            <v>77</v>
          </cell>
          <cell r="BH1136" t="str">
            <v>ADMIS_ETF</v>
          </cell>
          <cell r="BI1136" t="str">
            <v>166</v>
          </cell>
          <cell r="BJ1136" t="str">
            <v>Proiectul „Amenajarea unui centru cultural, etnografic si educativ in aer liber, de tip muzeu al satului, in comuna Cernatesti, sub coordonarea Muzeului Olteniei” are ca obiectiv general valorificarea monumentului istoric categoria A, Cula Cernatestilor, formand impreuna un produs cultural turistic ce va genera o oferta turistica integrata, cu valente culturale, sociale si de mediu, impulsionand dezvoltarea locala prin cresterea numarului de vizitatori si diversificarea activitatilor economice desfasurate in zona.
Atingerea obiectivului general si realizarea obiectivelor specifice ale proiectului de fata, prin implementarea activitatilor si obtinerea rezultatelor prevazute, este in concordanta cu Programul Regional Sud-Vest Oltenia, Prioritatea 7 - „Dezvoltare teritoriala sustenabila”, Obiectivul Specific 5.2. - „Promovarea dezvoltarii integrate si incluzive in domeniul social, economic si al mediului, precum si a culturii, a patrimoniului natural, a turismului sustenabil si a securita</v>
          </cell>
        </row>
        <row r="1137">
          <cell r="K1137">
            <v>323941</v>
          </cell>
          <cell r="L1137" t="str">
            <v>Dezvoltarea activitatii societatii BALEAR IMPORT-EXPORT SRL</v>
          </cell>
          <cell r="M1137">
            <v>13</v>
          </cell>
          <cell r="N1137" t="str">
            <v>Contract semnat cu modificări</v>
          </cell>
          <cell r="O1137" t="str">
            <v>CONTRACTARE</v>
          </cell>
          <cell r="P1137" t="str">
            <v>ovidiu.istinie@adroltenia.ro</v>
          </cell>
          <cell r="Q1137" t="str">
            <v>20.03.2026 08:23:08</v>
          </cell>
          <cell r="R1137" t="str">
            <v>BALEAR IMPORT-EXPORT SRL</v>
          </cell>
          <cell r="S1137" t="str">
            <v>15871150</v>
          </cell>
          <cell r="T1137" t="str">
            <v>întreprindere mică</v>
          </cell>
          <cell r="U1137" t="str">
            <v>Municipiul Slatina, Olt</v>
          </cell>
          <cell r="V1137">
            <v>98</v>
          </cell>
          <cell r="W1137"/>
          <cell r="X1137" t="str">
            <v>OT</v>
          </cell>
          <cell r="Y1137" t="str">
            <v>Sud-Vest Oltenia</v>
          </cell>
          <cell r="Z1137">
            <v>2303934.71</v>
          </cell>
          <cell r="AA1137">
            <v>0</v>
          </cell>
          <cell r="AB1137">
            <v>1768625.72</v>
          </cell>
          <cell r="AC1137">
            <v>1503331.862</v>
          </cell>
          <cell r="AD1137">
            <v>482072.19</v>
          </cell>
          <cell r="AE1137">
            <v>443959.25</v>
          </cell>
          <cell r="AF1137">
            <v>265293.85800000001</v>
          </cell>
          <cell r="AG1137">
            <v>1768625.72</v>
          </cell>
          <cell r="AH1137">
            <v>2786006.9</v>
          </cell>
          <cell r="AI1137">
            <v>25</v>
          </cell>
          <cell r="AJ1137" t="str">
            <v>DA</v>
          </cell>
          <cell r="AK1137" t="str">
            <v>29.04.2024 15:56:34</v>
          </cell>
          <cell r="AL1137"/>
          <cell r="AM1137"/>
          <cell r="AN1137" t="str">
            <v>ADMIS_ETF</v>
          </cell>
          <cell r="AO1137" t="str">
            <v>17.06.2024 14:00:47</v>
          </cell>
          <cell r="AP1137" t="str">
            <v>05.08.2024 13:38:30</v>
          </cell>
          <cell r="AQ1137">
            <v>97</v>
          </cell>
          <cell r="AR1137"/>
          <cell r="AS1137">
            <v>1</v>
          </cell>
          <cell r="AT1137">
            <v>24</v>
          </cell>
          <cell r="AU1137">
            <v>33</v>
          </cell>
          <cell r="AV1137"/>
          <cell r="AW1137" t="str">
            <v>11.10.2024 11:42:59</v>
          </cell>
          <cell r="AX1137" t="str">
            <v>11.10.2024 13:39:24</v>
          </cell>
          <cell r="AY1137" t="str">
            <v>211</v>
          </cell>
          <cell r="AZ1137" t="str">
            <v>29.11.2024 14:31:00</v>
          </cell>
          <cell r="BA1137">
            <v>6</v>
          </cell>
          <cell r="BB1137"/>
          <cell r="BC1137"/>
          <cell r="BD1137"/>
          <cell r="BE1137">
            <v>50</v>
          </cell>
          <cell r="BF1137"/>
          <cell r="BG1137">
            <v>98</v>
          </cell>
          <cell r="BH1137" t="str">
            <v>ADMIS_ETF</v>
          </cell>
          <cell r="BI1137" t="str">
            <v>21</v>
          </cell>
          <cell r="BJ1137" t="str">
            <v>Obiectivul general al proiectului il constituie cresterea competatitivitatii intreprinderii BALEAR IMPORT-EXPORT SRL prin realizarea unei investitii initiale in domeniul fabricarii de usi si ferestre din metal. Proiectul initiat de BALEAR IMPORT-EXPORT SRL consta in cresterea capacitatii de productie si diversificarea acesteia prin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modelarea afacerii, extinderea piețelor de vânzare, a gamei de produse și servicii oferite).
Proiectul initiat de societatea  BALEAR IMPORT-EXPORT SRL este in conformitate cu obiectivu</v>
          </cell>
        </row>
        <row r="1138">
          <cell r="K1138">
            <v>359989</v>
          </cell>
          <cell r="L1138" t="str">
            <v>CRESTEREA EFICIENTEI ENERGETICE SI GESTIONAREA INTELIGENTA A ENERGIEI IN CLADIREA CORP C1 LICEUL GEORGE TARNEA BABENI JUDETUL VALCEA</v>
          </cell>
          <cell r="M1138">
            <v>5</v>
          </cell>
          <cell r="N1138" t="str">
            <v>Cu clarificări primite</v>
          </cell>
          <cell r="O1138" t="str">
            <v>PRECONTRACTARE</v>
          </cell>
          <cell r="P1138" t="str">
            <v>camelia.dinu@adroltenia.ro</v>
          </cell>
          <cell r="Q1138" t="str">
            <v>28.04.2026 12:50:28</v>
          </cell>
          <cell r="R1138" t="str">
            <v>ORAŞ BĂBENI</v>
          </cell>
          <cell r="S1138" t="str">
            <v>2541177</v>
          </cell>
          <cell r="T1138" t="str">
            <v>Autoritati publice centrale sau locale</v>
          </cell>
          <cell r="U1138" t="str">
            <v>Oraş Băbeni, Vâlcea</v>
          </cell>
          <cell r="V1138">
            <v>70</v>
          </cell>
          <cell r="W1138"/>
          <cell r="X1138" t="str">
            <v>VL</v>
          </cell>
          <cell r="Y1138" t="str">
            <v>Sud-Vest Oltenia</v>
          </cell>
          <cell r="Z1138">
            <v>21332240.039491236</v>
          </cell>
          <cell r="AA1138">
            <v>3675627.5494912369</v>
          </cell>
          <cell r="AB1138">
            <v>20905595.239999998</v>
          </cell>
          <cell r="AC1138">
            <v>18132404.014475197</v>
          </cell>
          <cell r="AD1138">
            <v>363721.22050876293</v>
          </cell>
          <cell r="AE1138">
            <v>63125.170508762953</v>
          </cell>
          <cell r="AF1138">
            <v>2773191.2255248018</v>
          </cell>
          <cell r="AG1138">
            <v>0</v>
          </cell>
          <cell r="AH1138">
            <v>21695961.260000002</v>
          </cell>
          <cell r="AI1138">
            <v>0</v>
          </cell>
          <cell r="AJ1138" t="str">
            <v>NU</v>
          </cell>
          <cell r="AK1138" t="str">
            <v>02.12.2025 16:06:16</v>
          </cell>
          <cell r="AL1138"/>
          <cell r="AM1138"/>
          <cell r="AN1138" t="str">
            <v>ADMIS_ETF</v>
          </cell>
          <cell r="AO1138" t="str">
            <v>23.03.2026 16:25:16</v>
          </cell>
          <cell r="AP1138"/>
          <cell r="AQ1138">
            <v>70</v>
          </cell>
          <cell r="AR1138"/>
          <cell r="AS1138">
            <v>3</v>
          </cell>
          <cell r="AT1138">
            <v>25</v>
          </cell>
          <cell r="AU1138">
            <v>30</v>
          </cell>
          <cell r="AV1138"/>
          <cell r="AW1138" t="str">
            <v>01.04.2026 11:32:37</v>
          </cell>
          <cell r="AX1138" t="str">
            <v>01.04.2026 15:57:42</v>
          </cell>
          <cell r="AY1138"/>
          <cell r="AZ1138"/>
          <cell r="BA1138"/>
          <cell r="BB1138"/>
          <cell r="BC1138"/>
          <cell r="BD1138"/>
          <cell r="BE1138"/>
          <cell r="BF1138"/>
          <cell r="BG1138"/>
          <cell r="BH1138"/>
          <cell r="BI1138" t="str">
            <v>44</v>
          </cell>
          <cell r="BJ1138"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1139">
          <cell r="K1139">
            <v>332353</v>
          </cell>
          <cell r="L1139" t="str">
            <v>CONSTRUIRE CENTRU DE RECUPERARE MEDICALA CU REGIM DE INALTIME P1E SI IMPREJMUIRE</v>
          </cell>
          <cell r="M1139">
            <v>9</v>
          </cell>
          <cell r="N1139" t="str">
            <v>Reziliat</v>
          </cell>
          <cell r="O1139" t="str">
            <v>CONTRACTARE</v>
          </cell>
          <cell r="P1139" t="str">
            <v>bogdan.badea@adroltenia.ro</v>
          </cell>
          <cell r="Q1139" t="str">
            <v>08.10.2025 12:23:26</v>
          </cell>
          <cell r="R1139" t="str">
            <v>FIX KINETIC CLINIC S.R.L.</v>
          </cell>
          <cell r="S1139" t="str">
            <v>39044509</v>
          </cell>
          <cell r="T1139" t="str">
            <v>microîntreprindere</v>
          </cell>
          <cell r="U1139" t="str">
            <v>Municipiul Drobeta-Turnu Severin, Mehedinţi</v>
          </cell>
          <cell r="V1139">
            <v>89</v>
          </cell>
          <cell r="W1139"/>
          <cell r="X1139" t="str">
            <v>MH</v>
          </cell>
          <cell r="Y1139" t="str">
            <v>Sud-Vest Oltenia</v>
          </cell>
          <cell r="Z1139">
            <v>1655498.8</v>
          </cell>
          <cell r="AA1139">
            <v>264323.34000000003</v>
          </cell>
          <cell r="AB1139">
            <v>1489948.92</v>
          </cell>
          <cell r="AC1139">
            <v>1266456.5819999999</v>
          </cell>
          <cell r="AD1139">
            <v>1399</v>
          </cell>
          <cell r="AE1139">
            <v>223.37</v>
          </cell>
          <cell r="AF1139">
            <v>223492.33799999999</v>
          </cell>
          <cell r="AG1139">
            <v>1489948.92</v>
          </cell>
          <cell r="AH1139">
            <v>1656897.8</v>
          </cell>
          <cell r="AI1139">
            <v>16</v>
          </cell>
          <cell r="AJ1139" t="str">
            <v>DA</v>
          </cell>
          <cell r="AK1139" t="str">
            <v>09.08.2024 21:54:23</v>
          </cell>
          <cell r="AL1139"/>
          <cell r="AM1139"/>
          <cell r="AN1139" t="str">
            <v>ADMIS_ETF</v>
          </cell>
          <cell r="AO1139" t="str">
            <v>13.11.2024 16:14:35</v>
          </cell>
          <cell r="AP1139" t="str">
            <v>11.01.2025 13:18:54</v>
          </cell>
          <cell r="AQ1139">
            <v>89</v>
          </cell>
          <cell r="AR1139"/>
          <cell r="AS1139">
            <v>1</v>
          </cell>
          <cell r="AT1139">
            <v>24</v>
          </cell>
          <cell r="AU1139">
            <v>36</v>
          </cell>
          <cell r="AV1139"/>
          <cell r="AW1139" t="str">
            <v>19.02.2025 15:17:21</v>
          </cell>
          <cell r="AX1139" t="str">
            <v>24.02.2025 15:14:57</v>
          </cell>
          <cell r="AY1139" t="str">
            <v>578</v>
          </cell>
          <cell r="AZ1139" t="str">
            <v>16.06.2025 16:55:00</v>
          </cell>
          <cell r="BA1139">
            <v>7</v>
          </cell>
          <cell r="BB1139"/>
          <cell r="BC1139"/>
          <cell r="BD1139"/>
          <cell r="BE1139">
            <v>113</v>
          </cell>
          <cell r="BF1139"/>
          <cell r="BG1139">
            <v>89</v>
          </cell>
          <cell r="BH1139" t="str">
            <v>ADMIS_ETF</v>
          </cell>
          <cell r="BI1139" t="str">
            <v>21, 23</v>
          </cell>
          <cell r="BJ1139"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CENTRU DE RECUPERARE MEDICALA CU REGIM DE INALTIME P+1E SI IMPREJMUIRE”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v>
          </cell>
        </row>
        <row r="1140">
          <cell r="K1140">
            <v>321338</v>
          </cell>
          <cell r="L1140" t="str">
            <v>MODERNIZAREA INFRASTRUCTURII VERZI INSULA SĂLCIOARA BAZA DE AGREMENT OSTROVENI</v>
          </cell>
          <cell r="M1140">
            <v>13</v>
          </cell>
          <cell r="N1140" t="str">
            <v>Contract semnat cu modificări</v>
          </cell>
          <cell r="O1140" t="str">
            <v>CONTRACTARE</v>
          </cell>
          <cell r="P1140" t="str">
            <v>alexandru.florea@adroltenia.ro</v>
          </cell>
          <cell r="Q1140" t="str">
            <v>23.12.2025 10:44:15</v>
          </cell>
          <cell r="R1140" t="str">
            <v>Unitatea Administrativ-Teritorială Municipiul Râmnicu Vâlcea</v>
          </cell>
          <cell r="S1140" t="str">
            <v>2540813</v>
          </cell>
          <cell r="T1140" t="str">
            <v>Unitate administrativ teritorială nivel municipiu reședință de județ cu peste 100.000 de locuitori</v>
          </cell>
          <cell r="U1140" t="str">
            <v>Municipiul Râmnicu Vâlcea, Vâlcea</v>
          </cell>
          <cell r="V1140">
            <v>73</v>
          </cell>
          <cell r="W1140"/>
          <cell r="X1140" t="str">
            <v>VL</v>
          </cell>
          <cell r="Y1140" t="str">
            <v>Sud-Vest Oltenia</v>
          </cell>
          <cell r="Z1140">
            <v>29145858.482542705</v>
          </cell>
          <cell r="AA1140">
            <v>4621408.552542706</v>
          </cell>
          <cell r="AB1140">
            <v>28562941.309999999</v>
          </cell>
          <cell r="AC1140">
            <v>24773979.684075758</v>
          </cell>
          <cell r="AD1140">
            <v>16183676.067457294</v>
          </cell>
          <cell r="AE1140">
            <v>2583948.2774572936</v>
          </cell>
          <cell r="AF1140">
            <v>3788961.6259242408</v>
          </cell>
          <cell r="AG1140">
            <v>0</v>
          </cell>
          <cell r="AH1140">
            <v>45329534.549999997</v>
          </cell>
          <cell r="AI1140">
            <v>0</v>
          </cell>
          <cell r="AJ1140" t="str">
            <v>NU</v>
          </cell>
          <cell r="AK1140" t="str">
            <v>29.04.2024 16:14:32</v>
          </cell>
          <cell r="AL1140"/>
          <cell r="AM1140"/>
          <cell r="AN1140" t="str">
            <v>ADMIS_ETF</v>
          </cell>
          <cell r="AO1140" t="str">
            <v>19.06.2024 16:17:08</v>
          </cell>
          <cell r="AP1140"/>
          <cell r="AQ1140">
            <v>73</v>
          </cell>
          <cell r="AR1140"/>
          <cell r="AS1140">
            <v>4</v>
          </cell>
          <cell r="AT1140">
            <v>26</v>
          </cell>
          <cell r="AU1140">
            <v>43</v>
          </cell>
          <cell r="AV1140"/>
          <cell r="AW1140" t="str">
            <v>31.03.2025 13:23:00</v>
          </cell>
          <cell r="AX1140" t="str">
            <v>31.03.2025 16:28:52</v>
          </cell>
          <cell r="AY1140" t="str">
            <v>591</v>
          </cell>
          <cell r="AZ1140" t="str">
            <v>18.06.2025 12:57:00</v>
          </cell>
          <cell r="BA1140">
            <v>7</v>
          </cell>
          <cell r="BB1140">
            <v>2</v>
          </cell>
          <cell r="BC1140"/>
          <cell r="BD1140"/>
          <cell r="BE1140">
            <v>79</v>
          </cell>
          <cell r="BF1140"/>
          <cell r="BG1140"/>
          <cell r="BH1140"/>
          <cell r="BI1140" t="str">
            <v>79</v>
          </cell>
          <cell r="BJ1140" t="str">
            <v>Obiectivul general al proiectului este reprezentat de intensificarea acțiunilor de protecție și conservare a naturii, a biodiversității și a infrastructurii verzi, precum și reducererea tuturor formelor de poluare în Municipiul Râmnicu Vâlcea. Proiectul propus face parte din setul de măsuri destinat revitalizării și îmbunătățirii mediului urban al Municipiului Râmnicu Vâlcea prin investiții în zonele verzi albastre ale orașului și în complementaritate cu măsurile propuse pentru reconversia și refuncționalitatea terenurilor și suprafețelor degradate vacante sau neutilizate din Municipiul Râmnicu Vâlcea, asigurând caracterul integrat al tuturor proiectelor și măsurilor propuse spre finanțare prin PR S-V Oltenia 2021-2027, care vor conduce la intensificarea acțiunilor de protecție și conservare a naturii, a biodiversității și a infrastructurii verzi în Municipiul Râmnicu Vâlcea, precum și la reducerea poluării.
Proiectul propus are în vedere amenajarea terenului în suprafață de 35.711 mp,</v>
          </cell>
        </row>
        <row r="1141">
          <cell r="K1141">
            <v>328674</v>
          </cell>
          <cell r="L1141" t="str">
            <v>CRESTEREA COMPETITIVITATII SOCIETATII DENTISTEM CLINIC S.R.L.</v>
          </cell>
          <cell r="M1141">
            <v>11</v>
          </cell>
          <cell r="N1141" t="str">
            <v>Cu clarificări primite</v>
          </cell>
          <cell r="O1141" t="str">
            <v>CONTRACTARE</v>
          </cell>
          <cell r="P1141" t="str">
            <v>cristian.nedeloiu@adroltenia.ro</v>
          </cell>
          <cell r="Q1141" t="str">
            <v>28.04.2026 12:36:14</v>
          </cell>
          <cell r="R1141" t="str">
            <v>DENTISTEM CLINIC S.R.L.</v>
          </cell>
          <cell r="S1141" t="str">
            <v>42556118</v>
          </cell>
          <cell r="T1141" t="str">
            <v>Angajator privat</v>
          </cell>
          <cell r="U1141" t="str">
            <v>Municipiul Craiova, Dolj</v>
          </cell>
          <cell r="V1141">
            <v>95</v>
          </cell>
          <cell r="W1141"/>
          <cell r="X1141" t="str">
            <v>DJ</v>
          </cell>
          <cell r="Y1141" t="str">
            <v>Sud-Vest Oltenia</v>
          </cell>
          <cell r="Z1141">
            <v>1640166</v>
          </cell>
          <cell r="AA1141">
            <v>258665.99</v>
          </cell>
          <cell r="AB1141">
            <v>1476149.39</v>
          </cell>
          <cell r="AC1141">
            <v>1254726.9815</v>
          </cell>
          <cell r="AD1141">
            <v>0</v>
          </cell>
          <cell r="AE1141">
            <v>0</v>
          </cell>
          <cell r="AF1141">
            <v>221422.4084999999</v>
          </cell>
          <cell r="AG1141">
            <v>1476149.39</v>
          </cell>
          <cell r="AH1141">
            <v>1640166</v>
          </cell>
          <cell r="AI1141">
            <v>31</v>
          </cell>
          <cell r="AJ1141" t="str">
            <v>DA</v>
          </cell>
          <cell r="AK1141" t="str">
            <v>28.06.2024 14:11:45</v>
          </cell>
          <cell r="AL1141"/>
          <cell r="AM1141"/>
          <cell r="AN1141" t="str">
            <v>ADMIS_ETF</v>
          </cell>
          <cell r="AO1141" t="str">
            <v>09.10.2024 15:04:10</v>
          </cell>
          <cell r="AP1141" t="str">
            <v>04.12.2024 13:18:49</v>
          </cell>
          <cell r="AQ1141">
            <v>94</v>
          </cell>
          <cell r="AR1141"/>
          <cell r="AS1141">
            <v>1</v>
          </cell>
          <cell r="AT1141">
            <v>17</v>
          </cell>
          <cell r="AU1141">
            <v>17</v>
          </cell>
          <cell r="AV1141"/>
          <cell r="AW1141" t="str">
            <v>20.02.2025 13:32:50</v>
          </cell>
          <cell r="AX1141" t="str">
            <v>20.02.2025 14:22:38</v>
          </cell>
          <cell r="AY1141" t="str">
            <v>434</v>
          </cell>
          <cell r="AZ1141" t="str">
            <v>12.05.2025 11:59:00</v>
          </cell>
          <cell r="BA1141">
            <v>4</v>
          </cell>
          <cell r="BB1141"/>
          <cell r="BC1141"/>
          <cell r="BD1141"/>
          <cell r="BE1141">
            <v>81</v>
          </cell>
          <cell r="BF1141"/>
          <cell r="BG1141">
            <v>95</v>
          </cell>
          <cell r="BH1141" t="str">
            <v>ADMIS_ETF</v>
          </cell>
          <cell r="BI1141" t="str">
            <v>21, 23</v>
          </cell>
          <cell r="BJ1141" t="str">
            <v>Scopul proiectului propus de S.C. DENTISTEM CLINIC S.R.L. este de a sprijini cresterea competitivitatii, intensificarea cresterii sustenabile prin adoptarea de tehnologii avansate si crearea de noi locuri de munca in linie cu obiectivele Programului Îmbunătățirea Competitivității Și A Inovării În Microîntreprinderi, Prioritatea 1 - Competitivitate prin inovare și întreprinderi dinamice. Investiția propusă prin proiect se încadrează în categoria extinderii capacității unității existente DentiSteM Clinic SRL, deoarece are drept obiectiv principal creșterea volumului de servicii stomatologice prestate, fără a schimba fundamental procesul de prestare a serviciilor. Aceasta va fi realizată prin achiziționarea unei serii de echipamente moderne și performante care vor optimiza și eficientiza activitățile curente ale clinicii. Extinderea capacității va fi realizată prin optimizarea resurselor existente și integrarea noilor tehnologii în cadrul proceselor actuale (fără a modifica fundamental mo</v>
          </cell>
        </row>
        <row r="1142">
          <cell r="K1142">
            <v>324147</v>
          </cell>
          <cell r="L1142" t="str">
            <v>ACHIZIȚIE ECHIPAMENTE PENTRU DIVERSIFICAREA GAMEI DE SERVICII OFERITE DE CĂTRE SOCIETATEA NURVIL TUNNING SRL</v>
          </cell>
          <cell r="M1142">
            <v>8</v>
          </cell>
          <cell r="N1142" t="str">
            <v>Revocat FO</v>
          </cell>
          <cell r="O1142" t="str">
            <v>PRECONTRACTARE</v>
          </cell>
          <cell r="P1142" t="str">
            <v>diana.troaca@adroltenia.ro</v>
          </cell>
          <cell r="Q1142" t="str">
            <v>14.04.2025 16:38:15</v>
          </cell>
          <cell r="R1142" t="str">
            <v>NURVIL TUNING SRL</v>
          </cell>
          <cell r="S1142" t="str">
            <v>15903929</v>
          </cell>
          <cell r="T1142" t="str">
            <v>întreprindere mică</v>
          </cell>
          <cell r="U1142" t="str">
            <v>Municipiul Râmnicu Vâlcea, Vâlcea</v>
          </cell>
          <cell r="V1142">
            <v>88</v>
          </cell>
          <cell r="W1142"/>
          <cell r="X1142" t="str">
            <v>VL</v>
          </cell>
          <cell r="Y1142" t="str">
            <v>Sud-Vest Oltenia</v>
          </cell>
          <cell r="Z1142">
            <v>3375724.75</v>
          </cell>
          <cell r="AA1142">
            <v>0</v>
          </cell>
          <cell r="AB1142">
            <v>2581868.56</v>
          </cell>
          <cell r="AC1142">
            <v>2194588.2760000001</v>
          </cell>
          <cell r="AD1142">
            <v>1350553.72</v>
          </cell>
          <cell r="AE1142">
            <v>754615.89</v>
          </cell>
          <cell r="AF1142">
            <v>387280.28399999999</v>
          </cell>
          <cell r="AG1142">
            <v>2581868.56</v>
          </cell>
          <cell r="AH1142">
            <v>4726278.47</v>
          </cell>
          <cell r="AI1142">
            <v>55</v>
          </cell>
          <cell r="AJ1142" t="str">
            <v>DA</v>
          </cell>
          <cell r="AK1142" t="str">
            <v>30.04.2024 20:22:31</v>
          </cell>
          <cell r="AL1142"/>
          <cell r="AM1142"/>
          <cell r="AN1142" t="str">
            <v>ADMIS_ETF</v>
          </cell>
          <cell r="AO1142" t="str">
            <v>19.08.2024 14:59:33</v>
          </cell>
          <cell r="AP1142"/>
          <cell r="AQ1142">
            <v>88</v>
          </cell>
          <cell r="AR1142"/>
          <cell r="AS1142">
            <v>2</v>
          </cell>
          <cell r="AT1142">
            <v>24</v>
          </cell>
          <cell r="AU1142">
            <v>37</v>
          </cell>
          <cell r="AV1142"/>
          <cell r="AW1142" t="str">
            <v>28.01.2025 13:52:43</v>
          </cell>
          <cell r="AX1142" t="str">
            <v>28.01.2025 14:46:49</v>
          </cell>
          <cell r="AY1142"/>
          <cell r="AZ1142"/>
          <cell r="BA1142"/>
          <cell r="BB1142"/>
          <cell r="BC1142"/>
          <cell r="BD1142"/>
          <cell r="BE1142"/>
          <cell r="BF1142"/>
          <cell r="BG1142"/>
          <cell r="BH1142"/>
          <cell r="BI1142" t="str">
            <v>21, 23, 75_OP1</v>
          </cell>
          <cell r="BJ1142" t="str">
            <v>Cresterea competitivitatii si a inovarii a societatii comerciale NURVIL TUNING SRL prin realizarea investitiei “ ACHIZIȚIE ECHIPAMENTE PENTRU DIVERSIFICAREA GAMEI DE SERVICII OFERITE DE CĂTRE SOCIETATEA NURVIL TUNNING SRL “ pe piata serviciilor locala si internationala.</v>
          </cell>
        </row>
        <row r="1143">
          <cell r="K1143">
            <v>330573</v>
          </cell>
          <cell r="L1143" t="str">
            <v>Dezvoltarea activitatii NOARIM GROUP SRL</v>
          </cell>
          <cell r="M1143">
            <v>11</v>
          </cell>
          <cell r="N1143" t="str">
            <v>Cu solicitare act adițional</v>
          </cell>
          <cell r="O1143" t="str">
            <v>CONTRACTARE</v>
          </cell>
          <cell r="P1143" t="str">
            <v>cristian.ionescu@adroltenia.ro</v>
          </cell>
          <cell r="Q1143" t="str">
            <v>04.05.2026 17:38:24</v>
          </cell>
          <cell r="R1143" t="str">
            <v>NOARIM GROUP SRL</v>
          </cell>
          <cell r="S1143" t="str">
            <v>19754714</v>
          </cell>
          <cell r="T1143" t="str">
            <v>microîntreprindere</v>
          </cell>
          <cell r="U1143" t="str">
            <v>Municipiul Târgu Jiu, Gorj</v>
          </cell>
          <cell r="V1143">
            <v>97</v>
          </cell>
          <cell r="W1143"/>
          <cell r="X1143" t="str">
            <v>GJ</v>
          </cell>
          <cell r="Y1143" t="str">
            <v>Sud-Vest Oltenia</v>
          </cell>
          <cell r="Z1143">
            <v>1323442.72</v>
          </cell>
          <cell r="AA1143">
            <v>0</v>
          </cell>
          <cell r="AB1143">
            <v>1191098.45</v>
          </cell>
          <cell r="AC1143">
            <v>1012433.6825</v>
          </cell>
          <cell r="AD1143">
            <v>370245.38</v>
          </cell>
          <cell r="AE1143">
            <v>270420.78999999998</v>
          </cell>
          <cell r="AF1143">
            <v>178664.76749999996</v>
          </cell>
          <cell r="AG1143">
            <v>1191098.45</v>
          </cell>
          <cell r="AH1143">
            <v>1693688.1</v>
          </cell>
          <cell r="AI1143">
            <v>17</v>
          </cell>
          <cell r="AJ1143" t="str">
            <v>DA</v>
          </cell>
          <cell r="AK1143" t="str">
            <v>09.08.2024 16:14:18</v>
          </cell>
          <cell r="AL1143"/>
          <cell r="AM1143"/>
          <cell r="AN1143" t="str">
            <v>ADMIS_ETF</v>
          </cell>
          <cell r="AO1143" t="str">
            <v>28.11.2024 15:17:04</v>
          </cell>
          <cell r="AP1143"/>
          <cell r="AQ1143">
            <v>97</v>
          </cell>
          <cell r="AR1143"/>
          <cell r="AS1143">
            <v>1</v>
          </cell>
          <cell r="AT1143">
            <v>18</v>
          </cell>
          <cell r="AU1143">
            <v>27</v>
          </cell>
          <cell r="AV1143"/>
          <cell r="AW1143" t="str">
            <v>19.02.2025 13:31:40</v>
          </cell>
          <cell r="AX1143" t="str">
            <v>19.02.2025 16:27:14</v>
          </cell>
          <cell r="AY1143" t="str">
            <v>371</v>
          </cell>
          <cell r="AZ1143" t="str">
            <v>15.04.2025 09:20:00</v>
          </cell>
          <cell r="BA1143">
            <v>5</v>
          </cell>
          <cell r="BB1143"/>
          <cell r="BC1143"/>
          <cell r="BD1143"/>
          <cell r="BE1143">
            <v>55</v>
          </cell>
          <cell r="BF1143"/>
          <cell r="BG1143"/>
          <cell r="BH1143"/>
          <cell r="BI1143" t="str">
            <v>21, 23</v>
          </cell>
          <cell r="BJ1143" t="str">
            <v>Obiectivul general al proiectului il constituie dezvoltarea activității companiei NOARIM GROUP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 Datorită echipamentelor și utilajelor propuse spre finanțare, solicitantul crează cadrul propice pentru abordarea unor metode de producție industriale cu un consum redus de energie.
Societatea ȋşi propune astfel, să asigure o dezvoltare durabilă prin diversificarea activităţii, ceea ce presupune o nouă abordare şi investiţii în echipamente performante care să asigure calitatea produselor la nivelul standardelor existente pe piaţa internaţională, creşterea portofoliului de comenzi şi a numărului de clienţi, cât și dezvoltarea, diversificarea şi ȋmbunătăţirea constantă a produselor pentru a face faţă concurenţei şi no</v>
          </cell>
        </row>
        <row r="1144">
          <cell r="K1144">
            <v>331918</v>
          </cell>
          <cell r="L1144" t="str">
            <v>Creșterea competitivității companiei ECOZONE PROTECT SOLUTIONS A D SRL</v>
          </cell>
          <cell r="M1144">
            <v>10</v>
          </cell>
          <cell r="N1144" t="str">
            <v>Contract semnat</v>
          </cell>
          <cell r="O1144" t="str">
            <v>CONTRACTARE</v>
          </cell>
          <cell r="P1144" t="str">
            <v>cristian.nedeloiu@adroltenia.ro</v>
          </cell>
          <cell r="Q1144" t="str">
            <v>06.06.2025 10:43:10</v>
          </cell>
          <cell r="R1144" t="str">
            <v>ECOZONE PROTECT SOLUTIONS A&amp;D SRL</v>
          </cell>
          <cell r="S1144" t="str">
            <v>35826472</v>
          </cell>
          <cell r="T1144" t="str">
            <v>microîntreprindere</v>
          </cell>
          <cell r="U1144" t="str">
            <v>Municipiul Slatina, Olt</v>
          </cell>
          <cell r="V1144">
            <v>85</v>
          </cell>
          <cell r="W1144"/>
          <cell r="X1144" t="str">
            <v>OT</v>
          </cell>
          <cell r="Y1144" t="str">
            <v>Sud-Vest Oltenia</v>
          </cell>
          <cell r="Z1144">
            <v>1365438.12</v>
          </cell>
          <cell r="AA1144">
            <v>0</v>
          </cell>
          <cell r="AB1144">
            <v>1228894.31</v>
          </cell>
          <cell r="AC1144">
            <v>1044560.1635</v>
          </cell>
          <cell r="AD1144">
            <v>268527.51</v>
          </cell>
          <cell r="AE1144">
            <v>260885.26</v>
          </cell>
          <cell r="AF1144">
            <v>184334.14650000003</v>
          </cell>
          <cell r="AG1144">
            <v>1228894.31</v>
          </cell>
          <cell r="AH1144">
            <v>1633965.63</v>
          </cell>
          <cell r="AI1144">
            <v>21</v>
          </cell>
          <cell r="AJ1144" t="str">
            <v>DA</v>
          </cell>
          <cell r="AK1144" t="str">
            <v>02.08.2024 07:47:33</v>
          </cell>
          <cell r="AL1144"/>
          <cell r="AM1144"/>
          <cell r="AN1144" t="str">
            <v>ADMIS_ETF</v>
          </cell>
          <cell r="AO1144" t="str">
            <v>03.12.2024 15:59:44</v>
          </cell>
          <cell r="AP1144" t="str">
            <v>28.01.2025 13:41:17</v>
          </cell>
          <cell r="AQ1144">
            <v>85</v>
          </cell>
          <cell r="AR1144"/>
          <cell r="AS1144">
            <v>2</v>
          </cell>
          <cell r="AT1144">
            <v>24</v>
          </cell>
          <cell r="AU1144">
            <v>38</v>
          </cell>
          <cell r="AV1144"/>
          <cell r="AW1144" t="str">
            <v>21.02.2025 09:59:05</v>
          </cell>
          <cell r="AX1144" t="str">
            <v>27.02.2025 15:44:03</v>
          </cell>
          <cell r="AY1144" t="str">
            <v>522</v>
          </cell>
          <cell r="AZ1144" t="str">
            <v>29.05.2025 13:18:00</v>
          </cell>
          <cell r="BA1144">
            <v>7</v>
          </cell>
          <cell r="BB1144"/>
          <cell r="BC1144"/>
          <cell r="BD1144"/>
          <cell r="BE1144">
            <v>91</v>
          </cell>
          <cell r="BF1144"/>
          <cell r="BG1144">
            <v>85</v>
          </cell>
          <cell r="BH1144" t="str">
            <v>ADMIS_ETF</v>
          </cell>
          <cell r="BI1144" t="str">
            <v>21, 23</v>
          </cell>
          <cell r="BJ1144"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companiei  ECOZONE PROTECT SOLUTIONS A &amp; D SRL”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v>
          </cell>
        </row>
        <row r="1145">
          <cell r="K1145">
            <v>320397</v>
          </cell>
          <cell r="L1145" t="str">
            <v>AMENAJARE SPAȚII VERZI ÎN ORAȘUL BERBEȘTI JUDEȚUL VÂLCEA</v>
          </cell>
          <cell r="M1145">
            <v>17</v>
          </cell>
          <cell r="N1145" t="str">
            <v>Cu clarificări primite</v>
          </cell>
          <cell r="O1145" t="str">
            <v>CONTRACTARE</v>
          </cell>
          <cell r="P1145" t="str">
            <v>alexandru.florea@adroltenia.ro</v>
          </cell>
          <cell r="Q1145" t="str">
            <v>29.04.2026 08:20:15</v>
          </cell>
          <cell r="R1145" t="str">
            <v>ORAŞ BERBEŞTI</v>
          </cell>
          <cell r="S1145" t="str">
            <v>2541355</v>
          </cell>
          <cell r="T1145" t="str">
            <v>unitate administrativ teritorială nivel comună</v>
          </cell>
          <cell r="U1145" t="str">
            <v>Oraş Berbeşti, Vâlcea</v>
          </cell>
          <cell r="V1145">
            <v>83</v>
          </cell>
          <cell r="W1145"/>
          <cell r="X1145" t="str">
            <v>VL</v>
          </cell>
          <cell r="Y1145" t="str">
            <v>Sud-Vest Oltenia</v>
          </cell>
          <cell r="Z1145">
            <v>18613954.59</v>
          </cell>
          <cell r="AA1145">
            <v>3171170.82</v>
          </cell>
          <cell r="AB1145">
            <v>18241675.489999998</v>
          </cell>
          <cell r="AC1145">
            <v>15821861.376985421</v>
          </cell>
          <cell r="AD1145">
            <v>525379.05000000005</v>
          </cell>
          <cell r="AE1145">
            <v>83884.05</v>
          </cell>
          <cell r="AF1145">
            <v>2419814.113014577</v>
          </cell>
          <cell r="AG1145">
            <v>0</v>
          </cell>
          <cell r="AH1145">
            <v>19139333.640000001</v>
          </cell>
          <cell r="AI1145">
            <v>0</v>
          </cell>
          <cell r="AJ1145" t="str">
            <v>NU</v>
          </cell>
          <cell r="AK1145" t="str">
            <v>30.03.2024 10:01:20</v>
          </cell>
          <cell r="AL1145"/>
          <cell r="AM1145"/>
          <cell r="AN1145" t="str">
            <v>RESPINS_ETF</v>
          </cell>
          <cell r="AO1145" t="str">
            <v>27.06.2024 14:22:39</v>
          </cell>
          <cell r="AP1145" t="str">
            <v>23.07.2024 14:01:30</v>
          </cell>
          <cell r="AQ1145">
            <v>83</v>
          </cell>
          <cell r="AR1145"/>
          <cell r="AS1145">
            <v>2</v>
          </cell>
          <cell r="AT1145">
            <v>25</v>
          </cell>
          <cell r="AU1145">
            <v>45</v>
          </cell>
          <cell r="AV1145"/>
          <cell r="AW1145" t="str">
            <v>10.09.2024 14:33:23</v>
          </cell>
          <cell r="AX1145" t="str">
            <v>11.09.2024 16:49:57</v>
          </cell>
          <cell r="AY1145" t="str">
            <v>192</v>
          </cell>
          <cell r="AZ1145" t="str">
            <v>21.11.2024 15:40:00</v>
          </cell>
          <cell r="BA1145">
            <v>8</v>
          </cell>
          <cell r="BB1145"/>
          <cell r="BC1145"/>
          <cell r="BD1145"/>
          <cell r="BE1145">
            <v>71</v>
          </cell>
          <cell r="BF1145"/>
          <cell r="BG1145">
            <v>83</v>
          </cell>
          <cell r="BH1145" t="str">
            <v>ADMIS_ETF</v>
          </cell>
          <cell r="BI1145" t="str">
            <v>169</v>
          </cell>
          <cell r="BJ1145" t="str">
            <v>Obiectivul general pentru care se solicită finanțare îl reprezinta dezvoltarea unui proiect integrat de dezvoltare teritorială, ce include activități complementare din mai multe domenii (social, cultural, economic și de mediu).
În conformitate cu ghidul solicitantului în care se precizează acțiunile pentru care se oferă sprijin nerambursabil, orașul Berbești a indetificat următoarele oportunități:
-	Construcția și dotarea unei infrastructuri publice de agrement;
-	Îmbunătățirea mediului urban prin:
-	regenerarea fizică a spațiilor publice urbane; 
-	Investiții în obiective destinate utilizării publice pentru activități culturale și recreative, socio-culturale, cu scopul de a crea, îmbunătăți sau extinde serviciile publice de bază.
Refuncționalizarea terenurilor și suprafețelor degradate, vacante sau neutilizate din Orasul Berbesti si anume amenajarea unei suprafete de 35475 mp in vederea obtinerii unei calitati superioare a mediului, cat si pentru cresterea gradului de confort, astfel</v>
          </cell>
        </row>
        <row r="1146">
          <cell r="K1146">
            <v>332679</v>
          </cell>
          <cell r="L1146" t="str">
            <v>DOTAREA SI DEZVOLTAREA ADI-STEPAV CONSTRUCT SRL</v>
          </cell>
          <cell r="M1146">
            <v>2</v>
          </cell>
          <cell r="N1146" t="str">
            <v>Respins ETF</v>
          </cell>
          <cell r="O1146" t="str">
            <v>EVALUARE</v>
          </cell>
          <cell r="P1146"/>
          <cell r="Q1146" t="str">
            <v>20.12.2024 10:48:34</v>
          </cell>
          <cell r="R1146" t="str">
            <v>ADI-ŞTEPAV CONSTRUCT S.R.L.</v>
          </cell>
          <cell r="S1146" t="str">
            <v>40524047</v>
          </cell>
          <cell r="T1146" t="str">
            <v>microîntreprindere</v>
          </cell>
          <cell r="U1146" t="str">
            <v>Bengeşti-Ciocadia, Gorj</v>
          </cell>
          <cell r="V1146">
            <v>68</v>
          </cell>
          <cell r="W1146"/>
          <cell r="X1146" t="str">
            <v>GJ</v>
          </cell>
          <cell r="Y1146" t="str">
            <v>Sud-Vest Oltenia</v>
          </cell>
          <cell r="Z1146">
            <v>1675432.72</v>
          </cell>
          <cell r="AA1146">
            <v>0</v>
          </cell>
          <cell r="AB1146">
            <v>1327194</v>
          </cell>
          <cell r="AC1146">
            <v>1128114.8999999999</v>
          </cell>
          <cell r="AD1146">
            <v>319929.71000000002</v>
          </cell>
          <cell r="AE1146">
            <v>307578.44</v>
          </cell>
          <cell r="AF1146">
            <v>199079.10000000009</v>
          </cell>
          <cell r="AG1146">
            <v>1327194</v>
          </cell>
          <cell r="AH1146">
            <v>1995362.43</v>
          </cell>
          <cell r="AI1146">
            <v>13</v>
          </cell>
          <cell r="AJ1146" t="str">
            <v>DA</v>
          </cell>
          <cell r="AK1146" t="str">
            <v>09.08.2024 20:33:23</v>
          </cell>
          <cell r="AL1146"/>
          <cell r="AM1146"/>
          <cell r="AN1146" t="str">
            <v>RESPINS_ETF</v>
          </cell>
          <cell r="AO1146" t="str">
            <v>31.10.2024 15:42:36</v>
          </cell>
          <cell r="AP1146"/>
          <cell r="AQ1146">
            <v>68</v>
          </cell>
          <cell r="AR1146"/>
          <cell r="AS1146">
            <v>1</v>
          </cell>
          <cell r="AT1146">
            <v>5</v>
          </cell>
          <cell r="AU1146">
            <v>8</v>
          </cell>
          <cell r="AV1146"/>
          <cell r="AW1146"/>
          <cell r="AX1146"/>
          <cell r="AY1146"/>
          <cell r="AZ1146"/>
          <cell r="BA1146"/>
          <cell r="BB1146"/>
          <cell r="BC1146"/>
          <cell r="BD1146"/>
          <cell r="BE1146"/>
          <cell r="BF1146"/>
          <cell r="BG1146">
            <v>68</v>
          </cell>
          <cell r="BH1146" t="str">
            <v>RESPINS_ETF</v>
          </cell>
          <cell r="BI1146"/>
          <cell r="BJ1146" t="str">
            <v>Obiectivul general al proiectului il constituie cresterea competitivitatii societatii prin dotarea acesteia cu echipamente noi, cu un grad ridicat de performanta in vederea extinderii capacitatii de prestari servicii/produs, fara schimbarea fundamentala a procesului de prestari servicii/produs.
Viziunea: SC ADI-STEPAV CONSTRUCT SRL doreste sa devina un actor important pe piata romaneasca din domeniul de activitate 4329 - Alte lucrari de instalatii pentru construcții, prin calitatea, adaptabilitatea si promptitudinea raspunsului la nevoile clientilor.
Firma are in vedere ca pe termen lung sa-si deruleze activitatea la nivel national si
international oferind o gama variata de servicii/produse in domeniul de realizare a serviciilor de lucrari de instalatii pentru construcții.
Misiunea: Misiunea societatii SC ADI-STEPAV CONSTRUCT SRL este aceea de a oferi clientilor sai produse si servicii de o calitate superioara si care sunt armonizate la standardele europene.
Astfel, misiunea companiei</v>
          </cell>
        </row>
        <row r="1147">
          <cell r="K1147">
            <v>331869</v>
          </cell>
          <cell r="L1147" t="str">
            <v>ÎMBUNĂTĂȚIREA COMPETITIVITĂȚII ȘI A INOVĂRII ÎN MICROÎNTREPRINDERI ÎN CADRUL SOCIETĂŢII MEDICAL EMSHAH SRL</v>
          </cell>
          <cell r="M1147">
            <v>3</v>
          </cell>
          <cell r="N1147" t="str">
            <v>Revocat BO</v>
          </cell>
          <cell r="O1147" t="str">
            <v>PRECONTRACTARE</v>
          </cell>
          <cell r="P1147" t="str">
            <v>andreea.nedelcu@adroltenia.ro</v>
          </cell>
          <cell r="Q1147" t="str">
            <v>06.10.2025 16:23:47</v>
          </cell>
          <cell r="R1147" t="str">
            <v>MEDICAL EMSHAH S.R.L.</v>
          </cell>
          <cell r="S1147" t="str">
            <v>43466366</v>
          </cell>
          <cell r="T1147" t="str">
            <v>microîntreprindere</v>
          </cell>
          <cell r="U1147" t="str">
            <v>Municipiul Craiova, Dolj</v>
          </cell>
          <cell r="V1147">
            <v>77</v>
          </cell>
          <cell r="W1147"/>
          <cell r="X1147" t="str">
            <v>DJ</v>
          </cell>
          <cell r="Y1147" t="str">
            <v>Sud-Vest Oltenia</v>
          </cell>
          <cell r="Z1147">
            <v>323084.53000000003</v>
          </cell>
          <cell r="AA1147">
            <v>42296.37</v>
          </cell>
          <cell r="AB1147">
            <v>258467.62</v>
          </cell>
          <cell r="AC1147">
            <v>219697.47700000001</v>
          </cell>
          <cell r="AD1147">
            <v>0</v>
          </cell>
          <cell r="AE1147">
            <v>0</v>
          </cell>
          <cell r="AF1147">
            <v>38770.142999999982</v>
          </cell>
          <cell r="AG1147">
            <v>258467.62</v>
          </cell>
          <cell r="AH1147">
            <v>323084.53000000003</v>
          </cell>
          <cell r="AI1147">
            <v>16</v>
          </cell>
          <cell r="AJ1147" t="str">
            <v>DA</v>
          </cell>
          <cell r="AK1147" t="str">
            <v>08.08.2024 17:25:57</v>
          </cell>
          <cell r="AL1147"/>
          <cell r="AM1147"/>
          <cell r="AN1147" t="str">
            <v>ADMIS_ETF</v>
          </cell>
          <cell r="AO1147" t="str">
            <v>07.10.2024 15:14:34</v>
          </cell>
          <cell r="AP1147"/>
          <cell r="AQ1147">
            <v>77</v>
          </cell>
          <cell r="AR1147"/>
          <cell r="AS1147">
            <v>1</v>
          </cell>
          <cell r="AT1147">
            <v>25</v>
          </cell>
          <cell r="AU1147">
            <v>25</v>
          </cell>
          <cell r="AV1147"/>
          <cell r="AW1147" t="str">
            <v>23.07.2025 11:48:30</v>
          </cell>
          <cell r="AX1147" t="str">
            <v>31.07.2025 14:00:26</v>
          </cell>
          <cell r="AY1147"/>
          <cell r="AZ1147"/>
          <cell r="BA1147"/>
          <cell r="BB1147"/>
          <cell r="BC1147"/>
          <cell r="BD1147"/>
          <cell r="BE1147"/>
          <cell r="BF1147"/>
          <cell r="BG1147"/>
          <cell r="BH1147"/>
          <cell r="BI1147" t="str">
            <v>21</v>
          </cell>
          <cell r="BJ1147" t="str">
            <v>Obiectivul general al firmei noastre care prestează servicii medicale este să asigure furnizarea de îngrijiri medicale de înaltă calitate, sigure și eficiente, pentru a îmbunătăți
starea de sănătate și calitatea vieții pacienților. Aceasta implică menținerea unor standarde ridicate de calitate în toate serviciile oferite, utilizarea celor mai bune practici și a
tehnologiilor medicale de vârf pentru a oferi tratamente eficiente și sigure.</v>
          </cell>
        </row>
        <row r="1148">
          <cell r="K1148">
            <v>322468</v>
          </cell>
          <cell r="L1148" t="str">
            <v>CONSTRUIRE CENTRU WELLNESS DP 4 VILE PARTER SI IMPREJMUIRE TEREN</v>
          </cell>
          <cell r="M1148">
            <v>1</v>
          </cell>
          <cell r="N1148" t="str">
            <v>Retras</v>
          </cell>
          <cell r="O1148" t="str">
            <v>EVALUARE</v>
          </cell>
          <cell r="P1148"/>
          <cell r="Q1148" t="str">
            <v>08.05.2024 20:18:06</v>
          </cell>
          <cell r="R1148" t="str">
            <v>ADITEN SPORT S.R.L.</v>
          </cell>
          <cell r="S1148" t="str">
            <v>16025508</v>
          </cell>
          <cell r="T1148" t="str">
            <v>microîntreprindere</v>
          </cell>
          <cell r="U1148" t="str">
            <v>Oraş Băile Govora, Vâlcea</v>
          </cell>
          <cell r="V1148"/>
          <cell r="W1148"/>
          <cell r="X1148" t="str">
            <v>VL</v>
          </cell>
          <cell r="Y1148" t="str">
            <v>Sud-Vest Oltenia</v>
          </cell>
          <cell r="Z1148">
            <v>2167560.13</v>
          </cell>
          <cell r="AA1148">
            <v>0</v>
          </cell>
          <cell r="AB1148">
            <v>1654346.04</v>
          </cell>
          <cell r="AC1148">
            <v>1406194.1340000001</v>
          </cell>
          <cell r="AD1148">
            <v>499789.9</v>
          </cell>
          <cell r="AE1148">
            <v>425879.41</v>
          </cell>
          <cell r="AF1148">
            <v>248151.90599999996</v>
          </cell>
          <cell r="AG1148">
            <v>1654346.04</v>
          </cell>
          <cell r="AH1148">
            <v>2667350.0299999998</v>
          </cell>
          <cell r="AI1148">
            <v>22</v>
          </cell>
          <cell r="AJ1148" t="str">
            <v>DA</v>
          </cell>
          <cell r="AK1148" t="str">
            <v>11.04.2024 16:04:50</v>
          </cell>
          <cell r="AL1148"/>
          <cell r="AM1148"/>
          <cell r="AN1148"/>
          <cell r="AO1148"/>
          <cell r="AP1148"/>
          <cell r="AQ1148"/>
          <cell r="AR1148"/>
          <cell r="AS1148">
            <v>1</v>
          </cell>
          <cell r="AT1148">
            <v>24</v>
          </cell>
          <cell r="AU1148">
            <v>30</v>
          </cell>
          <cell r="AV1148"/>
          <cell r="AW1148"/>
          <cell r="AX1148"/>
          <cell r="AY1148"/>
          <cell r="AZ1148"/>
          <cell r="BA1148"/>
          <cell r="BB1148"/>
          <cell r="BC1148"/>
          <cell r="BD1148"/>
          <cell r="BE1148"/>
          <cell r="BF1148"/>
          <cell r="BG1148"/>
          <cell r="BH1148"/>
          <cell r="BI1148"/>
          <cell r="BJ1148" t="str">
            <v>Dezvoltarea activitatii firmei prin crearea unui centru wellnes și a patru vile care să contribuie la creșterea competitivității regionale prin inovare și transformare economică inteligentă, îmbunătățind în același timp conectivitatea TIC și promovând o economie sustenabilă.</v>
          </cell>
        </row>
        <row r="1149">
          <cell r="K1149">
            <v>332458</v>
          </cell>
          <cell r="L1149" t="str">
            <v>Cresterea competitivitatii prin investitii productive a S.C. Truck Stef Beton S.R.L.</v>
          </cell>
          <cell r="M1149">
            <v>1</v>
          </cell>
          <cell r="N1149" t="str">
            <v>Respins ETF</v>
          </cell>
          <cell r="O1149" t="str">
            <v>EVALUARE</v>
          </cell>
          <cell r="P1149"/>
          <cell r="Q1149" t="str">
            <v>03.10.2024 14:10:43</v>
          </cell>
          <cell r="R1149" t="str">
            <v>TRUCK STEF BETON S.R.L.</v>
          </cell>
          <cell r="S1149" t="str">
            <v>39831455</v>
          </cell>
          <cell r="T1149" t="str">
            <v>microîntreprindere</v>
          </cell>
          <cell r="U1149" t="str">
            <v>Scoarţa, Gorj</v>
          </cell>
          <cell r="V1149">
            <v>98</v>
          </cell>
          <cell r="W1149"/>
          <cell r="X1149" t="str">
            <v>DJ</v>
          </cell>
          <cell r="Y1149" t="str">
            <v>Sud-Vest Oltenia</v>
          </cell>
          <cell r="Z1149">
            <v>1465994.74</v>
          </cell>
          <cell r="AA1149">
            <v>220575.84</v>
          </cell>
          <cell r="AB1149">
            <v>1319395.26</v>
          </cell>
          <cell r="AC1149">
            <v>1121485.9709999999</v>
          </cell>
          <cell r="AD1149">
            <v>0</v>
          </cell>
          <cell r="AE1149">
            <v>0</v>
          </cell>
          <cell r="AF1149">
            <v>197909.28900000011</v>
          </cell>
          <cell r="AG1149">
            <v>1319395.26</v>
          </cell>
          <cell r="AH1149">
            <v>1465994.74</v>
          </cell>
          <cell r="AI1149">
            <v>11</v>
          </cell>
          <cell r="AJ1149" t="str">
            <v>DA</v>
          </cell>
          <cell r="AK1149" t="str">
            <v>09.08.2024 09:08:30</v>
          </cell>
          <cell r="AL1149"/>
          <cell r="AM1149"/>
          <cell r="AN1149" t="str">
            <v>RESPINS_ETF</v>
          </cell>
          <cell r="AO1149" t="str">
            <v>03.10.2024 14:10:43</v>
          </cell>
          <cell r="AP1149"/>
          <cell r="AQ1149">
            <v>98</v>
          </cell>
          <cell r="AR1149"/>
          <cell r="AS1149"/>
          <cell r="AT1149">
            <v>13</v>
          </cell>
          <cell r="AU1149">
            <v>13</v>
          </cell>
          <cell r="AV1149"/>
          <cell r="AW1149"/>
          <cell r="AX1149"/>
          <cell r="AY1149"/>
          <cell r="AZ1149"/>
          <cell r="BA1149"/>
          <cell r="BB1149"/>
          <cell r="BC1149"/>
          <cell r="BD1149"/>
          <cell r="BE1149"/>
          <cell r="BF1149"/>
          <cell r="BG1149"/>
          <cell r="BH1149"/>
          <cell r="BI1149" t="str">
            <v>175_OP1</v>
          </cell>
          <cell r="BJ1149" t="str">
            <v>Obiectivul general al proiectului propus de Truck Stef Beton S.R.L. este de a consolida pozitia competitiva a companiei pe piata de profil prin modernizarea infrastructurii si a echipamentelor, cresterea capacitatii de productie si imbunatatirea eficientei operationale. Acest obiectiv se va realiza prin investitii strategice in tehnologii avansate si sustenabile, menite sa optimizeze procesele de productie si sa reduca impactul asupra mediului. Proiectul vizeaza, de asemenea, diversificarea ofertei de produse si servicii, asigurand astfel o crestere sustenabila a afacerii pe termen lung, contribuind totodata la dezvoltarea economica regionala si la imbunatatirea calitatii mediului inconjurator.</v>
          </cell>
        </row>
        <row r="1150">
          <cell r="K1150">
            <v>329681</v>
          </cell>
          <cell r="L1150" t="str">
            <v>Dezvoltarea activitatii societatii HNY DESIGN</v>
          </cell>
          <cell r="M1150">
            <v>9</v>
          </cell>
          <cell r="N1150" t="str">
            <v>Cu act adițional</v>
          </cell>
          <cell r="O1150" t="str">
            <v>CONTRACTARE</v>
          </cell>
          <cell r="P1150" t="str">
            <v>cristian.ionescu@adroltenia.ro</v>
          </cell>
          <cell r="Q1150" t="str">
            <v>02.04.2026 15:56:40</v>
          </cell>
          <cell r="R1150" t="str">
            <v>HNY DESIGN SRL</v>
          </cell>
          <cell r="S1150" t="str">
            <v>30941560</v>
          </cell>
          <cell r="T1150" t="str">
            <v>microîntreprindere</v>
          </cell>
          <cell r="U1150" t="str">
            <v>Municipiul Craiova, Dolj</v>
          </cell>
          <cell r="V1150">
            <v>96</v>
          </cell>
          <cell r="W1150"/>
          <cell r="X1150" t="str">
            <v>DJ</v>
          </cell>
          <cell r="Y1150" t="str">
            <v>Sud-Vest Oltenia</v>
          </cell>
          <cell r="Z1150">
            <v>1656731</v>
          </cell>
          <cell r="AA1150">
            <v>0</v>
          </cell>
          <cell r="AB1150">
            <v>1491057.9</v>
          </cell>
          <cell r="AC1150">
            <v>1267399.2150000001</v>
          </cell>
          <cell r="AD1150">
            <v>302768.89</v>
          </cell>
          <cell r="AE1150">
            <v>299768.89</v>
          </cell>
          <cell r="AF1150">
            <v>223658.68499999982</v>
          </cell>
          <cell r="AG1150">
            <v>1491057.9</v>
          </cell>
          <cell r="AH1150">
            <v>1959499.89</v>
          </cell>
          <cell r="AI1150">
            <v>15</v>
          </cell>
          <cell r="AJ1150" t="str">
            <v>DA</v>
          </cell>
          <cell r="AK1150" t="str">
            <v>09.08.2024 19:53:59</v>
          </cell>
          <cell r="AL1150"/>
          <cell r="AM1150"/>
          <cell r="AN1150" t="str">
            <v>ADMIS_ETF</v>
          </cell>
          <cell r="AO1150" t="str">
            <v>31.10.2024 15:39:50</v>
          </cell>
          <cell r="AP1150" t="str">
            <v>20.12.2024 10:40:17</v>
          </cell>
          <cell r="AQ1150">
            <v>92</v>
          </cell>
          <cell r="AR1150"/>
          <cell r="AS1150">
            <v>1</v>
          </cell>
          <cell r="AT1150">
            <v>18</v>
          </cell>
          <cell r="AU1150">
            <v>30</v>
          </cell>
          <cell r="AV1150"/>
          <cell r="AW1150" t="str">
            <v>19.02.2025 14:02:43</v>
          </cell>
          <cell r="AX1150" t="str">
            <v>20.02.2025 14:16:55</v>
          </cell>
          <cell r="AY1150" t="str">
            <v>437</v>
          </cell>
          <cell r="AZ1150" t="str">
            <v>12.05.2025 12:53:00</v>
          </cell>
          <cell r="BA1150">
            <v>4</v>
          </cell>
          <cell r="BB1150"/>
          <cell r="BC1150"/>
          <cell r="BD1150"/>
          <cell r="BE1150">
            <v>81</v>
          </cell>
          <cell r="BF1150"/>
          <cell r="BG1150">
            <v>96</v>
          </cell>
          <cell r="BH1150" t="str">
            <v>ADMIS_ETF</v>
          </cell>
          <cell r="BI1150" t="str">
            <v>21, 23</v>
          </cell>
          <cell r="BJ1150" t="str">
            <v>Obiectivul general al proiectului consta in dezvoltarea activitatii societatii HNY DESIGN SRL ca urmare a extinderii activitatii de fabricare mobilier, confiorm Cod CAEN 31069 – Fabricarea de mobila n.c.a., in Municipiul Craiova, judetul Dolj, prin realizarea unei investitii initiale in active corporale, servicii, curs de competente digitale, certificarea sistemului de management ISO 14001 si certificare de proces/serviciu, conform standardului ISO 17065, parteneriate internationale si schimburilor de bune practici pentru identificarea unor soluții concrete de implementare a unor procese de producție ecologice și utilizarea eficientă a resurselor în activitatea de producție. Atingerea obiectivului general  va determina cresterea competitivitatii solicitantului HNY DESIGN SRL, in vederea consolidarii pozitiei in domeniul INGINERIE INDUSTRIALA SI MATERIALE (domeniu indentificat in Strategia Regională pentru Specializare Inteligentă – RIS3 Sud-Vest Oltenia 2021-2027), prin fabricarea mobi</v>
          </cell>
        </row>
        <row r="1151">
          <cell r="K1151">
            <v>329550</v>
          </cell>
          <cell r="L1151" t="str">
            <v>ÎMBUNĂTĂȚIREA COMPETITIVITĂȚII ȘI A INOVĂRII ÎN MICROINTREPRINDERI A BCC RABENE 2017 SRL</v>
          </cell>
          <cell r="M1151">
            <v>2</v>
          </cell>
          <cell r="N1151" t="str">
            <v>Revocat BO</v>
          </cell>
          <cell r="O1151" t="str">
            <v>PRECONTRACTARE</v>
          </cell>
          <cell r="P1151" t="str">
            <v>andreea.nedelcu@adroltenia.ro</v>
          </cell>
          <cell r="Q1151" t="str">
            <v>16.05.2025 14:18:36</v>
          </cell>
          <cell r="R1151" t="str">
            <v>BCC RABENE 2017 SRL</v>
          </cell>
          <cell r="S1151" t="str">
            <v>37918149</v>
          </cell>
          <cell r="T1151" t="str">
            <v>microîntreprindere</v>
          </cell>
          <cell r="U1151" t="str">
            <v>Municipiul Târgu Jiu, Gorj</v>
          </cell>
          <cell r="V1151">
            <v>90</v>
          </cell>
          <cell r="W1151"/>
          <cell r="X1151" t="str">
            <v>GJ</v>
          </cell>
          <cell r="Y1151" t="str">
            <v>Sud-Vest Oltenia</v>
          </cell>
          <cell r="Z1151">
            <v>1579856.4</v>
          </cell>
          <cell r="AA1151">
            <v>0</v>
          </cell>
          <cell r="AB1151">
            <v>1421870.75</v>
          </cell>
          <cell r="AC1151">
            <v>1208590.1375</v>
          </cell>
          <cell r="AD1151">
            <v>297116.84000000003</v>
          </cell>
          <cell r="AE1151">
            <v>297116.84000000003</v>
          </cell>
          <cell r="AF1151">
            <v>213280.61250000005</v>
          </cell>
          <cell r="AG1151">
            <v>1421870.75</v>
          </cell>
          <cell r="AH1151">
            <v>1876973.24</v>
          </cell>
          <cell r="AI1151">
            <v>12</v>
          </cell>
          <cell r="AJ1151" t="str">
            <v>DA</v>
          </cell>
          <cell r="AK1151" t="str">
            <v>09.08.2024 18:53:39</v>
          </cell>
          <cell r="AL1151"/>
          <cell r="AM1151"/>
          <cell r="AN1151" t="str">
            <v>ADMIS_ETF</v>
          </cell>
          <cell r="AO1151" t="str">
            <v>29.10.2024 15:23:25</v>
          </cell>
          <cell r="AP1151"/>
          <cell r="AQ1151">
            <v>90</v>
          </cell>
          <cell r="AR1151"/>
          <cell r="AS1151">
            <v>1</v>
          </cell>
          <cell r="AT1151">
            <v>14</v>
          </cell>
          <cell r="AU1151">
            <v>19</v>
          </cell>
          <cell r="AV1151"/>
          <cell r="AW1151" t="str">
            <v>19.02.2025 14:53:21</v>
          </cell>
          <cell r="AX1151" t="str">
            <v>24.02.2025 16:39:46</v>
          </cell>
          <cell r="AY1151"/>
          <cell r="AZ1151"/>
          <cell r="BA1151"/>
          <cell r="BB1151"/>
          <cell r="BC1151"/>
          <cell r="BD1151"/>
          <cell r="BE1151"/>
          <cell r="BF1151"/>
          <cell r="BG1151"/>
          <cell r="BH1151"/>
          <cell r="BI1151" t="str">
            <v>1, 23</v>
          </cell>
          <cell r="BJ1151" t="str">
            <v>Obiectivul general al proiectului constă în contribuția la creșterea economică durabilă a zonei urbane, respectiv a municipiului Târgu Jiu, prin crearea de noi locuri de muncă, inclusiv pentru persoane din categoriile defavorizate,  urmărind consolidarea poziţiei firmei pe piaţa locală dar și intrarea pe piața internațională a mobilei şi îmbunătăţirea produselor S.C. BCC RABENE 2017 S.R.L, pentru a satisface într-o mai mare măsură, atât cantitativ, cât şi calitativ, aşteptările şi exigenţele clienţilor. Realizarea acestor investiţii va permite firmei S.C. BCC RABENE SRL, să-şi mărească atât capacitatea de producţie cât şi gama sortimentală şi să crească nivelul calităţii produselor, respectând în acelaşi timp standardele naţionale şi europene în domeniul protecţiei mediului, diminuarea emisiilor de CO2, acestea fiind şi obiectivele generale ale PR SVO referitoare la întreprinderile productive din regiune, contribuind astfel la atingerea scopului Prioritatea 1 - „Competitivitate prin in</v>
          </cell>
        </row>
        <row r="1152">
          <cell r="K1152">
            <v>324283</v>
          </cell>
          <cell r="L1152" t="str">
            <v>Construire Hotel DP2EM Baza de Agrement DPM si împrejmuire teren</v>
          </cell>
          <cell r="M1152">
            <v>8</v>
          </cell>
          <cell r="N1152" t="str">
            <v>Cu cerere de reziliere</v>
          </cell>
          <cell r="O1152" t="str">
            <v>CONTRACTARE</v>
          </cell>
          <cell r="P1152" t="str">
            <v>bogdan.barbulescu@adroltenia.ro</v>
          </cell>
          <cell r="Q1152" t="str">
            <v>24.04.2026 15:21:04</v>
          </cell>
          <cell r="R1152" t="str">
            <v>XAVITEL SRL</v>
          </cell>
          <cell r="S1152" t="str">
            <v>17168891</v>
          </cell>
          <cell r="T1152" t="str">
            <v>întreprindere mijlocie</v>
          </cell>
          <cell r="U1152" t="str">
            <v>Municipiul Râmnicu Vâlcea, Vâlcea</v>
          </cell>
          <cell r="V1152">
            <v>90</v>
          </cell>
          <cell r="W1152"/>
          <cell r="X1152" t="str">
            <v>VL</v>
          </cell>
          <cell r="Y1152" t="str">
            <v>Sud-Vest Oltenia</v>
          </cell>
          <cell r="Z1152">
            <v>13756331.140000001</v>
          </cell>
          <cell r="AA1152">
            <v>0</v>
          </cell>
          <cell r="AB1152">
            <v>7462950</v>
          </cell>
          <cell r="AC1152">
            <v>6343507.5</v>
          </cell>
          <cell r="AD1152">
            <v>24083009.5</v>
          </cell>
          <cell r="AE1152">
            <v>6039340.0999999996</v>
          </cell>
          <cell r="AF1152">
            <v>1119442.5</v>
          </cell>
          <cell r="AG1152">
            <v>7462950</v>
          </cell>
          <cell r="AH1152">
            <v>37839340.640000001</v>
          </cell>
          <cell r="AI1152">
            <v>16</v>
          </cell>
          <cell r="AJ1152" t="str">
            <v>DA</v>
          </cell>
          <cell r="AK1152" t="str">
            <v>01.05.2024 20:11:50</v>
          </cell>
          <cell r="AL1152"/>
          <cell r="AM1152"/>
          <cell r="AN1152" t="str">
            <v>ADMIS_ETF</v>
          </cell>
          <cell r="AO1152" t="str">
            <v>02.09.2024 16:32:07</v>
          </cell>
          <cell r="AP1152" t="str">
            <v>15.10.2024 16:49:50</v>
          </cell>
          <cell r="AQ1152">
            <v>86</v>
          </cell>
          <cell r="AR1152"/>
          <cell r="AS1152">
            <v>3</v>
          </cell>
          <cell r="AT1152">
            <v>24</v>
          </cell>
          <cell r="AU1152">
            <v>37</v>
          </cell>
          <cell r="AV1152"/>
          <cell r="AW1152" t="str">
            <v>28.01.2025 13:37:49</v>
          </cell>
          <cell r="AX1152" t="str">
            <v>28.01.2025 15:43:49</v>
          </cell>
          <cell r="AY1152" t="str">
            <v>305</v>
          </cell>
          <cell r="AZ1152" t="str">
            <v>21.03.2025 11:19:00</v>
          </cell>
          <cell r="BA1152">
            <v>3</v>
          </cell>
          <cell r="BB1152"/>
          <cell r="BC1152"/>
          <cell r="BD1152"/>
          <cell r="BE1152">
            <v>52</v>
          </cell>
          <cell r="BF1152"/>
          <cell r="BG1152">
            <v>90</v>
          </cell>
          <cell r="BH1152" t="str">
            <v>ADMIS_ETF</v>
          </cell>
          <cell r="BI1152" t="str">
            <v>21, 23</v>
          </cell>
          <cell r="BJ1152" t="str">
            <v>Obiectivul general al proiectului este reprezentat de îmbunătățirea competitivității societatii XAVITEL  SRL in domeniul activitatilor turistice, prin crearea si dotarea unei noi unitati turistice – hotel si baza de agrement,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v>
          </cell>
        </row>
        <row r="1153">
          <cell r="K1153">
            <v>329027</v>
          </cell>
          <cell r="L1153" t="str">
            <v>Dezvoltarea activitatii SC INNOVA SKIN SRL</v>
          </cell>
          <cell r="M1153">
            <v>2</v>
          </cell>
          <cell r="N1153" t="str">
            <v>Respins ETF</v>
          </cell>
          <cell r="O1153" t="str">
            <v>EVALUARE</v>
          </cell>
          <cell r="P1153"/>
          <cell r="Q1153" t="str">
            <v>26.09.2024 16:02:02</v>
          </cell>
          <cell r="R1153" t="str">
            <v>INNOVA SKIN S.R.L.</v>
          </cell>
          <cell r="S1153" t="str">
            <v>45403178</v>
          </cell>
          <cell r="T1153" t="str">
            <v>Angajator privat</v>
          </cell>
          <cell r="U1153" t="str">
            <v>Municipiul Drobeta-Turnu Severin, Mehedinţi</v>
          </cell>
          <cell r="V1153">
            <v>56</v>
          </cell>
          <cell r="W1153"/>
          <cell r="X1153" t="str">
            <v>MH</v>
          </cell>
          <cell r="Y1153" t="str">
            <v>Sud-Vest Oltenia</v>
          </cell>
          <cell r="Z1153">
            <v>1542344.4680999999</v>
          </cell>
          <cell r="AA1153">
            <v>246256.66810000001</v>
          </cell>
          <cell r="AB1153">
            <v>1388110.01</v>
          </cell>
          <cell r="AC1153">
            <v>1179893.5085</v>
          </cell>
          <cell r="AD1153">
            <v>1.1899999996150001E-2</v>
          </cell>
          <cell r="AE1153">
            <v>1.89999999615E-3</v>
          </cell>
          <cell r="AF1153">
            <v>208216.50150000001</v>
          </cell>
          <cell r="AG1153">
            <v>1388110.01</v>
          </cell>
          <cell r="AH1153">
            <v>1542344.48</v>
          </cell>
          <cell r="AI1153">
            <v>9</v>
          </cell>
          <cell r="AJ1153" t="str">
            <v>DA</v>
          </cell>
          <cell r="AK1153" t="str">
            <v>09.07.2024 22:47:17</v>
          </cell>
          <cell r="AL1153"/>
          <cell r="AM1153"/>
          <cell r="AN1153" t="str">
            <v>RESPINS_ETF</v>
          </cell>
          <cell r="AO1153" t="str">
            <v>26.09.2024 16:02:02</v>
          </cell>
          <cell r="AP1153"/>
          <cell r="AQ1153">
            <v>56</v>
          </cell>
          <cell r="AR1153"/>
          <cell r="AS1153">
            <v>1</v>
          </cell>
          <cell r="AT1153">
            <v>12</v>
          </cell>
          <cell r="AU1153">
            <v>19</v>
          </cell>
          <cell r="AV1153"/>
          <cell r="AW1153"/>
          <cell r="AX1153"/>
          <cell r="AY1153"/>
          <cell r="AZ1153"/>
          <cell r="BA1153"/>
          <cell r="BB1153"/>
          <cell r="BC1153"/>
          <cell r="BD1153"/>
          <cell r="BE1153"/>
          <cell r="BF1153"/>
          <cell r="BG1153"/>
          <cell r="BH1153"/>
          <cell r="BI1153" t="str">
            <v>21</v>
          </cell>
          <cell r="BJ1153" t="str">
            <v>Obiectivul general al proiectului il reprezinta imbunatatirea competitivitatii SC INNOVA SKIN SRL si dezvoltarea competentelor profesionale ale angajatilor .</v>
          </cell>
        </row>
        <row r="1154">
          <cell r="K1154">
            <v>332646</v>
          </cell>
          <cell r="L1154" t="str">
            <v>Dotarea DAEX CONSULT SRL</v>
          </cell>
          <cell r="M1154">
            <v>8</v>
          </cell>
          <cell r="N1154" t="str">
            <v>Contract semnat cu modificări</v>
          </cell>
          <cell r="O1154" t="str">
            <v>CONTRACTARE</v>
          </cell>
          <cell r="P1154" t="str">
            <v>bogdan.badea@adroltenia.ro</v>
          </cell>
          <cell r="Q1154" t="str">
            <v>22.08.2025 13:47:42</v>
          </cell>
          <cell r="R1154" t="str">
            <v>DAEX CONSULT SRL</v>
          </cell>
          <cell r="S1154" t="str">
            <v>18936130</v>
          </cell>
          <cell r="T1154" t="str">
            <v>microîntreprindere</v>
          </cell>
          <cell r="U1154" t="str">
            <v>Municipiul Râmnicu Vâlcea, Vâlcea</v>
          </cell>
          <cell r="V1154">
            <v>92</v>
          </cell>
          <cell r="W1154"/>
          <cell r="X1154" t="str">
            <v>VL</v>
          </cell>
          <cell r="Y1154" t="str">
            <v>Sud-Vest Oltenia</v>
          </cell>
          <cell r="Z1154">
            <v>1656236.0812383499</v>
          </cell>
          <cell r="AA1154">
            <v>264441.05123834981</v>
          </cell>
          <cell r="AB1154">
            <v>1490612.48</v>
          </cell>
          <cell r="AC1154">
            <v>1267020.608</v>
          </cell>
          <cell r="AD1154">
            <v>101869.61876165017</v>
          </cell>
          <cell r="AE1154">
            <v>16264.898761650176</v>
          </cell>
          <cell r="AF1154">
            <v>223591.87199999997</v>
          </cell>
          <cell r="AG1154">
            <v>1490612.48</v>
          </cell>
          <cell r="AH1154">
            <v>1758105.7</v>
          </cell>
          <cell r="AI1154">
            <v>22</v>
          </cell>
          <cell r="AJ1154" t="str">
            <v>DA</v>
          </cell>
          <cell r="AK1154" t="str">
            <v>10.08.2024 05:41:31</v>
          </cell>
          <cell r="AL1154"/>
          <cell r="AM1154"/>
          <cell r="AN1154" t="str">
            <v>ADMIS_ETF</v>
          </cell>
          <cell r="AO1154" t="str">
            <v>05.12.2024 16:06:19</v>
          </cell>
          <cell r="AP1154"/>
          <cell r="AQ1154">
            <v>92</v>
          </cell>
          <cell r="AR1154"/>
          <cell r="AS1154">
            <v>1</v>
          </cell>
          <cell r="AT1154">
            <v>24</v>
          </cell>
          <cell r="AU1154">
            <v>38</v>
          </cell>
          <cell r="AV1154"/>
          <cell r="AW1154" t="str">
            <v>19.02.2025 14:34:54</v>
          </cell>
          <cell r="AX1154" t="str">
            <v>21.02.2025 15:24:31</v>
          </cell>
          <cell r="AY1154" t="str">
            <v>606</v>
          </cell>
          <cell r="AZ1154" t="str">
            <v>20.06.2025 14:15:00</v>
          </cell>
          <cell r="BA1154">
            <v>5</v>
          </cell>
          <cell r="BB1154"/>
          <cell r="BC1154"/>
          <cell r="BD1154"/>
          <cell r="BE1154">
            <v>119</v>
          </cell>
          <cell r="BF1154"/>
          <cell r="BG1154"/>
          <cell r="BH1154"/>
          <cell r="BI1154" t="str">
            <v>21, 23</v>
          </cell>
          <cell r="BJ1154" t="str">
            <v>Obiectivul general al proiectului il reprezinta cresterea competitivității societatii DAEX CONSULT SRL in domeniul activitatilor referitoare la sanatatea umana, prin dotarea unei unități noi de prestari servicii, cu accent pe crearea locurilor de muncă de calitate, durabile, prin investitii productive si, implicit, sporirea performantelor sale financiare si de marketing</v>
          </cell>
        </row>
        <row r="1155">
          <cell r="K1155">
            <v>318841</v>
          </cell>
          <cell r="L1155" t="str">
            <v>Creșterea eficienței energetice a Dispensarului Uman Ianca</v>
          </cell>
          <cell r="M1155">
            <v>1</v>
          </cell>
          <cell r="N1155" t="str">
            <v>Retras</v>
          </cell>
          <cell r="O1155" t="str">
            <v>EVALUARE</v>
          </cell>
          <cell r="P1155"/>
          <cell r="Q1155" t="str">
            <v>11.03.2024 14:33:12</v>
          </cell>
          <cell r="R1155" t="str">
            <v>COMUNA IANCA</v>
          </cell>
          <cell r="S1155" t="str">
            <v>5209882</v>
          </cell>
          <cell r="T1155" t="str">
            <v>unitate administrativ teritorială nivel comună</v>
          </cell>
          <cell r="U1155" t="str">
            <v>Ianca, Olt</v>
          </cell>
          <cell r="V1155"/>
          <cell r="W1155"/>
          <cell r="X1155" t="str">
            <v>OT</v>
          </cell>
          <cell r="Y1155" t="str">
            <v>Sud-Vest Oltenia</v>
          </cell>
          <cell r="Z1155">
            <v>2099532.4079999998</v>
          </cell>
          <cell r="AA1155">
            <v>332808.978</v>
          </cell>
          <cell r="AB1155">
            <v>1773218.58</v>
          </cell>
          <cell r="AC1155">
            <v>1784602.5449209185</v>
          </cell>
          <cell r="AD1155">
            <v>911462.41200000001</v>
          </cell>
          <cell r="AE1155">
            <v>145527.61199999999</v>
          </cell>
          <cell r="AF1155">
            <v>-11383.964920918457</v>
          </cell>
          <cell r="AG1155">
            <v>0</v>
          </cell>
          <cell r="AH1155">
            <v>3010994.82</v>
          </cell>
          <cell r="AI1155">
            <v>0</v>
          </cell>
          <cell r="AJ1155" t="str">
            <v>NU</v>
          </cell>
          <cell r="AK1155" t="str">
            <v>26.01.2024 21:23:00</v>
          </cell>
          <cell r="AL1155"/>
          <cell r="AM1155"/>
          <cell r="AN1155"/>
          <cell r="AO1155"/>
          <cell r="AP1155"/>
          <cell r="AQ1155"/>
          <cell r="AR1155"/>
          <cell r="AS1155">
            <v>1</v>
          </cell>
          <cell r="AT1155">
            <v>28</v>
          </cell>
          <cell r="AU1155">
            <v>37</v>
          </cell>
          <cell r="AV1155"/>
          <cell r="AW1155"/>
          <cell r="AX1155"/>
          <cell r="AY1155"/>
          <cell r="AZ1155"/>
          <cell r="BA1155"/>
          <cell r="BB1155"/>
          <cell r="BC1155"/>
          <cell r="BD1155"/>
          <cell r="BE1155"/>
          <cell r="BF1155"/>
          <cell r="BG1155"/>
          <cell r="BH1155"/>
          <cell r="BI1155" t="str">
            <v>45</v>
          </cell>
          <cell r="BJ1155" t="str">
            <v>Obiectivul general al proiectului consta in revitalizarea fondului construit de la nivelul comunei Ianca a judetului Olt si aducerea lui in standardele si normativele in vigoare, pentru asigurarea unor servicii optime la nivel local.</v>
          </cell>
        </row>
        <row r="1156">
          <cell r="K1156">
            <v>330658</v>
          </cell>
          <cell r="L1156" t="str">
            <v>Modernizarea fluxului operational al atelierului de reparatii autovehicule</v>
          </cell>
          <cell r="M1156">
            <v>15</v>
          </cell>
          <cell r="N1156" t="str">
            <v>Contract semnat cu modificări</v>
          </cell>
          <cell r="O1156" t="str">
            <v>CONTRACTARE</v>
          </cell>
          <cell r="P1156" t="str">
            <v>bogdan.badea@adroltenia.ro</v>
          </cell>
          <cell r="Q1156" t="str">
            <v>24.03.2026 15:27:36</v>
          </cell>
          <cell r="R1156" t="str">
            <v>ADEZMAX AUTOSERV S.R.L.</v>
          </cell>
          <cell r="S1156" t="str">
            <v>41313340</v>
          </cell>
          <cell r="T1156" t="str">
            <v>microîntreprindere</v>
          </cell>
          <cell r="U1156" t="str">
            <v>Municipiul Târgu Jiu, Gorj</v>
          </cell>
          <cell r="V1156">
            <v>90</v>
          </cell>
          <cell r="W1156"/>
          <cell r="X1156" t="str">
            <v>GJ</v>
          </cell>
          <cell r="Y1156" t="str">
            <v>Sud-Vest Oltenia</v>
          </cell>
          <cell r="Z1156">
            <v>1341159.98</v>
          </cell>
          <cell r="AA1156">
            <v>0</v>
          </cell>
          <cell r="AB1156">
            <v>1207043.98</v>
          </cell>
          <cell r="AC1156">
            <v>1025987.383</v>
          </cell>
          <cell r="AD1156">
            <v>268177.14</v>
          </cell>
          <cell r="AE1156">
            <v>246796.34</v>
          </cell>
          <cell r="AF1156">
            <v>181056.59699999995</v>
          </cell>
          <cell r="AG1156">
            <v>1207043.98</v>
          </cell>
          <cell r="AH1156">
            <v>1609337.12</v>
          </cell>
          <cell r="AI1156">
            <v>10</v>
          </cell>
          <cell r="AJ1156" t="str">
            <v>DA</v>
          </cell>
          <cell r="AK1156" t="str">
            <v>09.08.2024 18:34:56</v>
          </cell>
          <cell r="AL1156"/>
          <cell r="AM1156"/>
          <cell r="AN1156" t="str">
            <v>ADMIS_ETF</v>
          </cell>
          <cell r="AO1156" t="str">
            <v>29.10.2024 15:25:00</v>
          </cell>
          <cell r="AP1156"/>
          <cell r="AQ1156">
            <v>90</v>
          </cell>
          <cell r="AR1156"/>
          <cell r="AS1156">
            <v>1</v>
          </cell>
          <cell r="AT1156">
            <v>24</v>
          </cell>
          <cell r="AU1156">
            <v>39</v>
          </cell>
          <cell r="AV1156"/>
          <cell r="AW1156" t="str">
            <v>19.02.2025 14:52:42</v>
          </cell>
          <cell r="AX1156" t="str">
            <v>24.02.2025 16:31:45</v>
          </cell>
          <cell r="AY1156" t="str">
            <v>656</v>
          </cell>
          <cell r="AZ1156" t="str">
            <v>17.07.2025 10:29:00</v>
          </cell>
          <cell r="BA1156">
            <v>13</v>
          </cell>
          <cell r="BB1156">
            <v>2</v>
          </cell>
          <cell r="BC1156"/>
          <cell r="BD1156"/>
          <cell r="BE1156">
            <v>143</v>
          </cell>
          <cell r="BF1156"/>
          <cell r="BG1156"/>
          <cell r="BH1156"/>
          <cell r="BI1156" t="str">
            <v>21, 23</v>
          </cell>
          <cell r="BJ1156" t="str">
            <v>Obiective
Obiectivul general este reprezentant de intensificarea creșterii sustenabile și cresterea competitivității și crearea de locuri de muncă, inclusiv dezvoltarea competențelor pentru specializare inteligentă, tranziție industrială și antreprenoriat in cadrul  companiei  ADEZMAX AUTOSERV SRL in domeniul serviciilor de intretinere si reparatie a autovehiculelor prin investitii tehnologii inovative si digitalizare, actiuni care vor contribui la transformarea companiei intr-o intreprindere dinamica.
Prin acest proiect se urmareste asigurarea unei dezvoltari durabile prin marirea volumului si cresterea calitatii serviciilor prestate, ceea ce presupune investiții in echipamente performante care sa asigure calitatea serviciilor la nivelul standardelor existente pe piața internațională, creșterea numărului de clienți, dar si crearea unei structuri sortimentale diversificate prin introducerea de servicii inovative si sa utilizeze in mod optim capacitățile de producție create prin impleme</v>
          </cell>
        </row>
        <row r="1157">
          <cell r="K1157">
            <v>322461</v>
          </cell>
          <cell r="L1157" t="str">
            <v>Inovare si dezvoltare durabila activitate clinica medicala</v>
          </cell>
          <cell r="M1157">
            <v>14</v>
          </cell>
          <cell r="N1157" t="str">
            <v>Contract semnat cu modificări</v>
          </cell>
          <cell r="O1157" t="str">
            <v>CONTRACTARE</v>
          </cell>
          <cell r="P1157" t="str">
            <v>cosmina.urdes@adroltenia.ro</v>
          </cell>
          <cell r="Q1157" t="str">
            <v>08.10.2025 19:52:03</v>
          </cell>
          <cell r="R1157" t="str">
            <v>DR. G. MERCUT SRL</v>
          </cell>
          <cell r="S1157" t="str">
            <v>15579122</v>
          </cell>
          <cell r="T1157" t="str">
            <v>întreprindere mică</v>
          </cell>
          <cell r="U1157" t="str">
            <v>Municipiul Craiova, Dolj</v>
          </cell>
          <cell r="V1157">
            <v>91</v>
          </cell>
          <cell r="W1157"/>
          <cell r="X1157" t="str">
            <v>DJ</v>
          </cell>
          <cell r="Y1157" t="str">
            <v>Sud-Vest Oltenia</v>
          </cell>
          <cell r="Z1157">
            <v>5482116.9299999997</v>
          </cell>
          <cell r="AA1157">
            <v>875295.97</v>
          </cell>
          <cell r="AB1157">
            <v>4175552.43</v>
          </cell>
          <cell r="AC1157">
            <v>3549219.5655</v>
          </cell>
          <cell r="AD1157">
            <v>5055.12</v>
          </cell>
          <cell r="AE1157">
            <v>807.12</v>
          </cell>
          <cell r="AF1157">
            <v>626332.86450000014</v>
          </cell>
          <cell r="AG1157">
            <v>4175552.43</v>
          </cell>
          <cell r="AH1157">
            <v>5487172.0499999998</v>
          </cell>
          <cell r="AI1157">
            <v>30</v>
          </cell>
          <cell r="AJ1157" t="str">
            <v>DA</v>
          </cell>
          <cell r="AK1157" t="str">
            <v>04.04.2024 12:03:09</v>
          </cell>
          <cell r="AL1157"/>
          <cell r="AM1157"/>
          <cell r="AN1157" t="str">
            <v>ADMIS_ETF</v>
          </cell>
          <cell r="AO1157" t="str">
            <v>24.05.2024 16:31:36</v>
          </cell>
          <cell r="AP1157"/>
          <cell r="AQ1157">
            <v>91</v>
          </cell>
          <cell r="AR1157"/>
          <cell r="AS1157">
            <v>1</v>
          </cell>
          <cell r="AT1157">
            <v>12</v>
          </cell>
          <cell r="AU1157">
            <v>24</v>
          </cell>
          <cell r="AV1157"/>
          <cell r="AW1157" t="str">
            <v>13.11.2024 09:49:58</v>
          </cell>
          <cell r="AX1157" t="str">
            <v>13.11.2024 15:37:49</v>
          </cell>
          <cell r="AY1157" t="str">
            <v>254</v>
          </cell>
          <cell r="AZ1157" t="str">
            <v>30.01.2025 15:53:00</v>
          </cell>
          <cell r="BA1157">
            <v>8</v>
          </cell>
          <cell r="BB1157"/>
          <cell r="BC1157"/>
          <cell r="BD1157"/>
          <cell r="BE1157">
            <v>79</v>
          </cell>
          <cell r="BF1157"/>
          <cell r="BG1157"/>
          <cell r="BH1157"/>
          <cell r="BI1157" t="str">
            <v>21, 23</v>
          </cell>
          <cell r="BJ1157" t="str">
            <v>Obiectivul general al proiectului il reprezinta creșterea sustenabila și creșterea competitivității societatii precum și crearea de locuri de muncă cat si dezvoltarea competențelor pentru specializare inteligentă, tranziție industrială și antreprenoriat. 
Odata cu imbunatatirea standardelor si procedurilor medicale din ultimii 15 ani, DR. G Mercut SRL doreste sa ofere clientilor sai cele mai eficiente, moderne si complete servicii. Clinica isi doreste sa imbunatateasca standardele echipamentelor medicale actuale,sa aduca noi echipamente care sa permita diagnosticarea corecta si completa, sa efectueze interventii chirurgicale si sa realize proceduri complexe pentru bunastarea calitatii vietii pacientilor.
Specializarea inteligentă regională este un concept promovat de Comisia Europeană odată cu adoptarea Strategiei Europa 2020, pentru a răspunde nevoii de a fundamenta mai bine investițiile prin politica decoeziune a UE în cercetare, dezvoltare și inovare. CE a recomandat autorităților n</v>
          </cell>
        </row>
        <row r="1158">
          <cell r="K1158">
            <v>322169</v>
          </cell>
          <cell r="L1158" t="str">
            <v>Restaurarea consolidarea punerea în valoare a Bisericii Sf. Gheorghe și Sf. Treime și a trapezei din cadrul Mănăstirii Stănișoara</v>
          </cell>
          <cell r="M1158">
            <v>8</v>
          </cell>
          <cell r="N1158" t="str">
            <v>Contract semnat cu modificări</v>
          </cell>
          <cell r="O1158" t="str">
            <v>CONTRACTARE</v>
          </cell>
          <cell r="P1158" t="str">
            <v>sorin.trana@adroltenia.ro</v>
          </cell>
          <cell r="Q1158" t="str">
            <v>03.03.2025 14:15:35</v>
          </cell>
          <cell r="R1158" t="str">
            <v>SFÂNTA MĂNĂSTIRE STÂNIŞOARA</v>
          </cell>
          <cell r="S1158" t="str">
            <v>22272154</v>
          </cell>
          <cell r="T1158" t="str">
            <v>instituție de cult</v>
          </cell>
          <cell r="U1158" t="str">
            <v>Oraş Călimăneşti, Vâlcea</v>
          </cell>
          <cell r="V1158">
            <v>69</v>
          </cell>
          <cell r="W1158"/>
          <cell r="X1158" t="str">
            <v>VL</v>
          </cell>
          <cell r="Y1158" t="str">
            <v>Sud-Vest Oltenia</v>
          </cell>
          <cell r="Z1158">
            <v>24595758.859999999</v>
          </cell>
          <cell r="AA1158">
            <v>3898404.1</v>
          </cell>
          <cell r="AB1158">
            <v>24103843.68</v>
          </cell>
          <cell r="AC1158">
            <v>20488267.096255239</v>
          </cell>
          <cell r="AD1158">
            <v>0</v>
          </cell>
          <cell r="AE1158">
            <v>0</v>
          </cell>
          <cell r="AF1158">
            <v>3615576.5837447606</v>
          </cell>
          <cell r="AG1158">
            <v>0</v>
          </cell>
          <cell r="AH1158">
            <v>24595758.859999999</v>
          </cell>
          <cell r="AI1158">
            <v>0</v>
          </cell>
          <cell r="AJ1158" t="str">
            <v>NU</v>
          </cell>
          <cell r="AK1158" t="str">
            <v>01.04.2024 00:02:56</v>
          </cell>
          <cell r="AL1158"/>
          <cell r="AM1158"/>
          <cell r="AN1158" t="str">
            <v>ADMIS_ETF</v>
          </cell>
          <cell r="AO1158" t="str">
            <v>25.06.2024 16:11:44</v>
          </cell>
          <cell r="AP1158" t="str">
            <v>14.08.2024 17:29:54</v>
          </cell>
          <cell r="AQ1158">
            <v>69</v>
          </cell>
          <cell r="AR1158"/>
          <cell r="AS1158">
            <v>1</v>
          </cell>
          <cell r="AT1158">
            <v>40</v>
          </cell>
          <cell r="AU1158">
            <v>53</v>
          </cell>
          <cell r="AV1158"/>
          <cell r="AW1158" t="str">
            <v>10.09.2024 14:33:23</v>
          </cell>
          <cell r="AX1158" t="str">
            <v>11.09.2024 16:27:18</v>
          </cell>
          <cell r="AY1158" t="str">
            <v>188</v>
          </cell>
          <cell r="AZ1158" t="str">
            <v>20.11.2024 16:35:00</v>
          </cell>
          <cell r="BA1158">
            <v>5</v>
          </cell>
          <cell r="BB1158"/>
          <cell r="BC1158"/>
          <cell r="BD1158"/>
          <cell r="BE1158">
            <v>71</v>
          </cell>
          <cell r="BF1158"/>
          <cell r="BG1158">
            <v>69</v>
          </cell>
          <cell r="BH1158" t="str">
            <v>ADMIS_ETF</v>
          </cell>
          <cell r="BI1158" t="str">
            <v>166</v>
          </cell>
          <cell r="BJ1158" t="str">
            <v>Obiectivul general al proiectului îl reprezintă impulsionarea dezvoltării durabile a orașului Călimănești și câștigarea unei poziții importante în ierarhia destinațiilor preferate pentru turism, prin reducerea la forma, structura și stilul inițial a Mănăstirii Stănișoara, generând astfel puternice efecte economice, sociale și culturale în întreaga regiune.</v>
          </cell>
        </row>
        <row r="1159">
          <cell r="K1159">
            <v>324412</v>
          </cell>
          <cell r="L1159" t="str">
            <v>Extindere infrastructura educationala - Centrul Scolar pentru Educatie Incluziva Constantin Pufan</v>
          </cell>
          <cell r="M1159">
            <v>8</v>
          </cell>
          <cell r="N1159" t="str">
            <v>Cu act adițional</v>
          </cell>
          <cell r="O1159" t="str">
            <v>CONTRACTARE</v>
          </cell>
          <cell r="P1159" t="str">
            <v>ringo.negoita@adroltenia.ro</v>
          </cell>
          <cell r="Q1159" t="str">
            <v>24.11.2025 10:50:40</v>
          </cell>
          <cell r="R1159" t="str">
            <v>JUDETUL MEHEDINTI</v>
          </cell>
          <cell r="S1159" t="str">
            <v>4337344</v>
          </cell>
          <cell r="T1159" t="str">
            <v>unitate administrativ teritorială nivel județean</v>
          </cell>
          <cell r="U1159" t="str">
            <v>Municipiul Drobeta-Turnu Severin, Mehedinţi</v>
          </cell>
          <cell r="V1159">
            <v>0</v>
          </cell>
          <cell r="W1159"/>
          <cell r="X1159" t="str">
            <v>MH</v>
          </cell>
          <cell r="Y1159" t="str">
            <v>Sud-Vest Oltenia</v>
          </cell>
          <cell r="Z1159">
            <v>3556454.8722004499</v>
          </cell>
          <cell r="AA1159">
            <v>566948.81220044987</v>
          </cell>
          <cell r="AB1159">
            <v>3485046.46</v>
          </cell>
          <cell r="AC1159">
            <v>2133872.9233202697</v>
          </cell>
          <cell r="AD1159">
            <v>4101809.00779955</v>
          </cell>
          <cell r="AE1159">
            <v>652405.53779955022</v>
          </cell>
          <cell r="AF1159">
            <v>1351173.5366797303</v>
          </cell>
          <cell r="AG1159">
            <v>0</v>
          </cell>
          <cell r="AH1159">
            <v>7658263.8799999999</v>
          </cell>
          <cell r="AI1159">
            <v>0</v>
          </cell>
          <cell r="AJ1159" t="str">
            <v>NU</v>
          </cell>
          <cell r="AK1159" t="str">
            <v>12.06.2024 15:37:58</v>
          </cell>
          <cell r="AL1159"/>
          <cell r="AM1159"/>
          <cell r="AN1159" t="str">
            <v>ADMIS_ETF</v>
          </cell>
          <cell r="AO1159" t="str">
            <v>08.07.2024 15:33:15</v>
          </cell>
          <cell r="AP1159"/>
          <cell r="AQ1159">
            <v>0</v>
          </cell>
          <cell r="AR1159"/>
          <cell r="AS1159">
            <v>1</v>
          </cell>
          <cell r="AT1159">
            <v>28</v>
          </cell>
          <cell r="AU1159">
            <v>37</v>
          </cell>
          <cell r="AV1159"/>
          <cell r="AW1159" t="str">
            <v>09.07.2024 14:12:54</v>
          </cell>
          <cell r="AX1159" t="str">
            <v>10.07.2024 14:04:08</v>
          </cell>
          <cell r="AY1159" t="str">
            <v>136</v>
          </cell>
          <cell r="AZ1159" t="str">
            <v>20.09.2024 10:35:00</v>
          </cell>
          <cell r="BA1159">
            <v>5</v>
          </cell>
          <cell r="BB1159"/>
          <cell r="BC1159"/>
          <cell r="BD1159"/>
          <cell r="BE1159">
            <v>72</v>
          </cell>
          <cell r="BF1159"/>
          <cell r="BG1159"/>
          <cell r="BH1159"/>
          <cell r="BI1159" t="str">
            <v>122</v>
          </cell>
          <cell r="BJ1159" t="str">
            <v>G: Creșterea gradului de participare la nivelul educaţiei timpurii şi învăţământului obligatoriu, în special pentru copii cu risc crescut de părăsire timpurie a sistemului
Prin realizarea acestei investiții - Extinderea infrastructurii educationale a Centrului Scolar pentru Educatie Incluziva Constantin Pufan, se vor asigura cerințele de rezistență și stabilitate, va crește nivelul de confort și funcționalitate, și va fi asigurat spațiul necesar desfășurării în condiții optime a activităților specifice pentru o educație de calitate şi creșterea gradului de participare a populației în învăţământul preşcolar, primar şi gimnazial.</v>
          </cell>
        </row>
        <row r="1160">
          <cell r="K1160">
            <v>323068</v>
          </cell>
          <cell r="L1160" t="str">
            <v>Construire si dotare Baza de tratament SP2E3E partial terasa circulabila imprejmuire teren si organizare de santier</v>
          </cell>
          <cell r="M1160">
            <v>2</v>
          </cell>
          <cell r="N1160" t="str">
            <v>Respins ETF</v>
          </cell>
          <cell r="O1160" t="str">
            <v>EVALUARE</v>
          </cell>
          <cell r="P1160"/>
          <cell r="Q1160" t="str">
            <v>11.10.2024 13:38:24</v>
          </cell>
          <cell r="R1160" t="str">
            <v>BARRECO LARY SRL</v>
          </cell>
          <cell r="S1160" t="str">
            <v>7688072</v>
          </cell>
          <cell r="T1160" t="str">
            <v>întreprindere mică</v>
          </cell>
          <cell r="U1160" t="str">
            <v>Oraş Băile Olăneşti, Vâlcea</v>
          </cell>
          <cell r="V1160">
            <v>44</v>
          </cell>
          <cell r="W1160"/>
          <cell r="X1160" t="str">
            <v>VL</v>
          </cell>
          <cell r="Y1160" t="str">
            <v>Sud-Vest Oltenia</v>
          </cell>
          <cell r="Z1160">
            <v>12299466.33</v>
          </cell>
          <cell r="AA1160">
            <v>0</v>
          </cell>
          <cell r="AB1160">
            <v>9425938.1400000006</v>
          </cell>
          <cell r="AC1160">
            <v>8012047.4189999998</v>
          </cell>
          <cell r="AD1160">
            <v>2336898.61</v>
          </cell>
          <cell r="AE1160">
            <v>2336898.61</v>
          </cell>
          <cell r="AF1160">
            <v>1413890.7210000008</v>
          </cell>
          <cell r="AG1160">
            <v>9425938.1400000006</v>
          </cell>
          <cell r="AH1160">
            <v>14636364.939999999</v>
          </cell>
          <cell r="AI1160">
            <v>26</v>
          </cell>
          <cell r="AJ1160" t="str">
            <v>DA</v>
          </cell>
          <cell r="AK1160" t="str">
            <v>01.05.2024 23:01:18</v>
          </cell>
          <cell r="AL1160"/>
          <cell r="AM1160"/>
          <cell r="AN1160" t="str">
            <v>RESPINS_ETF</v>
          </cell>
          <cell r="AO1160" t="str">
            <v>30.08.2024 14:40:43</v>
          </cell>
          <cell r="AP1160"/>
          <cell r="AQ1160">
            <v>44</v>
          </cell>
          <cell r="AR1160"/>
          <cell r="AS1160">
            <v>1</v>
          </cell>
          <cell r="AT1160">
            <v>33</v>
          </cell>
          <cell r="AU1160">
            <v>34</v>
          </cell>
          <cell r="AV1160"/>
          <cell r="AW1160"/>
          <cell r="AX1160"/>
          <cell r="AY1160"/>
          <cell r="AZ1160"/>
          <cell r="BA1160"/>
          <cell r="BB1160"/>
          <cell r="BC1160"/>
          <cell r="BD1160"/>
          <cell r="BE1160"/>
          <cell r="BF1160"/>
          <cell r="BG1160">
            <v>44</v>
          </cell>
          <cell r="BH1160" t="str">
            <v>RESPINS_ETF</v>
          </cell>
          <cell r="BI1160" t="str">
            <v>21</v>
          </cell>
          <cell r="BJ1160" t="str">
            <v>Obiectivul general al  firmei il reprezinta consolidarea poziției pe piață a societatii Barreco Lary SRL, ca fiind prima optine de cazare si servicii turistice si balneare din Baile Olanesti. 
Prin proiect  se doreste consolidarea, cresterea competitivitatii firmei  şi dezvoltarea durabilă a sectorului turistic si balnear, prin realizarea unei investitii initiale prin cresterea spatiilor Bazei de tratament, element esential in cadrul firmei si a statiunii balneoclimaterice Baile Olanesti.</v>
          </cell>
        </row>
        <row r="1161">
          <cell r="K1161">
            <v>359594</v>
          </cell>
          <cell r="L1161" t="str">
            <v>CONSOLIDARE RESTAURARE ȘI PUNERE ÎN VALOARE A FOSTULUI SCHIT FLĂMÂNDA LMI VL-II-a-A-09964</v>
          </cell>
          <cell r="M1161">
            <v>3</v>
          </cell>
          <cell r="N1161" t="str">
            <v>Admis ETF</v>
          </cell>
          <cell r="O1161" t="str">
            <v>EVALUARE</v>
          </cell>
          <cell r="P1161"/>
          <cell r="Q1161" t="str">
            <v>16.04.2026 15:39:26</v>
          </cell>
          <cell r="R1161" t="str">
            <v>MĂNĂSTIREA FLĂMÂNDA</v>
          </cell>
          <cell r="S1161" t="str">
            <v>49510002</v>
          </cell>
          <cell r="T1161" t="str">
            <v>instituție de cult</v>
          </cell>
          <cell r="U1161" t="str">
            <v>Galicea, Vâlcea</v>
          </cell>
          <cell r="V1161">
            <v>80</v>
          </cell>
          <cell r="W1161"/>
          <cell r="X1161" t="str">
            <v>VL</v>
          </cell>
          <cell r="Y1161" t="str">
            <v>Sud-Vest Oltenia</v>
          </cell>
          <cell r="Z1161">
            <v>17737801.98</v>
          </cell>
          <cell r="AA1161">
            <v>3056848.28</v>
          </cell>
          <cell r="AB1161">
            <v>17383045.98</v>
          </cell>
          <cell r="AC1161">
            <v>14775589.060106529</v>
          </cell>
          <cell r="AD1161">
            <v>0</v>
          </cell>
          <cell r="AE1161">
            <v>0</v>
          </cell>
          <cell r="AF1161">
            <v>2607456.9198934715</v>
          </cell>
          <cell r="AG1161">
            <v>0</v>
          </cell>
          <cell r="AH1161">
            <v>17737801.98</v>
          </cell>
          <cell r="AI1161">
            <v>0</v>
          </cell>
          <cell r="AJ1161" t="str">
            <v>NU</v>
          </cell>
          <cell r="AK1161" t="str">
            <v>02.12.2025 12:27:31</v>
          </cell>
          <cell r="AL1161"/>
          <cell r="AM1161"/>
          <cell r="AN1161" t="str">
            <v>ADMIS_ETF</v>
          </cell>
          <cell r="AO1161" t="str">
            <v>16.04.2026 15:39:26</v>
          </cell>
          <cell r="AP1161"/>
          <cell r="AQ1161">
            <v>80</v>
          </cell>
          <cell r="AR1161"/>
          <cell r="AS1161">
            <v>2</v>
          </cell>
          <cell r="AT1161">
            <v>34</v>
          </cell>
          <cell r="AU1161">
            <v>44</v>
          </cell>
          <cell r="AV1161"/>
          <cell r="AW1161"/>
          <cell r="AX1161"/>
          <cell r="AY1161"/>
          <cell r="AZ1161"/>
          <cell r="BA1161"/>
          <cell r="BB1161"/>
          <cell r="BC1161"/>
          <cell r="BD1161"/>
          <cell r="BE1161"/>
          <cell r="BF1161"/>
          <cell r="BG1161"/>
          <cell r="BH1161"/>
          <cell r="BI1161" t="str">
            <v>166</v>
          </cell>
          <cell r="BJ1161" t="str">
            <v>Obiectivul general al acestui proiect constă în asigurarea unei stări de conservare optime pentru monumentul istoric de importanță națională prin lucrări de restaurare și punere în valoare a ansamblului Fostului Schit Flămânda</v>
          </cell>
        </row>
        <row r="1162">
          <cell r="K1162">
            <v>324466</v>
          </cell>
          <cell r="L1162" t="str">
            <v>CREȘTEREA FLUIDITĂȚII RUTIERE ÎMBUNĂTĂȚIREA SIGURANȚEI CETĂȚEANULUI ȘI REALIZAREA DISPECERATULUI INFORMATIC INTEGRAT</v>
          </cell>
          <cell r="M1162">
            <v>6</v>
          </cell>
          <cell r="N1162" t="str">
            <v>Cu act adițional</v>
          </cell>
          <cell r="O1162" t="str">
            <v>CONTRACTARE</v>
          </cell>
          <cell r="P1162" t="str">
            <v>marina.baluta@adroltenia.ro</v>
          </cell>
          <cell r="Q1162" t="str">
            <v>23.12.2024 13:43:48</v>
          </cell>
          <cell r="R1162" t="str">
            <v>MUNICIPIUL TG - JIU</v>
          </cell>
          <cell r="S1162" t="str">
            <v>4956065</v>
          </cell>
          <cell r="T1162" t="str">
            <v>unitate administrativ teritorială nivel municipiu reședință de județ</v>
          </cell>
          <cell r="U1162" t="str">
            <v>Municipiul Târgu Jiu, Gorj</v>
          </cell>
          <cell r="V1162">
            <v>0</v>
          </cell>
          <cell r="W1162"/>
          <cell r="X1162" t="str">
            <v>GJ</v>
          </cell>
          <cell r="Y1162" t="str">
            <v>Sud-Vest Oltenia</v>
          </cell>
          <cell r="Z1162">
            <v>2548034.77</v>
          </cell>
          <cell r="AA1162">
            <v>383983.98</v>
          </cell>
          <cell r="AB1162">
            <v>2497074.0699999998</v>
          </cell>
          <cell r="AC1162">
            <v>2165829.5545000001</v>
          </cell>
          <cell r="AD1162">
            <v>0</v>
          </cell>
          <cell r="AE1162">
            <v>0</v>
          </cell>
          <cell r="AF1162">
            <v>331244.51549999975</v>
          </cell>
          <cell r="AG1162">
            <v>0</v>
          </cell>
          <cell r="AH1162">
            <v>2548034.77</v>
          </cell>
          <cell r="AI1162">
            <v>0</v>
          </cell>
          <cell r="AJ1162" t="str">
            <v>NU</v>
          </cell>
          <cell r="AK1162" t="str">
            <v>11.06.2024 14:55:59</v>
          </cell>
          <cell r="AL1162"/>
          <cell r="AM1162"/>
          <cell r="AN1162" t="str">
            <v>ADMIS_ETF</v>
          </cell>
          <cell r="AO1162" t="str">
            <v>02.07.2024 15:56:29</v>
          </cell>
          <cell r="AP1162"/>
          <cell r="AQ1162">
            <v>0</v>
          </cell>
          <cell r="AR1162"/>
          <cell r="AS1162"/>
          <cell r="AT1162">
            <v>4</v>
          </cell>
          <cell r="AU1162">
            <v>53</v>
          </cell>
          <cell r="AV1162"/>
          <cell r="AW1162" t="str">
            <v>09.07.2024 14:09:57</v>
          </cell>
          <cell r="AX1162" t="str">
            <v>10.07.2024 13:51:25</v>
          </cell>
          <cell r="AY1162" t="str">
            <v>119</v>
          </cell>
          <cell r="AZ1162" t="str">
            <v>06.09.2024 09:41:00</v>
          </cell>
          <cell r="BA1162">
            <v>4</v>
          </cell>
          <cell r="BB1162"/>
          <cell r="BC1162"/>
          <cell r="BD1162"/>
          <cell r="BE1162">
            <v>58</v>
          </cell>
          <cell r="BF1162"/>
          <cell r="BG1162"/>
          <cell r="BH1162"/>
          <cell r="BI1162" t="str">
            <v>46</v>
          </cell>
          <cell r="BJ1162" t="str">
            <v>Reducerea emisiilor de carbon în Municipiul Târgu Jiu prin realizarea sistemului de management al traficului.</v>
          </cell>
        </row>
        <row r="1163">
          <cell r="K1163">
            <v>316957</v>
          </cell>
          <cell r="L1163" t="str">
            <v>Restaurare si punere in valoare a Bisericii Intrarea in biserica Sf. Ioan Botezatorul din satul Gorunesti</v>
          </cell>
          <cell r="M1163">
            <v>17</v>
          </cell>
          <cell r="N1163" t="str">
            <v>Cu act adițional</v>
          </cell>
          <cell r="O1163" t="str">
            <v>CONTRACTARE</v>
          </cell>
          <cell r="P1163" t="str">
            <v>sorin.trana@adroltenia.ro</v>
          </cell>
          <cell r="Q1163" t="str">
            <v>29.01.2026 10:18:08</v>
          </cell>
          <cell r="R1163" t="str">
            <v>ORAŞ BĂLCEŞTI</v>
          </cell>
          <cell r="S1163" t="str">
            <v>2541720</v>
          </cell>
          <cell r="T1163" t="str">
            <v>unitate administrativ teritorială nivel oraș</v>
          </cell>
          <cell r="U1163" t="str">
            <v>Oraş Bălceşti, Vâlcea</v>
          </cell>
          <cell r="V1163">
            <v>85</v>
          </cell>
          <cell r="W1163" t="str">
            <v>PAROHIA GORUNEŞTI-22888481</v>
          </cell>
          <cell r="X1163" t="str">
            <v>VL</v>
          </cell>
          <cell r="Y1163" t="str">
            <v>Sud-Vest Oltenia</v>
          </cell>
          <cell r="Z1163">
            <v>24589741.09</v>
          </cell>
          <cell r="AA1163">
            <v>3909144.19</v>
          </cell>
          <cell r="AB1163">
            <v>24097946.280000001</v>
          </cell>
          <cell r="AC1163">
            <v>20491345.303250469</v>
          </cell>
          <cell r="AD1163">
            <v>0</v>
          </cell>
          <cell r="AE1163">
            <v>0</v>
          </cell>
          <cell r="AF1163">
            <v>3606600.9767495319</v>
          </cell>
          <cell r="AG1163">
            <v>0</v>
          </cell>
          <cell r="AH1163">
            <v>24589741.09</v>
          </cell>
          <cell r="AI1163">
            <v>0</v>
          </cell>
          <cell r="AJ1163" t="str">
            <v>NU</v>
          </cell>
          <cell r="AK1163" t="str">
            <v>06.03.2024 02:47:14</v>
          </cell>
          <cell r="AL1163"/>
          <cell r="AM1163"/>
          <cell r="AN1163" t="str">
            <v>ADMIS_ETF</v>
          </cell>
          <cell r="AO1163" t="str">
            <v>14.06.2024 15:07:31</v>
          </cell>
          <cell r="AP1163"/>
          <cell r="AQ1163">
            <v>85</v>
          </cell>
          <cell r="AR1163"/>
          <cell r="AS1163">
            <v>2</v>
          </cell>
          <cell r="AT1163">
            <v>36</v>
          </cell>
          <cell r="AU1163">
            <v>50</v>
          </cell>
          <cell r="AV1163"/>
          <cell r="AW1163" t="str">
            <v>10.09.2024 14:33:23</v>
          </cell>
          <cell r="AX1163" t="str">
            <v>11.09.2024 16:55:19</v>
          </cell>
          <cell r="AY1163" t="str">
            <v>197</v>
          </cell>
          <cell r="AZ1163" t="str">
            <v>26.11.2024 16:37:00</v>
          </cell>
          <cell r="BA1163">
            <v>7</v>
          </cell>
          <cell r="BB1163"/>
          <cell r="BC1163"/>
          <cell r="BD1163"/>
          <cell r="BE1163">
            <v>76</v>
          </cell>
          <cell r="BF1163"/>
          <cell r="BG1163"/>
          <cell r="BH1163"/>
          <cell r="BI1163" t="str">
            <v>166</v>
          </cell>
          <cell r="BJ1163" t="str">
            <v>Restaurare si punere in valoare a Bisericii ”Intrarea in biserica” ”Sf. Ioan Botezatorul” din satul Gorunesti</v>
          </cell>
        </row>
        <row r="1164">
          <cell r="K1164">
            <v>331380</v>
          </cell>
          <cell r="L1164" t="str">
            <v>Inovare si competitivitate prin achizitie de echipamnete la NERAKENED SRL</v>
          </cell>
          <cell r="M1164">
            <v>9</v>
          </cell>
          <cell r="N1164" t="str">
            <v>Cu act adițional</v>
          </cell>
          <cell r="O1164" t="str">
            <v>CONTRACTARE</v>
          </cell>
          <cell r="P1164" t="str">
            <v>bogdan.badea@adroltenia.ro</v>
          </cell>
          <cell r="Q1164" t="str">
            <v>20.04.2026 12:23:56</v>
          </cell>
          <cell r="R1164" t="str">
            <v>FINESSE CONCEPT CLINIQUE S.R.L.</v>
          </cell>
          <cell r="S1164" t="str">
            <v>46560596</v>
          </cell>
          <cell r="T1164" t="str">
            <v>microîntreprindere</v>
          </cell>
          <cell r="U1164" t="str">
            <v>Municipiul Craiova, Dolj</v>
          </cell>
          <cell r="V1164">
            <v>79</v>
          </cell>
          <cell r="W1164"/>
          <cell r="X1164" t="str">
            <v>DJ</v>
          </cell>
          <cell r="Y1164" t="str">
            <v>Sud-Vest Oltenia</v>
          </cell>
          <cell r="Z1164">
            <v>1649960.5609132231</v>
          </cell>
          <cell r="AA1164">
            <v>286356.79091322311</v>
          </cell>
          <cell r="AB1164">
            <v>1484964.51</v>
          </cell>
          <cell r="AC1164">
            <v>1262219.8334999999</v>
          </cell>
          <cell r="AD1164">
            <v>27730.429086776861</v>
          </cell>
          <cell r="AE1164">
            <v>4812.7190867768604</v>
          </cell>
          <cell r="AF1164">
            <v>222744.67650000006</v>
          </cell>
          <cell r="AG1164">
            <v>1484964.51</v>
          </cell>
          <cell r="AH1164">
            <v>1677690.99</v>
          </cell>
          <cell r="AI1164">
            <v>9</v>
          </cell>
          <cell r="AJ1164" t="str">
            <v>DA</v>
          </cell>
          <cell r="AK1164" t="str">
            <v>27.07.2024 19:59:00</v>
          </cell>
          <cell r="AL1164"/>
          <cell r="AM1164"/>
          <cell r="AN1164" t="str">
            <v>ADMIS_ETF</v>
          </cell>
          <cell r="AO1164" t="str">
            <v>12.11.2024 14:51:41</v>
          </cell>
          <cell r="AP1164" t="str">
            <v>11.01.2025 13:22:42</v>
          </cell>
          <cell r="AQ1164">
            <v>77</v>
          </cell>
          <cell r="AR1164"/>
          <cell r="AS1164">
            <v>1</v>
          </cell>
          <cell r="AT1164">
            <v>24</v>
          </cell>
          <cell r="AU1164">
            <v>42</v>
          </cell>
          <cell r="AV1164"/>
          <cell r="AW1164" t="str">
            <v>23.07.2025 11:33:11</v>
          </cell>
          <cell r="AX1164" t="str">
            <v>29.07.2025 12:00:52</v>
          </cell>
          <cell r="AY1164" t="str">
            <v>707</v>
          </cell>
          <cell r="AZ1164" t="str">
            <v>02.10.2025 12:20:00</v>
          </cell>
          <cell r="BA1164">
            <v>4</v>
          </cell>
          <cell r="BB1164"/>
          <cell r="BC1164"/>
          <cell r="BD1164"/>
          <cell r="BE1164">
            <v>66</v>
          </cell>
          <cell r="BF1164"/>
          <cell r="BG1164">
            <v>79</v>
          </cell>
          <cell r="BH1164" t="str">
            <v>ADMIS_ETF</v>
          </cell>
          <cell r="BI1164" t="str">
            <v>21, 23</v>
          </cell>
          <cell r="BJ1164" t="str">
            <v>Obiectivul general al proiectului de investitie propus de FINESSE CONCEPT CLINIQUE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intretinere corporala concordanta cu standardele prevazute la nivel European, dar si dezvoltarea regiunii SV Oltenia prin aportul pe care il va aduce la contributiile statului.</v>
          </cell>
        </row>
        <row r="1165">
          <cell r="K1165">
            <v>365590</v>
          </cell>
          <cell r="L1165" t="str">
            <v>Sistem integrat de bio-economie circulară pentru producția de substraturi organice inteligente cu amprentă de carbon negativă Hellogarden Biosubstrate</v>
          </cell>
          <cell r="M1165">
            <v>1</v>
          </cell>
          <cell r="N1165" t="str">
            <v>Spre evaluare</v>
          </cell>
          <cell r="O1165" t="str">
            <v>EVALUARE</v>
          </cell>
          <cell r="P1165"/>
          <cell r="Q1165" t="str">
            <v>29.04.2026 16:28:08</v>
          </cell>
          <cell r="R1165" t="str">
            <v>HELLOGARDEN BIOSUBSTRATE S.R.L.</v>
          </cell>
          <cell r="S1165" t="str">
            <v>54172374</v>
          </cell>
          <cell r="T1165" t="str">
            <v>microîntreprindere</v>
          </cell>
          <cell r="U1165" t="str">
            <v>Mihăeşti, Vâlcea</v>
          </cell>
          <cell r="V1165"/>
          <cell r="W1165"/>
          <cell r="X1165" t="str">
            <v>VL</v>
          </cell>
          <cell r="Y1165" t="str">
            <v>Sud-Vest Oltenia</v>
          </cell>
          <cell r="Z1165">
            <v>9303410</v>
          </cell>
          <cell r="AA1165">
            <v>0</v>
          </cell>
          <cell r="AB1165">
            <v>7412854</v>
          </cell>
          <cell r="AC1165">
            <v>6300925.9000000004</v>
          </cell>
          <cell r="AD1165">
            <v>1953716.1</v>
          </cell>
          <cell r="AE1165">
            <v>1953716.1</v>
          </cell>
          <cell r="AF1165">
            <v>1111928.0999999996</v>
          </cell>
          <cell r="AG1165">
            <v>33540</v>
          </cell>
          <cell r="AH1165">
            <v>11257126.1</v>
          </cell>
          <cell r="AI1165">
            <v>6</v>
          </cell>
          <cell r="AJ1165" t="str">
            <v>DA</v>
          </cell>
          <cell r="AK1165" t="str">
            <v>29.04.2026 16:15:46</v>
          </cell>
          <cell r="AL1165"/>
          <cell r="AM1165"/>
          <cell r="AN1165"/>
          <cell r="AO1165"/>
          <cell r="AP1165"/>
          <cell r="AQ1165"/>
          <cell r="AR1165"/>
          <cell r="AS1165"/>
          <cell r="AT1165">
            <v>24</v>
          </cell>
          <cell r="AU1165">
            <v>25</v>
          </cell>
          <cell r="AV1165"/>
          <cell r="AW1165"/>
          <cell r="AX1165"/>
          <cell r="AY1165"/>
          <cell r="AZ1165"/>
          <cell r="BA1165"/>
          <cell r="BB1165"/>
          <cell r="BC1165"/>
          <cell r="BD1165"/>
          <cell r="BE1165"/>
          <cell r="BF1165"/>
          <cell r="BG1165"/>
          <cell r="BH1165"/>
          <cell r="BI1165" t="str">
            <v>1, 21, 23, 5, 9</v>
          </cell>
          <cell r="BJ1165" t="str">
            <v>Crearea unei unități de producție capabile să proceseze 5.000 mc/an de biomasă printr-un proces inovator nou rezultând un produs inovator nou capabil să sechestreze 280 tone CO2e anual, premium certificat, capabil să revoluționeze piața substraturilor horticole și să genereze active de carbon de înaltă integritate (CORCs).</v>
          </cell>
        </row>
        <row r="1166">
          <cell r="K1166">
            <v>332008</v>
          </cell>
          <cell r="L1166" t="str">
            <v>Inovare si competitivitate prin achizitie de echipamente la ENTER THE VOID SRL</v>
          </cell>
          <cell r="M1166">
            <v>6</v>
          </cell>
          <cell r="N1166" t="str">
            <v>Contract semnat</v>
          </cell>
          <cell r="O1166" t="str">
            <v>CONTRACTARE</v>
          </cell>
          <cell r="P1166" t="str">
            <v>ionut.mircea@adroltenia.ro</v>
          </cell>
          <cell r="Q1166" t="str">
            <v>01.10.2025 15:04:49</v>
          </cell>
          <cell r="R1166" t="str">
            <v>ENTER THE VOID S.R.L.</v>
          </cell>
          <cell r="S1166" t="str">
            <v>40350943</v>
          </cell>
          <cell r="T1166" t="str">
            <v>microîntreprindere</v>
          </cell>
          <cell r="U1166" t="str">
            <v>Municipiul Craiova, Dolj</v>
          </cell>
          <cell r="V1166">
            <v>79</v>
          </cell>
          <cell r="W1166"/>
          <cell r="X1166" t="str">
            <v>DJ</v>
          </cell>
          <cell r="Y1166" t="str">
            <v>Sud-Vest Oltenia</v>
          </cell>
          <cell r="Z1166">
            <v>1652736.9711338843</v>
          </cell>
          <cell r="AA1166">
            <v>286838.65113388433</v>
          </cell>
          <cell r="AB1166">
            <v>1487463.27</v>
          </cell>
          <cell r="AC1166">
            <v>1264343.7794999999</v>
          </cell>
          <cell r="AD1166">
            <v>27777.098866115699</v>
          </cell>
          <cell r="AE1166">
            <v>4820.8188661157001</v>
          </cell>
          <cell r="AF1166">
            <v>223119.49050000007</v>
          </cell>
          <cell r="AG1166">
            <v>1487463.27</v>
          </cell>
          <cell r="AH1166">
            <v>1680514.07</v>
          </cell>
          <cell r="AI1166">
            <v>8</v>
          </cell>
          <cell r="AJ1166" t="str">
            <v>DA</v>
          </cell>
          <cell r="AK1166" t="str">
            <v>02.08.2024 20:24:11</v>
          </cell>
          <cell r="AL1166"/>
          <cell r="AM1166"/>
          <cell r="AN1166" t="str">
            <v>ADMIS_ETF</v>
          </cell>
          <cell r="AO1166" t="str">
            <v>22.10.2024 15:33:46</v>
          </cell>
          <cell r="AP1166" t="str">
            <v>20.12.2024 10:34:39</v>
          </cell>
          <cell r="AQ1166">
            <v>79</v>
          </cell>
          <cell r="AR1166"/>
          <cell r="AS1166">
            <v>1</v>
          </cell>
          <cell r="AT1166">
            <v>24</v>
          </cell>
          <cell r="AU1166">
            <v>41</v>
          </cell>
          <cell r="AV1166"/>
          <cell r="AW1166" t="str">
            <v>23.07.2025 11:48:30</v>
          </cell>
          <cell r="AX1166" t="str">
            <v>29.07.2025 12:11:39</v>
          </cell>
          <cell r="AY1166" t="str">
            <v>702</v>
          </cell>
          <cell r="AZ1166" t="str">
            <v>25.09.2025 15:00:00</v>
          </cell>
          <cell r="BA1166">
            <v>4</v>
          </cell>
          <cell r="BB1166"/>
          <cell r="BC1166"/>
          <cell r="BD1166"/>
          <cell r="BE1166">
            <v>59</v>
          </cell>
          <cell r="BF1166"/>
          <cell r="BG1166">
            <v>79</v>
          </cell>
          <cell r="BH1166" t="str">
            <v>ADMIS_ETF</v>
          </cell>
          <cell r="BI1166" t="str">
            <v>21, 23</v>
          </cell>
          <cell r="BJ1166" t="str">
            <v>Obiectivul general al proiectului de investitie propus de ENTER THE VOID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distractie si receere, respectiv jocuri VR concordanta cu standardele prevazute la nivel European, dar si dezvoltarea regiunii SV Oltenia prin aportul pe care il va aduce la contributiile statului.</v>
          </cell>
        </row>
        <row r="1167">
          <cell r="K1167">
            <v>327655</v>
          </cell>
          <cell r="L1167" t="str">
            <v>Imbunatatirea serviciilor sociale educationale cultural recreative si de siguranta in municipiul Bailesti</v>
          </cell>
          <cell r="M1167">
            <v>12</v>
          </cell>
          <cell r="N1167" t="str">
            <v>Cu act adițional</v>
          </cell>
          <cell r="O1167" t="str">
            <v>CONTRACTARE</v>
          </cell>
          <cell r="P1167" t="str">
            <v>ringo.negoita@adroltenia.ro</v>
          </cell>
          <cell r="Q1167" t="str">
            <v>12.12.2025 22:13:58</v>
          </cell>
          <cell r="R1167" t="str">
            <v>MUNICIPIUL BAILESTI</v>
          </cell>
          <cell r="S1167" t="str">
            <v>5002240</v>
          </cell>
          <cell r="T1167" t="str">
            <v>unitate administrativ teritorială nivel municipiu</v>
          </cell>
          <cell r="U1167" t="str">
            <v>Municipiul Băileşti, Dolj</v>
          </cell>
          <cell r="V1167">
            <v>0</v>
          </cell>
          <cell r="W1167"/>
          <cell r="X1167" t="str">
            <v>DJ</v>
          </cell>
          <cell r="Y1167" t="str">
            <v>Sud-Vest Oltenia</v>
          </cell>
          <cell r="Z1167">
            <v>5295742.0732709011</v>
          </cell>
          <cell r="AA1167">
            <v>845538.65327090118</v>
          </cell>
          <cell r="AB1167">
            <v>5189827.2300000004</v>
          </cell>
          <cell r="AC1167">
            <v>4501380.7622802658</v>
          </cell>
          <cell r="AD1167">
            <v>327469.81672909879</v>
          </cell>
          <cell r="AE1167">
            <v>52285.086729098788</v>
          </cell>
          <cell r="AF1167">
            <v>688446.46771973465</v>
          </cell>
          <cell r="AG1167">
            <v>0</v>
          </cell>
          <cell r="AH1167">
            <v>5623211.8899999997</v>
          </cell>
          <cell r="AI1167">
            <v>0</v>
          </cell>
          <cell r="AJ1167" t="str">
            <v>NU</v>
          </cell>
          <cell r="AK1167" t="str">
            <v>17.06.2024 09:10:59</v>
          </cell>
          <cell r="AL1167"/>
          <cell r="AM1167"/>
          <cell r="AN1167" t="str">
            <v>ADMIS_ETF</v>
          </cell>
          <cell r="AO1167" t="str">
            <v>08.07.2024 15:29:41</v>
          </cell>
          <cell r="AP1167"/>
          <cell r="AQ1167">
            <v>0</v>
          </cell>
          <cell r="AR1167"/>
          <cell r="AS1167">
            <v>1</v>
          </cell>
          <cell r="AT1167">
            <v>28</v>
          </cell>
          <cell r="AU1167">
            <v>28</v>
          </cell>
          <cell r="AV1167"/>
          <cell r="AW1167" t="str">
            <v>09.07.2024 14:05:10</v>
          </cell>
          <cell r="AX1167" t="str">
            <v>10.07.2024 13:35:22</v>
          </cell>
          <cell r="AY1167" t="str">
            <v>157</v>
          </cell>
          <cell r="AZ1167" t="str">
            <v>26.09.2024 14:17:00</v>
          </cell>
          <cell r="BA1167">
            <v>12</v>
          </cell>
          <cell r="BB1167">
            <v>6</v>
          </cell>
          <cell r="BC1167"/>
          <cell r="BD1167"/>
          <cell r="BE1167">
            <v>79</v>
          </cell>
          <cell r="BF1167"/>
          <cell r="BG1167"/>
          <cell r="BH1167"/>
          <cell r="BI1167" t="str">
            <v>166</v>
          </cell>
          <cell r="BJ1167" t="str">
            <v>Obiectivul general al proiectului/Scopul proiectului
Obiectivul general al proiectului îl reprezinta Imbunatatirea serviciilor sociale, educationale, culturale, recreative si de siguranta in Municipiul Bailesti</v>
          </cell>
        </row>
        <row r="1168">
          <cell r="K1168">
            <v>341403</v>
          </cell>
          <cell r="L1168" t="str">
            <v>Dezvoltarea bazei materiale a UMF din Craiova prin achizitia de echipamente si dotari necesare disciplinelor farmaceutice in vederea desfasurarii activitatilor didactice</v>
          </cell>
          <cell r="M1168">
            <v>10</v>
          </cell>
          <cell r="N1168" t="str">
            <v>Contract semnat cu modificări</v>
          </cell>
          <cell r="O1168" t="str">
            <v>CONTRACTARE</v>
          </cell>
          <cell r="P1168" t="str">
            <v>laura.beculescu@adroltenia.ro</v>
          </cell>
          <cell r="Q1168" t="str">
            <v>08.01.2026 16:09:37</v>
          </cell>
          <cell r="R1168" t="str">
            <v>UNIVERSITATEA DE MEDICINA SI FARMACIE CRAIOVA</v>
          </cell>
          <cell r="S1168" t="str">
            <v>10815397</v>
          </cell>
          <cell r="T1168" t="str">
            <v>instituție de învățământ superior de stat acreditată</v>
          </cell>
          <cell r="U1168" t="str">
            <v>Municipiul Craiova, Dolj</v>
          </cell>
          <cell r="V1168">
            <v>82</v>
          </cell>
          <cell r="W1168"/>
          <cell r="X1168" t="str">
            <v>DJ</v>
          </cell>
          <cell r="Y1168" t="str">
            <v>Sud-Vest Oltenia</v>
          </cell>
          <cell r="Z1168">
            <v>35533570.429293394</v>
          </cell>
          <cell r="AA1168">
            <v>6166983.2992933933</v>
          </cell>
          <cell r="AB1168">
            <v>34822898.960000001</v>
          </cell>
          <cell r="AC1168">
            <v>21320142.257576037</v>
          </cell>
          <cell r="AD1168">
            <v>111447.86070660679</v>
          </cell>
          <cell r="AE1168">
            <v>19342.190706606794</v>
          </cell>
          <cell r="AF1168">
            <v>13502756.702423964</v>
          </cell>
          <cell r="AG1168">
            <v>0</v>
          </cell>
          <cell r="AH1168">
            <v>35645018.289999999</v>
          </cell>
          <cell r="AI1168">
            <v>0</v>
          </cell>
          <cell r="AJ1168" t="str">
            <v>NU</v>
          </cell>
          <cell r="AK1168" t="str">
            <v>17.04.2025 20:31:13</v>
          </cell>
          <cell r="AL1168"/>
          <cell r="AM1168"/>
          <cell r="AN1168" t="str">
            <v>ADMIS_ETF</v>
          </cell>
          <cell r="AO1168" t="str">
            <v>02.07.2025 13:41:42</v>
          </cell>
          <cell r="AP1168"/>
          <cell r="AQ1168">
            <v>82</v>
          </cell>
          <cell r="AR1168"/>
          <cell r="AS1168">
            <v>1</v>
          </cell>
          <cell r="AT1168">
            <v>18</v>
          </cell>
          <cell r="AU1168">
            <v>25</v>
          </cell>
          <cell r="AV1168"/>
          <cell r="AW1168" t="str">
            <v>07.07.2025 11:42:43</v>
          </cell>
          <cell r="AX1168" t="str">
            <v>07.07.2025 12:10:02</v>
          </cell>
          <cell r="AY1168" t="str">
            <v>674</v>
          </cell>
          <cell r="AZ1168" t="str">
            <v>05.09.2025 13:48:00</v>
          </cell>
          <cell r="BA1168">
            <v>6</v>
          </cell>
          <cell r="BB1168"/>
          <cell r="BC1168"/>
          <cell r="BD1168"/>
          <cell r="BE1168">
            <v>61</v>
          </cell>
          <cell r="BF1168"/>
          <cell r="BG1168"/>
          <cell r="BH1168"/>
          <cell r="BI1168" t="str">
            <v>123</v>
          </cell>
          <cell r="BJ1168" t="str">
            <v>Obiectivul general al proiectului îl reprezintă creșterea calității procesului educațional în domeniul farmaceutic, prin modernizarea infrastructurii didactice, implementarea unor tehnologii digitale interactive și dezvoltarea de parteneriate strategice care să faciliteze tranziția studenților către piața muncii.</v>
          </cell>
        </row>
        <row r="1169">
          <cell r="K1169">
            <v>328806</v>
          </cell>
          <cell r="L1169" t="str">
            <v>Cresterea competitivitatii SC NOVASTARMED-SEV SRL prin dotarea cu echipamente performante și eco-eficiente</v>
          </cell>
          <cell r="M1169">
            <v>12</v>
          </cell>
          <cell r="N1169" t="str">
            <v>Contract semnat cu modificări</v>
          </cell>
          <cell r="O1169" t="str">
            <v>CONTRACTARE</v>
          </cell>
          <cell r="P1169" t="str">
            <v>cristian.nedeloiu@adroltenia.ro</v>
          </cell>
          <cell r="Q1169" t="str">
            <v>19.12.2025 13:25:20</v>
          </cell>
          <cell r="R1169" t="str">
            <v>NOVASTARMED - SEV SRL</v>
          </cell>
          <cell r="S1169" t="str">
            <v>30683428</v>
          </cell>
          <cell r="T1169" t="str">
            <v>microîntreprindere</v>
          </cell>
          <cell r="U1169" t="str">
            <v>Municipiul Drobeta-Turnu Severin, Mehedinţi</v>
          </cell>
          <cell r="V1169">
            <v>86</v>
          </cell>
          <cell r="W1169"/>
          <cell r="X1169" t="str">
            <v>MH</v>
          </cell>
          <cell r="Y1169" t="str">
            <v>Sud-Vest Oltenia</v>
          </cell>
          <cell r="Z1169">
            <v>657535.28870420367</v>
          </cell>
          <cell r="AA1169">
            <v>99985.368704203633</v>
          </cell>
          <cell r="AB1169">
            <v>590000</v>
          </cell>
          <cell r="AC1169">
            <v>501500</v>
          </cell>
          <cell r="AD1169">
            <v>18318.95129579636</v>
          </cell>
          <cell r="AE1169">
            <v>579.46129579636124</v>
          </cell>
          <cell r="AF1169">
            <v>88500</v>
          </cell>
          <cell r="AG1169">
            <v>590000</v>
          </cell>
          <cell r="AH1169">
            <v>675854.24</v>
          </cell>
          <cell r="AI1169">
            <v>18</v>
          </cell>
          <cell r="AJ1169" t="str">
            <v>DA</v>
          </cell>
          <cell r="AK1169" t="str">
            <v>11.07.2024 15:07:23</v>
          </cell>
          <cell r="AL1169"/>
          <cell r="AM1169"/>
          <cell r="AN1169" t="str">
            <v>ADMIS_ETF</v>
          </cell>
          <cell r="AO1169" t="str">
            <v>12.09.2024 16:00:38</v>
          </cell>
          <cell r="AP1169"/>
          <cell r="AQ1169">
            <v>86</v>
          </cell>
          <cell r="AR1169"/>
          <cell r="AS1169">
            <v>2</v>
          </cell>
          <cell r="AT1169">
            <v>18</v>
          </cell>
          <cell r="AU1169">
            <v>32</v>
          </cell>
          <cell r="AV1169"/>
          <cell r="AW1169" t="str">
            <v>21.02.2025 09:29:24</v>
          </cell>
          <cell r="AX1169" t="str">
            <v>24.02.2025 15:05:57</v>
          </cell>
          <cell r="AY1169" t="str">
            <v>445</v>
          </cell>
          <cell r="AZ1169" t="str">
            <v>13.05.2025 16:57:00</v>
          </cell>
          <cell r="BA1169">
            <v>6</v>
          </cell>
          <cell r="BB1169"/>
          <cell r="BC1169"/>
          <cell r="BD1169"/>
          <cell r="BE1169">
            <v>79</v>
          </cell>
          <cell r="BF1169"/>
          <cell r="BG1169"/>
          <cell r="BH1169"/>
          <cell r="BI1169" t="str">
            <v>21, 23</v>
          </cell>
          <cell r="BJ1169" t="str">
            <v>Obiectivul general al solicitantului, prin realizarea acestui proiect, este reprezentat de Creșterea competitivității SC NOVASTARMED-SEV SRL prin dotarea cu echipamente performante și eco-eficiente.
Proiectul propus spre finantare contribuie la atingerea obiectivelor apelului de finanțare Obiectivul Specific 1.3. - „Intensificarea creșterii sustenabile și creșterea competitivității IMM-urilor și crearea de locuri de muncă în cadrul IMM-urilor, inclusiv prin investiții productive (FEDR)” respectiv Obiectivul Specific 1.4 - „Dezvoltarea competențelor pentru specializare inteligentă, tranziție industrială și antreprenoriat (FEDR)” prin faptul că în urma implementării proiectului solicitantul devine mai competitiv pe piața în care activează prin faptul că introduce atât serviciu inovativ, cât și procese inovative în activitate (fapt permis de achizițiile de echipamente propuse prin proiect), crează noi locuri de muncă și contribuie prin proiect la dezvoltarea competențelor pentru specializ</v>
          </cell>
        </row>
        <row r="1170">
          <cell r="K1170">
            <v>327206</v>
          </cell>
          <cell r="L1170" t="str">
            <v>Consolidare restaurare și amenajare subsol grup sanitarspațiu tehnicspațiu depozitare la biserica Sfinții Apostoli Târgu Jiu</v>
          </cell>
          <cell r="M1170">
            <v>6</v>
          </cell>
          <cell r="N1170" t="str">
            <v>Contract semnat</v>
          </cell>
          <cell r="O1170" t="str">
            <v>CONTRACTARE</v>
          </cell>
          <cell r="P1170" t="str">
            <v>bogdan.barbulescu@adroltenia.ro</v>
          </cell>
          <cell r="Q1170" t="str">
            <v>06.06.2025 11:58:38</v>
          </cell>
          <cell r="R1170" t="str">
            <v>PAROHIA SFINŢII APOSTOLI</v>
          </cell>
          <cell r="S1170" t="str">
            <v>6068960</v>
          </cell>
          <cell r="T1170" t="str">
            <v>instituție de cult</v>
          </cell>
          <cell r="U1170" t="str">
            <v>Municipiul Târgu Jiu, Gorj</v>
          </cell>
          <cell r="V1170">
            <v>90</v>
          </cell>
          <cell r="W1170"/>
          <cell r="X1170" t="str">
            <v>GJ</v>
          </cell>
          <cell r="Y1170" t="str">
            <v>Sud-Vest Oltenia</v>
          </cell>
          <cell r="Z1170">
            <v>21809251.600000001</v>
          </cell>
          <cell r="AA1170">
            <v>3461434.65</v>
          </cell>
          <cell r="AB1170">
            <v>21373066.559999999</v>
          </cell>
          <cell r="AC1170">
            <v>18167106.547851671</v>
          </cell>
          <cell r="AD1170">
            <v>0</v>
          </cell>
          <cell r="AE1170">
            <v>0</v>
          </cell>
          <cell r="AF1170">
            <v>3205960.0121483281</v>
          </cell>
          <cell r="AG1170">
            <v>0</v>
          </cell>
          <cell r="AH1170">
            <v>21809251.600000001</v>
          </cell>
          <cell r="AI1170">
            <v>0</v>
          </cell>
          <cell r="AJ1170" t="str">
            <v>NU</v>
          </cell>
          <cell r="AK1170" t="str">
            <v>29.06.2024 11:31:35</v>
          </cell>
          <cell r="AL1170"/>
          <cell r="AM1170"/>
          <cell r="AN1170" t="str">
            <v>ADMIS_ETF</v>
          </cell>
          <cell r="AO1170" t="str">
            <v>04.12.2024 16:00:24</v>
          </cell>
          <cell r="AP1170"/>
          <cell r="AQ1170">
            <v>90</v>
          </cell>
          <cell r="AR1170"/>
          <cell r="AS1170">
            <v>2</v>
          </cell>
          <cell r="AT1170">
            <v>36</v>
          </cell>
          <cell r="AU1170">
            <v>51</v>
          </cell>
          <cell r="AV1170"/>
          <cell r="AW1170" t="str">
            <v>02.04.2025 11:52:06</v>
          </cell>
          <cell r="AX1170" t="str">
            <v>03.04.2025 09:53:32</v>
          </cell>
          <cell r="AY1170" t="str">
            <v>525</v>
          </cell>
          <cell r="AZ1170" t="str">
            <v>30.05.2025 12:30:00</v>
          </cell>
          <cell r="BA1170">
            <v>3</v>
          </cell>
          <cell r="BB1170"/>
          <cell r="BC1170"/>
          <cell r="BD1170"/>
          <cell r="BE1170">
            <v>58</v>
          </cell>
          <cell r="BF1170"/>
          <cell r="BG1170"/>
          <cell r="BH1170"/>
          <cell r="BI1170" t="str">
            <v>166</v>
          </cell>
          <cell r="BJ1170" t="str">
            <v>Proiectul Consolidare, restaurare și amenajare subsol (Grup Sanitar + Spațiu Tehnic + Spațiu Depozitare) la Biserica “Sfinții Apostoli“ Târgu-Jiu,  își propune consolidarea, renovarea și valorificarea turistică a Bisericii Sfinții Apostoli din Mun. Tg. Jiu, str. Calea Eroilor, nr. 44A, monument istoric de importanță locală, identificat in lista monumentelor istorice Gorj, la poziția 102, codul LMI GJ-II-m-B-09171, datată în anul 1937.
Obiectivul General al proiectului îl reprezintă creșterea a calității vieții socio-culturale, religioase și turistice, prin îmbunătățirea infrastructurii obiectivului de patrimoniu „Sfinții Apostoli Petru și Pavel” din Târgu-Jiu și introducerea acestuia în circuitul turistic.</v>
          </cell>
        </row>
        <row r="1171">
          <cell r="K1171">
            <v>363960</v>
          </cell>
          <cell r="L1171" t="str">
            <v>UNCLE SAM INSTAL SRL INOVAREA PROCESELOR TEHNOLOGICE PRIN IMPLEMENTAREA UNEI INFRASTRUCTURI TEHNOLOGICE AVANSATE</v>
          </cell>
          <cell r="M1171">
            <v>2</v>
          </cell>
          <cell r="N1171" t="str">
            <v>În ETF după acceptarea contestației</v>
          </cell>
          <cell r="O1171" t="str">
            <v>EVALUARE</v>
          </cell>
          <cell r="P1171"/>
          <cell r="Q1171" t="str">
            <v>17.04.2026 12:41:54</v>
          </cell>
          <cell r="R1171" t="str">
            <v>UNCLE SAM INSTAL S.R.L.</v>
          </cell>
          <cell r="S1171" t="str">
            <v>42124250</v>
          </cell>
          <cell r="T1171" t="str">
            <v>microîntreprindere</v>
          </cell>
          <cell r="U1171" t="str">
            <v>Municipiul Râmnicu Vâlcea, Vâlcea</v>
          </cell>
          <cell r="V1171">
            <v>35</v>
          </cell>
          <cell r="W1171"/>
          <cell r="X1171" t="str">
            <v>VL</v>
          </cell>
          <cell r="Y1171" t="str">
            <v>Sud-Vest Oltenia</v>
          </cell>
          <cell r="Z1171">
            <v>1228511.3</v>
          </cell>
          <cell r="AA1171">
            <v>0</v>
          </cell>
          <cell r="AB1171">
            <v>1013599.94</v>
          </cell>
          <cell r="AC1171">
            <v>861559.94900000002</v>
          </cell>
          <cell r="AD1171">
            <v>245792.23</v>
          </cell>
          <cell r="AE1171">
            <v>245792.23</v>
          </cell>
          <cell r="AF1171">
            <v>152039.99099999992</v>
          </cell>
          <cell r="AG1171">
            <v>1013599.94</v>
          </cell>
          <cell r="AH1171">
            <v>1474303.53</v>
          </cell>
          <cell r="AI1171">
            <v>10</v>
          </cell>
          <cell r="AJ1171" t="str">
            <v>DA</v>
          </cell>
          <cell r="AK1171" t="str">
            <v>25.01.2026 19:10:38</v>
          </cell>
          <cell r="AL1171"/>
          <cell r="AM1171"/>
          <cell r="AN1171" t="str">
            <v>RESPINS_ETF</v>
          </cell>
          <cell r="AO1171" t="str">
            <v>12.03.2026 13:10:49</v>
          </cell>
          <cell r="AP1171"/>
          <cell r="AQ1171">
            <v>35</v>
          </cell>
          <cell r="AR1171"/>
          <cell r="AS1171">
            <v>1</v>
          </cell>
          <cell r="AT1171">
            <v>12</v>
          </cell>
          <cell r="AU1171">
            <v>12</v>
          </cell>
          <cell r="AV1171"/>
          <cell r="AW1171"/>
          <cell r="AX1171"/>
          <cell r="AY1171"/>
          <cell r="AZ1171"/>
          <cell r="BA1171"/>
          <cell r="BB1171"/>
          <cell r="BC1171"/>
          <cell r="BD1171"/>
          <cell r="BE1171"/>
          <cell r="BF1171"/>
          <cell r="BG1171">
            <v>35</v>
          </cell>
          <cell r="BH1171" t="str">
            <v>ADMIS_ETF</v>
          </cell>
          <cell r="BI1171"/>
          <cell r="BJ1171" t="str">
            <v>Obiectivul general al proiectului constă în inovarea și modernizarea proceselor tehnologice desfășurate de UNCLE SAM INSTAL SRL prin implementarea unei infrastructuri tehnologice avansate și prin integrarea unui serviciu inovativ bazat pe tehnologii digitale de ultimă generație, în vederea creșterii capacității de cercetare aplicată, a transferului tehnologic și a adoptării tehnologiilor avansate în activitatea economică a societății.
Prin proiect se urmărește dezvoltarea și operaționalizarea unui serviciu inovativ integrat de scanare 3D LiDAR și inspecție tehnică digitală pentru lucrări de instalații, cu livrarea de modele tridimensionale și documentații tehnice digitale, serviciu care va permite optimizarea etapelor de analiză, proiectare, execuție și verificare a lucrărilor. Soluția propusă răspunde unei nevoi reale a pieței, contribuind la creșterea eficienței, acurateței și predictibilității proceselor tehnologice, precum și la reducerea erorilor operaționale și a consumului de r</v>
          </cell>
        </row>
        <row r="1172">
          <cell r="K1172">
            <v>362117</v>
          </cell>
          <cell r="L1172" t="str">
            <v>CREȘTEREA COMPETITIVITĂȚII FIRMEI ALIN TRANS SRL PRIN ACHIZIȚIA DE ECHIPAMENTE</v>
          </cell>
          <cell r="M1172">
            <v>5</v>
          </cell>
          <cell r="N1172" t="str">
            <v>Cu clarificări primite</v>
          </cell>
          <cell r="O1172" t="str">
            <v>PRECONTRACTARE</v>
          </cell>
          <cell r="P1172" t="str">
            <v>ramona.mircea@adroltenia.ro</v>
          </cell>
          <cell r="Q1172" t="str">
            <v>28.04.2026 18:35:20</v>
          </cell>
          <cell r="R1172" t="str">
            <v>ALIN TRANS SRL</v>
          </cell>
          <cell r="S1172" t="str">
            <v>19066006</v>
          </cell>
          <cell r="T1172" t="str">
            <v>întreprindere mică</v>
          </cell>
          <cell r="U1172" t="str">
            <v>Suteşti, Vâlcea</v>
          </cell>
          <cell r="V1172">
            <v>73</v>
          </cell>
          <cell r="W1172"/>
          <cell r="X1172" t="str">
            <v>VL</v>
          </cell>
          <cell r="Y1172" t="str">
            <v>Sud-Vest Oltenia</v>
          </cell>
          <cell r="Z1172">
            <v>1892427.68</v>
          </cell>
          <cell r="AA1172">
            <v>0</v>
          </cell>
          <cell r="AB1172">
            <v>1500000</v>
          </cell>
          <cell r="AC1172">
            <v>1275000</v>
          </cell>
          <cell r="AD1172">
            <v>675740.06</v>
          </cell>
          <cell r="AE1172">
            <v>445715.06</v>
          </cell>
          <cell r="AF1172">
            <v>225000</v>
          </cell>
          <cell r="AG1172">
            <v>1500000</v>
          </cell>
          <cell r="AH1172">
            <v>2568167.7400000002</v>
          </cell>
          <cell r="AI1172">
            <v>5</v>
          </cell>
          <cell r="AJ1172" t="str">
            <v>DA</v>
          </cell>
          <cell r="AK1172" t="str">
            <v>26.01.2026 10:33:34</v>
          </cell>
          <cell r="AL1172"/>
          <cell r="AM1172"/>
          <cell r="AN1172" t="str">
            <v>ADMIS_ETF</v>
          </cell>
          <cell r="AO1172" t="str">
            <v>26.03.2026 16:37:22</v>
          </cell>
          <cell r="AP1172"/>
          <cell r="AQ1172">
            <v>73</v>
          </cell>
          <cell r="AR1172"/>
          <cell r="AS1172">
            <v>3</v>
          </cell>
          <cell r="AT1172">
            <v>24</v>
          </cell>
          <cell r="AU1172">
            <v>30</v>
          </cell>
          <cell r="AV1172"/>
          <cell r="AW1172" t="str">
            <v>02.04.2026 11:40:03</v>
          </cell>
          <cell r="AX1172" t="str">
            <v>02.04.2026 14:47:16</v>
          </cell>
          <cell r="AY1172"/>
          <cell r="AZ1172"/>
          <cell r="BA1172"/>
          <cell r="BB1172"/>
          <cell r="BC1172"/>
          <cell r="BD1172"/>
          <cell r="BE1172"/>
          <cell r="BF1172"/>
          <cell r="BG1172"/>
          <cell r="BH1172"/>
          <cell r="BI1172" t="str">
            <v>12, 23</v>
          </cell>
          <cell r="BJ1172" t="str">
            <v>Îmbunătățirea competitivității și a poziției pe piață a firmei prin implementarea unui proces inovativ de reciclare a deșeurilor din construcții și demolări, realizată prin transfer tehnologic și dotarea cu echipamente moderne și performante, în vederea diversificării activităților și creșterii capacității operaționale.</v>
          </cell>
        </row>
        <row r="1173">
          <cell r="K1173">
            <v>331831</v>
          </cell>
          <cell r="L1173" t="str">
            <v>Inovare si competitivitate prin achizitie de echipamente la THE PLACE HAIR MAKE UP STUDIO SRL</v>
          </cell>
          <cell r="M1173">
            <v>10</v>
          </cell>
          <cell r="N1173" t="str">
            <v>Contract semnat</v>
          </cell>
          <cell r="O1173" t="str">
            <v>CONTRACTARE</v>
          </cell>
          <cell r="P1173" t="str">
            <v>roxana.murgu@adroltenia.ro</v>
          </cell>
          <cell r="Q1173" t="str">
            <v>24.06.2025 13:18:55</v>
          </cell>
          <cell r="R1173" t="str">
            <v>THE PLACE HAIR &amp; MAKE UP STUDIO S.R.L.</v>
          </cell>
          <cell r="S1173" t="str">
            <v>40358149</v>
          </cell>
          <cell r="T1173" t="str">
            <v>microîntreprindere</v>
          </cell>
          <cell r="U1173" t="str">
            <v>Municipiul Craiova, Dolj</v>
          </cell>
          <cell r="V1173">
            <v>85</v>
          </cell>
          <cell r="W1173"/>
          <cell r="X1173" t="str">
            <v>DJ</v>
          </cell>
          <cell r="Y1173" t="str">
            <v>Sud-Vest Oltenia</v>
          </cell>
          <cell r="Z1173">
            <v>1649442.69</v>
          </cell>
          <cell r="AA1173">
            <v>263356.39</v>
          </cell>
          <cell r="AB1173">
            <v>1484498.42</v>
          </cell>
          <cell r="AC1173">
            <v>1261823.6569999999</v>
          </cell>
          <cell r="AD1173">
            <v>0</v>
          </cell>
          <cell r="AE1173">
            <v>0</v>
          </cell>
          <cell r="AF1173">
            <v>222674.76300000004</v>
          </cell>
          <cell r="AG1173">
            <v>1484498.42</v>
          </cell>
          <cell r="AH1173">
            <v>1649442.69</v>
          </cell>
          <cell r="AI1173">
            <v>9</v>
          </cell>
          <cell r="AJ1173" t="str">
            <v>DA</v>
          </cell>
          <cell r="AK1173" t="str">
            <v>31.07.2024 21:58:15</v>
          </cell>
          <cell r="AL1173"/>
          <cell r="AM1173"/>
          <cell r="AN1173" t="str">
            <v>ADMIS_ETF</v>
          </cell>
          <cell r="AO1173" t="str">
            <v>11.10.2024 13:30:40</v>
          </cell>
          <cell r="AP1173"/>
          <cell r="AQ1173">
            <v>85</v>
          </cell>
          <cell r="AR1173"/>
          <cell r="AS1173">
            <v>1</v>
          </cell>
          <cell r="AT1173">
            <v>24</v>
          </cell>
          <cell r="AU1173">
            <v>38</v>
          </cell>
          <cell r="AV1173"/>
          <cell r="AW1173" t="str">
            <v>21.02.2025 09:50:14</v>
          </cell>
          <cell r="AX1173" t="str">
            <v>26.02.2025 16:27:33</v>
          </cell>
          <cell r="AY1173" t="str">
            <v>595</v>
          </cell>
          <cell r="AZ1173" t="str">
            <v>18.06.2025 16:28:00</v>
          </cell>
          <cell r="BA1173">
            <v>8</v>
          </cell>
          <cell r="BB1173"/>
          <cell r="BC1173"/>
          <cell r="BD1173"/>
          <cell r="BE1173">
            <v>113</v>
          </cell>
          <cell r="BF1173"/>
          <cell r="BG1173"/>
          <cell r="BH1173"/>
          <cell r="BI1173" t="str">
            <v>21, 23</v>
          </cell>
          <cell r="BJ1173" t="str">
            <v>Obiectivul general al proiectului de investitie propus de THE PLACE HAIR&amp;MAKE UP STUDIO SRL vizează: dezvoltarea firmei prin achizitia de echipamente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intretinere corporala concordanta cu standardele prevazute la nivel European, dar si dezvoltarea regiunii SV Oltenia prin aportul pe care il va aduce la contributiile statului.</v>
          </cell>
        </row>
        <row r="1174">
          <cell r="K1174">
            <v>331834</v>
          </cell>
          <cell r="L1174" t="str">
            <v>CREȘTEREA COMPETITIVITĂȚII SC IL PRETE SRL PRIN DOTAREA CU ECHIPAMENTE MODERNE</v>
          </cell>
          <cell r="M1174">
            <v>9</v>
          </cell>
          <cell r="N1174" t="str">
            <v>Cu act adițional</v>
          </cell>
          <cell r="O1174" t="str">
            <v>CONTRACTARE</v>
          </cell>
          <cell r="P1174" t="str">
            <v>ionut.mircea@adroltenia.ro</v>
          </cell>
          <cell r="Q1174" t="str">
            <v>22.04.2026 12:23:30</v>
          </cell>
          <cell r="R1174" t="str">
            <v>IL PRETE S.R.L.</v>
          </cell>
          <cell r="S1174" t="str">
            <v>33747640</v>
          </cell>
          <cell r="T1174" t="str">
            <v>microîntreprindere</v>
          </cell>
          <cell r="U1174" t="str">
            <v>Şimnicu de Sus, Dolj</v>
          </cell>
          <cell r="V1174">
            <v>84</v>
          </cell>
          <cell r="W1174"/>
          <cell r="X1174" t="str">
            <v>DJ</v>
          </cell>
          <cell r="Y1174" t="str">
            <v>Sud-Vest Oltenia</v>
          </cell>
          <cell r="Z1174">
            <v>1793561.9</v>
          </cell>
          <cell r="AA1174">
            <v>0</v>
          </cell>
          <cell r="AB1174">
            <v>1490561.9</v>
          </cell>
          <cell r="AC1174">
            <v>1266977.615</v>
          </cell>
          <cell r="AD1174">
            <v>335576.77</v>
          </cell>
          <cell r="AE1174">
            <v>325576.77</v>
          </cell>
          <cell r="AF1174">
            <v>223584.28499999992</v>
          </cell>
          <cell r="AG1174">
            <v>1490561.9</v>
          </cell>
          <cell r="AH1174">
            <v>2129138.67</v>
          </cell>
          <cell r="AI1174">
            <v>27</v>
          </cell>
          <cell r="AJ1174" t="str">
            <v>DA</v>
          </cell>
          <cell r="AK1174" t="str">
            <v>08.08.2024 12:19:16</v>
          </cell>
          <cell r="AL1174"/>
          <cell r="AM1174"/>
          <cell r="AN1174" t="str">
            <v>ADMIS_ETF</v>
          </cell>
          <cell r="AO1174" t="str">
            <v>22.11.2024 13:27:21</v>
          </cell>
          <cell r="AP1174"/>
          <cell r="AQ1174">
            <v>84</v>
          </cell>
          <cell r="AR1174"/>
          <cell r="AS1174">
            <v>1</v>
          </cell>
          <cell r="AT1174">
            <v>12</v>
          </cell>
          <cell r="AU1174">
            <v>12</v>
          </cell>
          <cell r="AV1174"/>
          <cell r="AW1174" t="str">
            <v>21.02.2025 10:08:49</v>
          </cell>
          <cell r="AX1174" t="str">
            <v>27.02.2025 09:13:30</v>
          </cell>
          <cell r="AY1174" t="str">
            <v>582</v>
          </cell>
          <cell r="AZ1174" t="str">
            <v>17.06.2025 12:09:00</v>
          </cell>
          <cell r="BA1174">
            <v>6</v>
          </cell>
          <cell r="BB1174">
            <v>1</v>
          </cell>
          <cell r="BC1174"/>
          <cell r="BD1174"/>
          <cell r="BE1174">
            <v>111</v>
          </cell>
          <cell r="BF1174"/>
          <cell r="BG1174"/>
          <cell r="BH1174"/>
          <cell r="BI1174" t="str">
            <v>21</v>
          </cell>
          <cell r="BJ1174" t="str">
            <v>Obiectivul proiectului: “CREȘTEREA COMPETITIVITĂȚII SC IL PRETE SRL PRIN DOTAREA CU ECHIPAMENTE MODERNE” este creșterea competitivității și inovării societății IL PRETE SRL prin achiziționarea de echipamente și dotări noi, performante, eficiente energetic, 100% electrice și prin creșterea numărului de locuri de muncă ca urmare a implementării prezentului proiect. Astfel se vor angaja 3 oameni: un șofer și doi operatori mașini de hârtie și carton.
Pe perioada implementării proiectului atât directorul general, cât și managerul accesare fonduri europene și operatorul introducere și prelucrare date, cât și doi dintre cei trei oameni ce vor fi angajați prin prezentul proiect, respectiv pe funcțiile de operator mașini de hârtie și carton și operator mașini de hârtie și carton, vor participa la activități de dezvoltare a personalului, respectiv la cursuri de competențe digitale șide competențe antreprenoriale.</v>
          </cell>
        </row>
        <row r="1175">
          <cell r="K1175">
            <v>327040</v>
          </cell>
          <cell r="L1175" t="str">
            <v>Digitalizarea în beneficiul cetățenilor și al firmelor din orașul Turceni județul Gorj</v>
          </cell>
          <cell r="M1175">
            <v>11</v>
          </cell>
          <cell r="N1175" t="str">
            <v>Contract semnat cu modificări</v>
          </cell>
          <cell r="O1175" t="str">
            <v>CONTRACTARE</v>
          </cell>
          <cell r="P1175" t="str">
            <v>anamaria.iunian@adroltenia.ro</v>
          </cell>
          <cell r="Q1175" t="str">
            <v>07.11.2024 10:12:39</v>
          </cell>
          <cell r="R1175" t="str">
            <v>ORAŞUL TURCENI</v>
          </cell>
          <cell r="S1175" t="str">
            <v>4813480</v>
          </cell>
          <cell r="T1175" t="str">
            <v>unitate administrativ teritorială nivel local</v>
          </cell>
          <cell r="U1175" t="str">
            <v>Oraş Turceni, Gorj</v>
          </cell>
          <cell r="V1175">
            <v>95</v>
          </cell>
          <cell r="W1175"/>
          <cell r="X1175" t="str">
            <v>GJ</v>
          </cell>
          <cell r="Y1175" t="str">
            <v>Sud-Vest Oltenia</v>
          </cell>
          <cell r="Z1175">
            <v>2832188.1</v>
          </cell>
          <cell r="AA1175">
            <v>452198.1</v>
          </cell>
          <cell r="AB1175">
            <v>2775543.1</v>
          </cell>
          <cell r="AC1175">
            <v>2407359.8357255915</v>
          </cell>
          <cell r="AD1175">
            <v>0</v>
          </cell>
          <cell r="AE1175">
            <v>0</v>
          </cell>
          <cell r="AF1175">
            <v>368183.26427440858</v>
          </cell>
          <cell r="AG1175">
            <v>0</v>
          </cell>
          <cell r="AH1175">
            <v>2832188.1</v>
          </cell>
          <cell r="AI1175">
            <v>0</v>
          </cell>
          <cell r="AJ1175" t="str">
            <v>NU</v>
          </cell>
          <cell r="AK1175" t="str">
            <v>20.06.2024 16:55:44</v>
          </cell>
          <cell r="AL1175"/>
          <cell r="AM1175"/>
          <cell r="AN1175" t="str">
            <v>ADMIS_ETF</v>
          </cell>
          <cell r="AO1175" t="str">
            <v>17.07.2024 15:52:29</v>
          </cell>
          <cell r="AP1175"/>
          <cell r="AQ1175">
            <v>95</v>
          </cell>
          <cell r="AR1175"/>
          <cell r="AS1175">
            <v>1</v>
          </cell>
          <cell r="AT1175">
            <v>22</v>
          </cell>
          <cell r="AU1175">
            <v>28</v>
          </cell>
          <cell r="AV1175"/>
          <cell r="AW1175" t="str">
            <v>19.07.2024 14:01:01</v>
          </cell>
          <cell r="AX1175" t="str">
            <v>19.07.2024 15:34:58</v>
          </cell>
          <cell r="AY1175" t="str">
            <v>163</v>
          </cell>
          <cell r="AZ1175" t="str">
            <v>27.09.2024 13:02:00</v>
          </cell>
          <cell r="BA1175">
            <v>9</v>
          </cell>
          <cell r="BB1175">
            <v>1</v>
          </cell>
          <cell r="BC1175"/>
          <cell r="BD1175"/>
          <cell r="BE1175">
            <v>70</v>
          </cell>
          <cell r="BF1175"/>
          <cell r="BG1175"/>
          <cell r="BH1175"/>
          <cell r="BI1175" t="str">
            <v>17</v>
          </cell>
          <cell r="BJ1175" t="str">
            <v>Trecerea la servicii publice digitale astfel incat atat cetatenii cat si firmele sa se poata bucura de avantajele serviciilor publice inteligente si valorificarea avantajelor digitalizarii in beneficiul cetatenilor si al companiilor din Orasul Turceni pana in anul 2030.</v>
          </cell>
        </row>
        <row r="1176">
          <cell r="K1176">
            <v>318642</v>
          </cell>
          <cell r="L1176" t="str">
            <v>EFICIENTIZARE ENERGETICA SCOALA GIMNAZIALA NR. 1 COMUNA MUSETESTI JUDETUL GORJ</v>
          </cell>
          <cell r="M1176">
            <v>25</v>
          </cell>
          <cell r="N1176" t="str">
            <v>Cu act adițional</v>
          </cell>
          <cell r="O1176" t="str">
            <v>CONTRACTARE</v>
          </cell>
          <cell r="P1176" t="str">
            <v>gineta.balasa@adroltenia.ro</v>
          </cell>
          <cell r="Q1176" t="str">
            <v>02.04.2026 16:42:31</v>
          </cell>
          <cell r="R1176" t="str">
            <v>COMUNA MUŞETEŞTI</v>
          </cell>
          <cell r="S1176" t="str">
            <v>4898754</v>
          </cell>
          <cell r="T1176" t="str">
            <v>unitate administrativ teritorială nivel local</v>
          </cell>
          <cell r="U1176" t="str">
            <v>Muşeteşti, Gorj</v>
          </cell>
          <cell r="V1176">
            <v>61</v>
          </cell>
          <cell r="W1176"/>
          <cell r="X1176" t="str">
            <v>GJ</v>
          </cell>
          <cell r="Y1176" t="str">
            <v>Sud-Vest Oltenia</v>
          </cell>
          <cell r="Z1176">
            <v>11737841.307092171</v>
          </cell>
          <cell r="AA1176">
            <v>2015633.1870921706</v>
          </cell>
          <cell r="AB1176">
            <v>11503084.48</v>
          </cell>
          <cell r="AC1176">
            <v>9977165.1005229764</v>
          </cell>
          <cell r="AD1176">
            <v>68254.562907829371</v>
          </cell>
          <cell r="AE1176">
            <v>11845.832907829366</v>
          </cell>
          <cell r="AF1176">
            <v>1525919.3794770241</v>
          </cell>
          <cell r="AG1176">
            <v>0</v>
          </cell>
          <cell r="AH1176">
            <v>11806095.869999999</v>
          </cell>
          <cell r="AI1176">
            <v>0</v>
          </cell>
          <cell r="AJ1176" t="str">
            <v>NU</v>
          </cell>
          <cell r="AK1176" t="str">
            <v>25.01.2024 17:29:52</v>
          </cell>
          <cell r="AL1176"/>
          <cell r="AM1176"/>
          <cell r="AN1176" t="str">
            <v>ADMIS_ETF</v>
          </cell>
          <cell r="AO1176" t="str">
            <v>25.03.2024 15:09:08</v>
          </cell>
          <cell r="AP1176"/>
          <cell r="AQ1176">
            <v>61</v>
          </cell>
          <cell r="AR1176"/>
          <cell r="AS1176">
            <v>2</v>
          </cell>
          <cell r="AT1176">
            <v>24</v>
          </cell>
          <cell r="AU1176">
            <v>33</v>
          </cell>
          <cell r="AV1176">
            <v>1</v>
          </cell>
          <cell r="AW1176" t="str">
            <v>11.06.2024 14:29:45</v>
          </cell>
          <cell r="AX1176" t="str">
            <v>13.06.2024 16:20:26</v>
          </cell>
          <cell r="AY1176" t="str">
            <v>93</v>
          </cell>
          <cell r="AZ1176" t="str">
            <v>26.08.2024 13:10:00</v>
          </cell>
          <cell r="BA1176">
            <v>6</v>
          </cell>
          <cell r="BB1176"/>
          <cell r="BC1176"/>
          <cell r="BD1176"/>
          <cell r="BE1176">
            <v>74</v>
          </cell>
          <cell r="BF1176"/>
          <cell r="BG1176"/>
          <cell r="BH1176"/>
          <cell r="BI1176" t="str">
            <v>45</v>
          </cell>
          <cell r="BJ1176" t="str">
            <v>In momentul de fata comunitatea locala dispune de o infrastructura educationala medie spre mica, pentru numarul actual al populatiei, insa se are in vedere expansiunea economica a zonei si probabilitatea foarte mare de crestere a cererii de locuri in unitatile de invatamant. Odata cu reabilitarea, modernizarea si dotarea cladirii existente se va sustine si cresterea capacitatii de dezvoltare durabila a comunitatii locale. Proiectul de de "Eficientizare Energetică a Școlii Gimnaziale nr. 1 din comuna Musetesti, județul Gorj  va atinge standardele cerute pentru dezvoltare durabila si inteligenta a comunitatii. Dezvoltarea infrastructurii educationale trebuie sa tina seama de contextul actual, de necesitatea introducerii tehnologiei pentru realizarea unui mediu modern care sa devina un exemplu pentru alte comunitati privind implementarea strategiilor de eficienta energetica, sustenabilitate si dezvoltare durabila. Investitia care duce la dezvoltarea unei infrastructuri educationale  rezul</v>
          </cell>
        </row>
        <row r="1177">
          <cell r="K1177">
            <v>363154</v>
          </cell>
          <cell r="L1177" t="str">
            <v>O noua tehnologie pentru productia de componente ale echipamentelor de impachetat bazata pe digitalizare automatizare si laser</v>
          </cell>
          <cell r="M1177">
            <v>5</v>
          </cell>
          <cell r="N1177" t="str">
            <v>Cu cerere de clarificări</v>
          </cell>
          <cell r="O1177" t="str">
            <v>PRECONTRACTARE</v>
          </cell>
          <cell r="P1177" t="str">
            <v>mariana.pasmangia@adroltenia.ro</v>
          </cell>
          <cell r="Q1177" t="str">
            <v>29.04.2026 13:59:00</v>
          </cell>
          <cell r="R1177" t="str">
            <v>FEROCET SRL</v>
          </cell>
          <cell r="S1177" t="str">
            <v>25636756</v>
          </cell>
          <cell r="T1177" t="str">
            <v>întreprindere mică</v>
          </cell>
          <cell r="U1177" t="str">
            <v>Municipiul Băileşti, Dolj</v>
          </cell>
          <cell r="V1177">
            <v>86</v>
          </cell>
          <cell r="W1177"/>
          <cell r="X1177" t="str">
            <v>DJ</v>
          </cell>
          <cell r="Y1177" t="str">
            <v>Sud-Vest Oltenia</v>
          </cell>
          <cell r="Z1177">
            <v>1688371.84</v>
          </cell>
          <cell r="AA1177">
            <v>0</v>
          </cell>
          <cell r="AB1177">
            <v>1519534.65</v>
          </cell>
          <cell r="AC1177">
            <v>1291604.4524999999</v>
          </cell>
          <cell r="AD1177">
            <v>541963.26</v>
          </cell>
          <cell r="AE1177">
            <v>379794.74</v>
          </cell>
          <cell r="AF1177">
            <v>227930.19750000001</v>
          </cell>
          <cell r="AG1177">
            <v>1519534.65</v>
          </cell>
          <cell r="AH1177">
            <v>2230335.1</v>
          </cell>
          <cell r="AI1177">
            <v>10</v>
          </cell>
          <cell r="AJ1177" t="str">
            <v>DA</v>
          </cell>
          <cell r="AK1177" t="str">
            <v>23.01.2026 17:24:43</v>
          </cell>
          <cell r="AL1177"/>
          <cell r="AM1177"/>
          <cell r="AN1177" t="str">
            <v>ADMIS_ETF</v>
          </cell>
          <cell r="AO1177" t="str">
            <v>19.03.2026 14:32:44</v>
          </cell>
          <cell r="AP1177"/>
          <cell r="AQ1177">
            <v>86</v>
          </cell>
          <cell r="AR1177"/>
          <cell r="AS1177">
            <v>2</v>
          </cell>
          <cell r="AT1177">
            <v>24</v>
          </cell>
          <cell r="AU1177">
            <v>33</v>
          </cell>
          <cell r="AV1177"/>
          <cell r="AW1177" t="str">
            <v>02.04.2026 11:40:03</v>
          </cell>
          <cell r="AX1177" t="str">
            <v>02.04.2026 15:42:23</v>
          </cell>
          <cell r="AY1177"/>
          <cell r="AZ1177"/>
          <cell r="BA1177"/>
          <cell r="BB1177"/>
          <cell r="BC1177"/>
          <cell r="BD1177"/>
          <cell r="BE1177"/>
          <cell r="BF1177"/>
          <cell r="BG1177"/>
          <cell r="BH1177"/>
          <cell r="BI1177" t="str">
            <v>23, 29</v>
          </cell>
          <cell r="BJ1177" t="str">
            <v>Obiectivul general al proiectului constă în implementarea unui transfer tehnologic complet și funcțional, prin cercetarea aplicată, testarea, validarea și introducerea în producția curentă a unei tehnologii avansate de debitare laser a profilelor tubulare, bazată pe digitalizare, automatizare și utilizarea tehnologiilor laser, în vederea realizării și introducerii pe piață a unor subansamble metalice pentru echipamente de împachetat semnificativ îmbunătățite, cu un nivel superior de precizie, productivitate, flexibilitate și valoare adăugată.</v>
          </cell>
        </row>
        <row r="1178">
          <cell r="K1178">
            <v>324209</v>
          </cell>
          <cell r="L1178" t="str">
            <v>Dezvoltarea Danic Ideal prin achizitia de echipamente</v>
          </cell>
          <cell r="M1178">
            <v>18</v>
          </cell>
          <cell r="N1178" t="str">
            <v>Cu clarificări primite</v>
          </cell>
          <cell r="O1178" t="str">
            <v>CONTRACTARE</v>
          </cell>
          <cell r="P1178" t="str">
            <v>bogdan.barbulescu@adroltenia.ro</v>
          </cell>
          <cell r="Q1178" t="str">
            <v>30.04.2026 21:56:06</v>
          </cell>
          <cell r="R1178" t="str">
            <v>DANIC IDEAL SRL</v>
          </cell>
          <cell r="S1178" t="str">
            <v>15151745</v>
          </cell>
          <cell r="T1178" t="str">
            <v>întreprindere mijlocie</v>
          </cell>
          <cell r="U1178" t="str">
            <v>Municipiul Bucureşti, Bucureşti</v>
          </cell>
          <cell r="V1178">
            <v>74</v>
          </cell>
          <cell r="W1178"/>
          <cell r="X1178" t="str">
            <v>OT</v>
          </cell>
          <cell r="Y1178" t="str">
            <v>Sud-Vest Oltenia</v>
          </cell>
          <cell r="Z1178">
            <v>8259858.5199999996</v>
          </cell>
          <cell r="AA1178">
            <v>0</v>
          </cell>
          <cell r="AB1178">
            <v>5889739.8099999996</v>
          </cell>
          <cell r="AC1178">
            <v>5006278.8384999996</v>
          </cell>
          <cell r="AD1178">
            <v>1553302.9</v>
          </cell>
          <cell r="AE1178">
            <v>1553302.9</v>
          </cell>
          <cell r="AF1178">
            <v>883460.97149999999</v>
          </cell>
          <cell r="AG1178">
            <v>5889739.8099999996</v>
          </cell>
          <cell r="AH1178">
            <v>9813161.4199999999</v>
          </cell>
          <cell r="AI1178">
            <v>21</v>
          </cell>
          <cell r="AJ1178" t="str">
            <v>DA</v>
          </cell>
          <cell r="AK1178" t="str">
            <v>01.05.2024 20:25:20</v>
          </cell>
          <cell r="AL1178"/>
          <cell r="AM1178"/>
          <cell r="AN1178" t="str">
            <v>ADMIS_ETF</v>
          </cell>
          <cell r="AO1178" t="str">
            <v>04.09.2024 13:10:17</v>
          </cell>
          <cell r="AP1178"/>
          <cell r="AQ1178">
            <v>74</v>
          </cell>
          <cell r="AR1178"/>
          <cell r="AS1178">
            <v>1</v>
          </cell>
          <cell r="AT1178">
            <v>24</v>
          </cell>
          <cell r="AU1178">
            <v>38</v>
          </cell>
          <cell r="AV1178"/>
          <cell r="AW1178" t="str">
            <v>29.01.2025 16:16:39</v>
          </cell>
          <cell r="AX1178" t="str">
            <v>03.02.2025 14:43:26</v>
          </cell>
          <cell r="AY1178" t="str">
            <v>510</v>
          </cell>
          <cell r="AZ1178" t="str">
            <v>27.05.2025 17:24:00</v>
          </cell>
          <cell r="BA1178">
            <v>7</v>
          </cell>
          <cell r="BB1178"/>
          <cell r="BC1178"/>
          <cell r="BD1178"/>
          <cell r="BE1178">
            <v>114</v>
          </cell>
          <cell r="BF1178"/>
          <cell r="BG1178"/>
          <cell r="BH1178"/>
          <cell r="BI1178" t="str">
            <v>21</v>
          </cell>
          <cell r="BJ1178" t="str">
            <v>Obiectivul principal al proiectului este cresterea competitivitatii firmei si dezvoltarea antreprenoriatului prin ajutorul nerambursabil acordat pentru realizarea de investitii necesare cresterii capacitatii de prestare servicii si a inovarii. Scopul proiectului presupune consolidarea pe piata a companiei Danic Ideal S.R.L., precum si cresterea competitivitatii firmei si dezvoltarea antreprenoriatului prin achizitia de echipamente si investitii inovative in activitatea intreprinderii. Prin proiectul care se va amplasa in Scornicesti, localitatea Margineni Slobozia, se urmareste introducerea activitatii privind codul CAEN 2511. Prin realizarea obiectivului general al proiectului se urmareste diversificarea economiei in Scornicesti, prin stimularea mediului de afaceri din mediul rural si urban.</v>
          </cell>
        </row>
        <row r="1179">
          <cell r="K1179">
            <v>359056</v>
          </cell>
          <cell r="L1179" t="str">
            <v>Eficientizare energetică clădire situată la adresa Str. Principală nr. 88 loc. Scoarța nr. cad. 36251-C1</v>
          </cell>
          <cell r="M1179">
            <v>4</v>
          </cell>
          <cell r="N1179" t="str">
            <v>Respins ETF</v>
          </cell>
          <cell r="O1179" t="str">
            <v>EVALUARE</v>
          </cell>
          <cell r="P1179"/>
          <cell r="Q1179" t="str">
            <v>08.04.2026 15:09:15</v>
          </cell>
          <cell r="R1179" t="str">
            <v>COMUNA SCOARŢA</v>
          </cell>
          <cell r="S1179" t="str">
            <v>4448431</v>
          </cell>
          <cell r="T1179" t="str">
            <v>unitate administrativ teritorială nivel comună</v>
          </cell>
          <cell r="U1179" t="str">
            <v>Scoarţa, Gorj</v>
          </cell>
          <cell r="V1179">
            <v>57</v>
          </cell>
          <cell r="W1179"/>
          <cell r="X1179" t="str">
            <v>GJ</v>
          </cell>
          <cell r="Y1179" t="str">
            <v>Sud-Vest Oltenia</v>
          </cell>
          <cell r="Z1179">
            <v>4867419.5656593768</v>
          </cell>
          <cell r="AA1179">
            <v>844758.76565937698</v>
          </cell>
          <cell r="AB1179">
            <v>4770071.16</v>
          </cell>
          <cell r="AC1179">
            <v>4137306.6264541298</v>
          </cell>
          <cell r="AD1179">
            <v>2510136.4543406232</v>
          </cell>
          <cell r="AE1179">
            <v>428968.99434062297</v>
          </cell>
          <cell r="AF1179">
            <v>632764.53354587033</v>
          </cell>
          <cell r="AG1179">
            <v>0</v>
          </cell>
          <cell r="AH1179">
            <v>7377556.0199999996</v>
          </cell>
          <cell r="AI1179">
            <v>0</v>
          </cell>
          <cell r="AJ1179" t="str">
            <v>NU</v>
          </cell>
          <cell r="AK1179" t="str">
            <v>28.11.2025 18:48:32</v>
          </cell>
          <cell r="AL1179"/>
          <cell r="AM1179"/>
          <cell r="AN1179" t="str">
            <v>RESPINS_ETF</v>
          </cell>
          <cell r="AO1179" t="str">
            <v>08.04.2026 15:09:15</v>
          </cell>
          <cell r="AP1179"/>
          <cell r="AQ1179">
            <v>57</v>
          </cell>
          <cell r="AR1179"/>
          <cell r="AS1179">
            <v>3</v>
          </cell>
          <cell r="AT1179">
            <v>41</v>
          </cell>
          <cell r="AU1179">
            <v>49</v>
          </cell>
          <cell r="AV1179"/>
          <cell r="AW1179"/>
          <cell r="AX1179"/>
          <cell r="AY1179"/>
          <cell r="AZ1179"/>
          <cell r="BA1179"/>
          <cell r="BB1179"/>
          <cell r="BC1179"/>
          <cell r="BD1179"/>
          <cell r="BE1179"/>
          <cell r="BF1179"/>
          <cell r="BG1179"/>
          <cell r="BH1179"/>
          <cell r="BI1179" t="str">
            <v>45</v>
          </cell>
          <cell r="BJ1179" t="str">
            <v>Obiectivul general al proiectului îl reprezintă creșterea eficienței energetice a clădirii publice situate la adresa Strada Principală nr. 88, comuna Scoarța, județul Gorj, identificată cadastral prin numărul 36251-C1, precum și reducerea consumurilor de energie finală, a consumului de energie primară și a emisiilor de gaze cu efect de seră, prin realizarea unei renovări aprofundate, conform cerințelor programului PRSV Oltenia 2021–2027, Prioritatea 3 „Eficiența energetică și infrastructura verde”, Obiectiv Specific 2.1 – „Promovarea eficienței energetice și reducerea emisiilor de gaze cu efect de seră”. Scopul proiectului este modernizarea integrală a anvelopei și a instalațiilor clădirii, astfel încât performanța energetică să atingă nivelurile prevăzute de legislația națională pentru clădirile publice cu consum aproape zero de energie (nZEB), prin implementarea unui set coerent de măsuri tehnice validate prin audit energetic și fundamentate prin documentația tehnică faza DALI, în de</v>
          </cell>
        </row>
        <row r="1180">
          <cell r="K1180">
            <v>322513</v>
          </cell>
          <cell r="L1180" t="str">
            <v>EXTINDEREA ACTIVITATII PRIN DOTAREA CLINICII MEDICALE IN CADRUL SAN MEDICA SRL</v>
          </cell>
          <cell r="M1180">
            <v>15</v>
          </cell>
          <cell r="N1180" t="str">
            <v>Contract semnat cu modificări</v>
          </cell>
          <cell r="O1180" t="str">
            <v>CONTRACTARE</v>
          </cell>
          <cell r="P1180" t="str">
            <v>nicolae.nicola@adroltenia.ro</v>
          </cell>
          <cell r="Q1180" t="str">
            <v>15.04.2026 14:17:57</v>
          </cell>
          <cell r="R1180" t="str">
            <v>SAN MEDICA SRL</v>
          </cell>
          <cell r="S1180" t="str">
            <v>18834050</v>
          </cell>
          <cell r="T1180" t="str">
            <v>microîntreprindere</v>
          </cell>
          <cell r="U1180" t="str">
            <v>Municipiul Caracal, Olt</v>
          </cell>
          <cell r="V1180">
            <v>100</v>
          </cell>
          <cell r="W1180"/>
          <cell r="X1180" t="str">
            <v>OT</v>
          </cell>
          <cell r="Y1180" t="str">
            <v>Sud-Vest Oltenia</v>
          </cell>
          <cell r="Z1180">
            <v>3309191.34</v>
          </cell>
          <cell r="AA1180">
            <v>528358.28</v>
          </cell>
          <cell r="AB1180">
            <v>2586562.36</v>
          </cell>
          <cell r="AC1180">
            <v>2198578.0060000001</v>
          </cell>
          <cell r="AD1180">
            <v>0</v>
          </cell>
          <cell r="AE1180">
            <v>0</v>
          </cell>
          <cell r="AF1180">
            <v>387984.35399999982</v>
          </cell>
          <cell r="AG1180">
            <v>2586562.36</v>
          </cell>
          <cell r="AH1180">
            <v>3309191.34</v>
          </cell>
          <cell r="AI1180">
            <v>26</v>
          </cell>
          <cell r="AJ1180" t="str">
            <v>DA</v>
          </cell>
          <cell r="AK1180" t="str">
            <v>22.04.2024 15:44:45</v>
          </cell>
          <cell r="AL1180"/>
          <cell r="AM1180"/>
          <cell r="AN1180" t="str">
            <v>ADMIS_ETF</v>
          </cell>
          <cell r="AO1180" t="str">
            <v>30.05.2024 13:24:48</v>
          </cell>
          <cell r="AP1180"/>
          <cell r="AQ1180">
            <v>100</v>
          </cell>
          <cell r="AR1180"/>
          <cell r="AS1180">
            <v>1</v>
          </cell>
          <cell r="AT1180">
            <v>24</v>
          </cell>
          <cell r="AU1180">
            <v>35</v>
          </cell>
          <cell r="AV1180"/>
          <cell r="AW1180" t="str">
            <v>11.10.2024 11:28:13</v>
          </cell>
          <cell r="AX1180" t="str">
            <v>11.10.2024 13:34:14</v>
          </cell>
          <cell r="AY1180" t="str">
            <v>236</v>
          </cell>
          <cell r="AZ1180" t="str">
            <v>18.12.2024 10:24:00</v>
          </cell>
          <cell r="BA1180">
            <v>5</v>
          </cell>
          <cell r="BB1180"/>
          <cell r="BC1180"/>
          <cell r="BD1180"/>
          <cell r="BE1180">
            <v>68</v>
          </cell>
          <cell r="BF1180"/>
          <cell r="BG1180"/>
          <cell r="BH1180"/>
          <cell r="BI1180" t="str">
            <v>21, 23</v>
          </cell>
          <cell r="BJ1180" t="str">
            <v>OBIECTIV GENERAL DE PROIECT
-	Productivitate crescuta prin implementarea de procese si servicii inovative, performante, imbunatatind calitatea serviciilor oferite cu impact minim asupra impactului de mediu.
Obiectivul general este extinderea capacitatii clinicii existente SAN MEDICA prin achizitia de bunuri performante, moderne si eficiente, de tehnologie inalta ce ofera un randament crescut, si achizitia de servicii de specialitate. Aceste achizitii vor duce la creșterea competitivității firmei SAN MEDICA S.R.L.
In acest sens, pe termen scurt, isi propune achizitionarea de echipamente/dotari performante, moderne si eficiente, de tehnologie inalta si cu randament crescut, precum si achizitia de servicii de specialitate, in mod deosebit servicii de marketing si promovare a activitatii clinicii, atat la nivel local, cat si international. Astfel, strategia de dezvoltare a firmei pe termen scurt vizeaza crearea unei capacitati marite de a oferi servicii medicale de calitate, utilizand dot</v>
          </cell>
        </row>
        <row r="1181">
          <cell r="K1181">
            <v>323540</v>
          </cell>
          <cell r="L1181" t="str">
            <v>Dotarea si echiparea cu utilaje pentru Tăierea fasonarea si finisarea pietrei SC DISTRICT SUD SRL</v>
          </cell>
          <cell r="M1181">
            <v>14</v>
          </cell>
          <cell r="N1181" t="str">
            <v>Cu act adițional</v>
          </cell>
          <cell r="O1181" t="str">
            <v>CONTRACTARE</v>
          </cell>
          <cell r="P1181" t="str">
            <v>corina.amza@adroltenia.ro</v>
          </cell>
          <cell r="Q1181" t="str">
            <v>16.01.2026 13:15:29</v>
          </cell>
          <cell r="R1181" t="str">
            <v>DISTRICT SUD SRL</v>
          </cell>
          <cell r="S1181" t="str">
            <v>26126852</v>
          </cell>
          <cell r="T1181" t="str">
            <v>întreprindere mică</v>
          </cell>
          <cell r="U1181" t="str">
            <v>Municipiul Craiova, Dolj</v>
          </cell>
          <cell r="V1181">
            <v>92</v>
          </cell>
          <cell r="W1181"/>
          <cell r="X1181" t="str">
            <v>DJ</v>
          </cell>
          <cell r="Y1181" t="str">
            <v>Sud-Vest Oltenia</v>
          </cell>
          <cell r="Z1181">
            <v>5529204.0099999998</v>
          </cell>
          <cell r="AA1181">
            <v>0</v>
          </cell>
          <cell r="AB1181">
            <v>4231711.1900000004</v>
          </cell>
          <cell r="AC1181">
            <v>3596954.5115</v>
          </cell>
          <cell r="AD1181">
            <v>1050548.77</v>
          </cell>
          <cell r="AE1181">
            <v>1050548.77</v>
          </cell>
          <cell r="AF1181">
            <v>634756.67850000039</v>
          </cell>
          <cell r="AG1181">
            <v>4231711.1900000004</v>
          </cell>
          <cell r="AH1181">
            <v>6579752.7800000003</v>
          </cell>
          <cell r="AI1181">
            <v>17</v>
          </cell>
          <cell r="AJ1181" t="str">
            <v>DA</v>
          </cell>
          <cell r="AK1181" t="str">
            <v>27.04.2024 16:42:49</v>
          </cell>
          <cell r="AL1181"/>
          <cell r="AM1181"/>
          <cell r="AN1181" t="str">
            <v>ADMIS_ETF</v>
          </cell>
          <cell r="AO1181" t="str">
            <v>30.07.2024 15:47:16</v>
          </cell>
          <cell r="AP1181"/>
          <cell r="AQ1181">
            <v>92</v>
          </cell>
          <cell r="AR1181"/>
          <cell r="AS1181">
            <v>1</v>
          </cell>
          <cell r="AT1181">
            <v>18</v>
          </cell>
          <cell r="AU1181">
            <v>29</v>
          </cell>
          <cell r="AV1181"/>
          <cell r="AW1181" t="str">
            <v>13.11.2024 09:08:51</v>
          </cell>
          <cell r="AX1181" t="str">
            <v>13.11.2024 15:14:22</v>
          </cell>
          <cell r="AY1181" t="str">
            <v>257</v>
          </cell>
          <cell r="AZ1181" t="str">
            <v>10.02.2025 15:50:00</v>
          </cell>
          <cell r="BA1181">
            <v>7</v>
          </cell>
          <cell r="BB1181">
            <v>1</v>
          </cell>
          <cell r="BC1181"/>
          <cell r="BD1181"/>
          <cell r="BE1181">
            <v>90</v>
          </cell>
          <cell r="BF1181"/>
          <cell r="BG1181"/>
          <cell r="BH1181"/>
          <cell r="BI1181" t="str">
            <v>21, 23</v>
          </cell>
          <cell r="BJ1181" t="str">
            <v>Obiectivul general al proiectului propus de DISTRICT SUD SRL în cadrul Programului Regional Sud-Vest Oltenia 2021-2027 se concentrează pe stabilirea unei noi unități pentru tăierea, fasonarea și finisarea pietrei. Acest obiectiv este aliniat la prioritățile strategice stabilite de Fondul European de Dezvoltare Regională (FEDR), reflectând angajamentul societății pentru creștere durabilă, inovație și competitivitate în industria pietrei.
Contextul Programului de Finanțare: Programul Regional Sud-Vest Oltenia 2021-2027 pune accent pe promovarea creșterii economice prin susținerea inovației, eficienței energetice și tranziției către o economie verde. Obiectivele programului, cum ar fi „Intensificarea creșterii sustenabile și creșterea competitivității IMM-urilor”, rezonează puternic cu viziunea și strategia DISTRICT SUD SRL.
Detalii ale Obiectivului General: Proiectul își propune să adauge valoare lanțului logistic regional prin achiziția și implementarea de echipamente moderne pentru t</v>
          </cell>
        </row>
        <row r="1182">
          <cell r="K1182">
            <v>318863</v>
          </cell>
          <cell r="L1182" t="str">
            <v>Extindere cu sala de sport vestiare biblioteca si functiuni conexe - Scoala Gimnaziala Nr. 1 Novaci prin desfiintare C2 C3C4C5C6C7C9 Str. Eroilor nr 1 Orasul Novaci judetul Gorj</v>
          </cell>
          <cell r="M1182">
            <v>14</v>
          </cell>
          <cell r="N1182" t="str">
            <v>Cu act adițional</v>
          </cell>
          <cell r="O1182" t="str">
            <v>CONTRACTARE</v>
          </cell>
          <cell r="P1182" t="str">
            <v>diana.troaca@adroltenia.ro</v>
          </cell>
          <cell r="Q1182" t="str">
            <v>02.12.2025 16:09:31</v>
          </cell>
          <cell r="R1182" t="str">
            <v>ORAŞUL NOVACI</v>
          </cell>
          <cell r="S1182" t="str">
            <v>4666126</v>
          </cell>
          <cell r="T1182" t="str">
            <v>unitate administrativ teritorială nivel oraș</v>
          </cell>
          <cell r="U1182" t="str">
            <v>Oraş Novaci, Gorj</v>
          </cell>
          <cell r="V1182">
            <v>56</v>
          </cell>
          <cell r="W1182"/>
          <cell r="X1182" t="str">
            <v>GJ</v>
          </cell>
          <cell r="Y1182" t="str">
            <v>Sud-Vest Oltenia</v>
          </cell>
          <cell r="Z1182">
            <v>11852503.038481764</v>
          </cell>
          <cell r="AA1182">
            <v>1886212.8984817639</v>
          </cell>
          <cell r="AB1182">
            <v>11615453.01</v>
          </cell>
          <cell r="AC1182">
            <v>7111501.8510609651</v>
          </cell>
          <cell r="AD1182">
            <v>3935891.1315182359</v>
          </cell>
          <cell r="AE1182">
            <v>618763.94151823607</v>
          </cell>
          <cell r="AF1182">
            <v>4503951.1589390347</v>
          </cell>
          <cell r="AG1182">
            <v>0</v>
          </cell>
          <cell r="AH1182">
            <v>15788394.17</v>
          </cell>
          <cell r="AI1182">
            <v>0</v>
          </cell>
          <cell r="AJ1182" t="str">
            <v>NU</v>
          </cell>
          <cell r="AK1182" t="str">
            <v>26.01.2024 21:53:06</v>
          </cell>
          <cell r="AL1182"/>
          <cell r="AM1182"/>
          <cell r="AN1182" t="str">
            <v>ADMIS_ETF</v>
          </cell>
          <cell r="AO1182" t="str">
            <v>15.05.2024 16:23:18</v>
          </cell>
          <cell r="AP1182"/>
          <cell r="AQ1182">
            <v>56</v>
          </cell>
          <cell r="AR1182"/>
          <cell r="AS1182">
            <v>3</v>
          </cell>
          <cell r="AT1182">
            <v>31</v>
          </cell>
          <cell r="AU1182">
            <v>46</v>
          </cell>
          <cell r="AV1182"/>
          <cell r="AW1182" t="str">
            <v>13.08.2024 14:41:20</v>
          </cell>
          <cell r="AX1182" t="str">
            <v>14.08.2024 15:53:37</v>
          </cell>
          <cell r="AY1182" t="str">
            <v>179</v>
          </cell>
          <cell r="AZ1182" t="str">
            <v>29.10.2024 15:48:00</v>
          </cell>
          <cell r="BA1182">
            <v>8</v>
          </cell>
          <cell r="BB1182">
            <v>2</v>
          </cell>
          <cell r="BC1182"/>
          <cell r="BD1182"/>
          <cell r="BE1182">
            <v>76</v>
          </cell>
          <cell r="BF1182"/>
          <cell r="BG1182"/>
          <cell r="BH1182"/>
          <cell r="BI1182" t="str">
            <v>122</v>
          </cell>
          <cell r="BJ1182" t="str">
            <v>Unul dintre obiectivele prioritare pentru țara noastră este acela de a crește calitatea educației,respectiv a învățământului. Calitatea educației a avut de suferit în ultimul timp în țara noastră și a fost influențată atât de factori economici, cât și politici. Astfel, nivelul de pregătire al cadrelor didactice, modernizarea bazei tehnico-materiale, reducerea numărului de copii dintr-o clasă, implicarea familiei și a comunității în activitățile educaționale reprezintă câteva dintre metodele care pot duce la îmbunătățirea calității educației. OBIECTIVUL GENERAL privind realizarea acestei investiții asigura sustenabilitatea unităților de învățământ preuniversitar si imbunatatirea conditiilor de invatare. Astfel, prin prezentul proiect sunt prevazute urmatoarele tipuri de investitii: extindere cu anexe specifice activitatilor sportive, biblioteca, camera centrala termica, arhiva si functiuni conexe. Legatura intre aceasta extindere si corpul existent al scolii se va face pe fatada vestica</v>
          </cell>
        </row>
        <row r="1183">
          <cell r="K1183">
            <v>323945</v>
          </cell>
          <cell r="L1183" t="str">
            <v>CONSTRUIRE COMPLEX HOTELIER DP6E CU DOTĂRI SUSTENABILE</v>
          </cell>
          <cell r="M1183">
            <v>11</v>
          </cell>
          <cell r="N1183" t="str">
            <v>Contract semnat cu modificări</v>
          </cell>
          <cell r="O1183" t="str">
            <v>CONTRACTARE</v>
          </cell>
          <cell r="P1183" t="str">
            <v>ovidiu.istinie@adroltenia.ro</v>
          </cell>
          <cell r="Q1183" t="str">
            <v>17.03.2026 08:41:21</v>
          </cell>
          <cell r="R1183" t="str">
            <v>BIOSAN SRL</v>
          </cell>
          <cell r="S1183" t="str">
            <v>15868228</v>
          </cell>
          <cell r="T1183" t="str">
            <v>întreprindere mică</v>
          </cell>
          <cell r="U1183" t="str">
            <v>Oraş Călimăneşti, Vâlcea</v>
          </cell>
          <cell r="V1183">
            <v>100</v>
          </cell>
          <cell r="W1183"/>
          <cell r="X1183" t="str">
            <v>VL</v>
          </cell>
          <cell r="Y1183" t="str">
            <v>Sud-Vest Oltenia</v>
          </cell>
          <cell r="Z1183">
            <v>9920820.0500000007</v>
          </cell>
          <cell r="AA1183">
            <v>0</v>
          </cell>
          <cell r="AB1183">
            <v>7462941.1799999997</v>
          </cell>
          <cell r="AC1183">
            <v>6343500.0029999996</v>
          </cell>
          <cell r="AD1183">
            <v>18945908.84</v>
          </cell>
          <cell r="AE1183">
            <v>4562212.46</v>
          </cell>
          <cell r="AF1183">
            <v>1119441.1770000001</v>
          </cell>
          <cell r="AG1183">
            <v>7462941.1799999997</v>
          </cell>
          <cell r="AH1183">
            <v>28866728.890000001</v>
          </cell>
          <cell r="AI1183">
            <v>32</v>
          </cell>
          <cell r="AJ1183" t="str">
            <v>DA</v>
          </cell>
          <cell r="AK1183" t="str">
            <v>01.05.2024 10:36:10</v>
          </cell>
          <cell r="AL1183"/>
          <cell r="AM1183"/>
          <cell r="AN1183" t="str">
            <v>ADMIS_ETF</v>
          </cell>
          <cell r="AO1183" t="str">
            <v>21.06.2024 09:23:29</v>
          </cell>
          <cell r="AP1183"/>
          <cell r="AQ1183">
            <v>100</v>
          </cell>
          <cell r="AR1183"/>
          <cell r="AS1183">
            <v>1</v>
          </cell>
          <cell r="AT1183">
            <v>24</v>
          </cell>
          <cell r="AU1183">
            <v>35</v>
          </cell>
          <cell r="AV1183"/>
          <cell r="AW1183" t="str">
            <v>11.10.2024 11:32:42</v>
          </cell>
          <cell r="AX1183" t="str">
            <v>11.10.2024 13:40:35</v>
          </cell>
          <cell r="AY1183" t="str">
            <v>268</v>
          </cell>
          <cell r="AZ1183" t="str">
            <v>17.02.2025 15:52:00</v>
          </cell>
          <cell r="BA1183">
            <v>8</v>
          </cell>
          <cell r="BB1183">
            <v>2</v>
          </cell>
          <cell r="BC1183"/>
          <cell r="BD1183"/>
          <cell r="BE1183">
            <v>130</v>
          </cell>
          <cell r="BF1183"/>
          <cell r="BG1183"/>
          <cell r="BH1183"/>
          <cell r="BI1183" t="str">
            <v>21, 23</v>
          </cell>
          <cell r="BJ1183" t="str">
            <v>Obiectivul general al proiectului îl constituie Creșterea sustenabilă a competitivității BIOSAN SRL prin inovație și adopția tehnologiilor avansate.
Obiectivul general al proiectului va contribui la atingerea obiectivului de politică al PR Sud – Vest Oltenia 2021 – 2027, O europă mai competitivă și mai inteligentă, prin promovarea unei transformări economice invoatoare și inteligente și a conectivității TIC regionale și la obiectivele specifice: 1.3. Intensificarea creșterii sustenabile și creșterea competitivității IMM-urilor și crearea de locuri de muncă în cadrul IMM-urilor, inclusiv prin investiții productive (FEDR) și 1.4. Dezvoltarea competențelor pentru specializare inteligentă, tranziție industrială și antreprenoriat (FEDR), prin activitățile propuse:
-	Construirea unei noi unități de prestări servicii care urmărește extinderea activității BIOSAN SRL și diversificarea serviciilor prestate, dotată cu echipamente de ultimă generații și tehnologii TIC;
-	De internaționalizare și</v>
          </cell>
        </row>
        <row r="1184">
          <cell r="K1184">
            <v>350377</v>
          </cell>
          <cell r="L1184" t="str">
            <v>CREȘTEREA COMPETITIVITĂȚII FIRMEI GENERAL FOREST SRL PRIN ACHIZIȚIA DE ECHIPAMENTE</v>
          </cell>
          <cell r="M1184">
            <v>1</v>
          </cell>
          <cell r="N1184" t="str">
            <v>Respins ETF</v>
          </cell>
          <cell r="O1184" t="str">
            <v>EVALUARE</v>
          </cell>
          <cell r="P1184"/>
          <cell r="Q1184" t="str">
            <v>09.09.2025 16:35:23</v>
          </cell>
          <cell r="R1184" t="str">
            <v>GENERAL FOREST SRL</v>
          </cell>
          <cell r="S1184" t="str">
            <v>6541455</v>
          </cell>
          <cell r="T1184" t="str">
            <v>microîntreprindere</v>
          </cell>
          <cell r="U1184" t="str">
            <v>Municipiul Râmnicu Vâlcea, Vâlcea</v>
          </cell>
          <cell r="V1184">
            <v>28</v>
          </cell>
          <cell r="W1184"/>
          <cell r="X1184" t="str">
            <v>VL</v>
          </cell>
          <cell r="Y1184" t="str">
            <v>Sud-Vest Oltenia</v>
          </cell>
          <cell r="Z1184">
            <v>1483750</v>
          </cell>
          <cell r="AA1184">
            <v>0</v>
          </cell>
          <cell r="AB1184">
            <v>1335375</v>
          </cell>
          <cell r="AC1184">
            <v>1135068.75</v>
          </cell>
          <cell r="AD1184">
            <v>380917.89</v>
          </cell>
          <cell r="AE1184">
            <v>297720.09000000003</v>
          </cell>
          <cell r="AF1184">
            <v>200306.25</v>
          </cell>
          <cell r="AG1184">
            <v>0</v>
          </cell>
          <cell r="AH1184">
            <v>1864667.89</v>
          </cell>
          <cell r="AI1184">
            <v>0</v>
          </cell>
          <cell r="AJ1184" t="str">
            <v>NU</v>
          </cell>
          <cell r="AK1184" t="str">
            <v>30.06.2025 09:45:16</v>
          </cell>
          <cell r="AL1184"/>
          <cell r="AM1184"/>
          <cell r="AN1184" t="str">
            <v>RESPINS_ETF</v>
          </cell>
          <cell r="AO1184" t="str">
            <v>09.09.2025 16:35:23</v>
          </cell>
          <cell r="AP1184"/>
          <cell r="AQ1184">
            <v>28</v>
          </cell>
          <cell r="AR1184"/>
          <cell r="AS1184">
            <v>2</v>
          </cell>
          <cell r="AT1184">
            <v>13</v>
          </cell>
          <cell r="AU1184">
            <v>17</v>
          </cell>
          <cell r="AV1184"/>
          <cell r="AW1184"/>
          <cell r="AX1184"/>
          <cell r="AY1184"/>
          <cell r="AZ1184"/>
          <cell r="BA1184"/>
          <cell r="BB1184"/>
          <cell r="BC1184"/>
          <cell r="BD1184"/>
          <cell r="BE1184"/>
          <cell r="BF1184"/>
          <cell r="BG1184"/>
          <cell r="BH1184"/>
          <cell r="BI1184" t="str">
            <v>28</v>
          </cell>
          <cell r="BJ1184" t="str">
            <v>Imbunătățirea poziției firmei pe piață și capacitatea acesteia de a concura mai eficient cu alte firme din domeniu, prin dotarea cu echipamente moderne și performante.</v>
          </cell>
        </row>
        <row r="1185">
          <cell r="K1185">
            <v>343305</v>
          </cell>
          <cell r="L1185" t="str">
            <v>CONSTRUIRE GRADINITA CU PROGRAM PRELUNGIT REGIM DE INALTIME P1</v>
          </cell>
          <cell r="M1185">
            <v>9</v>
          </cell>
          <cell r="N1185" t="str">
            <v>Contract semnat cu modificări</v>
          </cell>
          <cell r="O1185" t="str">
            <v>CONTRACTARE</v>
          </cell>
          <cell r="P1185" t="str">
            <v>sorin.georcotina@adroltenia.ro</v>
          </cell>
          <cell r="Q1185" t="str">
            <v>16.03.2026 16:34:14</v>
          </cell>
          <cell r="R1185" t="str">
            <v>COMUNA ALMAJ</v>
          </cell>
          <cell r="S1185" t="str">
            <v>4553674</v>
          </cell>
          <cell r="T1185" t="str">
            <v>Autoritati publice centrale sau locale</v>
          </cell>
          <cell r="U1185" t="str">
            <v>Almăj, Dolj</v>
          </cell>
          <cell r="V1185">
            <v>73</v>
          </cell>
          <cell r="W1185"/>
          <cell r="X1185" t="str">
            <v>DJ</v>
          </cell>
          <cell r="Y1185" t="str">
            <v>Sud-Vest Oltenia</v>
          </cell>
          <cell r="Z1185">
            <v>7462047.6616465198</v>
          </cell>
          <cell r="AA1185">
            <v>1295066.12164652</v>
          </cell>
          <cell r="AB1185">
            <v>7312806.7199999997</v>
          </cell>
          <cell r="AC1185">
            <v>4477228.5969879115</v>
          </cell>
          <cell r="AD1185">
            <v>306321.80835348013</v>
          </cell>
          <cell r="AE1185">
            <v>42801.878353480111</v>
          </cell>
          <cell r="AF1185">
            <v>2835578.1230120882</v>
          </cell>
          <cell r="AG1185">
            <v>0</v>
          </cell>
          <cell r="AH1185">
            <v>7768369.4699999997</v>
          </cell>
          <cell r="AI1185">
            <v>0</v>
          </cell>
          <cell r="AJ1185" t="str">
            <v>NU</v>
          </cell>
          <cell r="AK1185" t="str">
            <v>18.04.2025 15:07:38</v>
          </cell>
          <cell r="AL1185"/>
          <cell r="AM1185"/>
          <cell r="AN1185" t="str">
            <v>ADMIS_ETF</v>
          </cell>
          <cell r="AO1185" t="str">
            <v>03.07.2025 15:34:14</v>
          </cell>
          <cell r="AP1185"/>
          <cell r="AQ1185">
            <v>73</v>
          </cell>
          <cell r="AR1185"/>
          <cell r="AS1185">
            <v>2</v>
          </cell>
          <cell r="AT1185">
            <v>24</v>
          </cell>
          <cell r="AU1185">
            <v>32</v>
          </cell>
          <cell r="AV1185"/>
          <cell r="AW1185" t="str">
            <v>14.07.2025 09:53:03</v>
          </cell>
          <cell r="AX1185" t="str">
            <v>14.07.2025 10:43:20</v>
          </cell>
          <cell r="AY1185" t="str">
            <v>667</v>
          </cell>
          <cell r="AZ1185" t="str">
            <v>03.09.2025 15:43:00</v>
          </cell>
          <cell r="BA1185">
            <v>6</v>
          </cell>
          <cell r="BB1185">
            <v>1</v>
          </cell>
          <cell r="BC1185"/>
          <cell r="BD1185"/>
          <cell r="BE1185">
            <v>52</v>
          </cell>
          <cell r="BF1185"/>
          <cell r="BG1185"/>
          <cell r="BH1185"/>
          <cell r="BI1185" t="str">
            <v>121</v>
          </cell>
          <cell r="BJ1185" t="str">
            <v>Obiectivul general al proiectului constă în facilitarea accesului, calităţii şi atractivității educaţiei preşcolare din Comuna Almaj,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Almaj există o astfel de comunitate.</v>
          </cell>
        </row>
        <row r="1186">
          <cell r="K1186">
            <v>358630</v>
          </cell>
          <cell r="L1186" t="str">
            <v>Cresterea eficientei energetice cladire Camin Cultural Radomir comuna Dioşti judet Dolj</v>
          </cell>
          <cell r="M1186">
            <v>4</v>
          </cell>
          <cell r="N1186" t="str">
            <v>Admis ETF</v>
          </cell>
          <cell r="O1186" t="str">
            <v>EVALUARE</v>
          </cell>
          <cell r="P1186"/>
          <cell r="Q1186" t="str">
            <v>18.02.2026 16:08:27</v>
          </cell>
          <cell r="R1186" t="str">
            <v>COMUNA DIOSTI</v>
          </cell>
          <cell r="S1186" t="str">
            <v>4553607</v>
          </cell>
          <cell r="T1186" t="str">
            <v>Autoritati publice centrale sau locale</v>
          </cell>
          <cell r="U1186" t="str">
            <v>Dioşti, Dolj</v>
          </cell>
          <cell r="V1186">
            <v>66</v>
          </cell>
          <cell r="W1186"/>
          <cell r="X1186" t="str">
            <v>DJ</v>
          </cell>
          <cell r="Y1186" t="str">
            <v>Sud-Vest Oltenia</v>
          </cell>
          <cell r="Z1186">
            <v>3288093.39</v>
          </cell>
          <cell r="AA1186">
            <v>567983.14</v>
          </cell>
          <cell r="AB1186">
            <v>3222331.52</v>
          </cell>
          <cell r="AC1186">
            <v>2794879.3785571563</v>
          </cell>
          <cell r="AD1186">
            <v>360580</v>
          </cell>
          <cell r="AE1186">
            <v>62580</v>
          </cell>
          <cell r="AF1186">
            <v>427452.14144284371</v>
          </cell>
          <cell r="AG1186">
            <v>0</v>
          </cell>
          <cell r="AH1186">
            <v>3648673.39</v>
          </cell>
          <cell r="AI1186">
            <v>0</v>
          </cell>
          <cell r="AJ1186" t="str">
            <v>NU</v>
          </cell>
          <cell r="AK1186" t="str">
            <v>28.11.2025 13:00:35</v>
          </cell>
          <cell r="AL1186"/>
          <cell r="AM1186"/>
          <cell r="AN1186" t="str">
            <v>ADMIS_ETF</v>
          </cell>
          <cell r="AO1186" t="str">
            <v>18.02.2026 16:08:27</v>
          </cell>
          <cell r="AP1186"/>
          <cell r="AQ1186">
            <v>66</v>
          </cell>
          <cell r="AR1186"/>
          <cell r="AS1186">
            <v>3</v>
          </cell>
          <cell r="AT1186">
            <v>25</v>
          </cell>
          <cell r="AU1186">
            <v>32</v>
          </cell>
          <cell r="AV1186"/>
          <cell r="AW1186"/>
          <cell r="AX1186"/>
          <cell r="AY1186"/>
          <cell r="AZ1186"/>
          <cell r="BA1186"/>
          <cell r="BB1186"/>
          <cell r="BC1186"/>
          <cell r="BD1186"/>
          <cell r="BE1186"/>
          <cell r="BF1186"/>
          <cell r="BG1186"/>
          <cell r="BH1186"/>
          <cell r="BI1186" t="str">
            <v>45, 48</v>
          </cell>
          <cell r="BJ1186" t="str">
            <v>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investitiei sunt angajatii. Beneficiarii secundari ai investitiei sunt cetatenii comunei care beneficiaza de servicii de calitate. Indicatori de realizare :
 1. Clădiri publice cu o performanță energetică îmbunătățită: 252 metri pătrați Indicatori de rezultat: 
1. Denumire indicator: Consum anual de energie primara: consumul anual de energie primară înainte de intervenție: 416,15 KWh/(mp/an), consumul anual de energie primară la sfarsitul implementarii: 82,43 KWh/(mp/an). Consumul anual de energie primara inainte de interventie reiese din certificatul de performanță energetică nr. 25600/207232 din .11.2025. 
2. Emisii de gaze cu efect de seră estimate: emisiile de gaze cu efect de</v>
          </cell>
        </row>
        <row r="1187">
          <cell r="K1187">
            <v>324919</v>
          </cell>
          <cell r="L1187" t="str">
            <v>DEZVOLTAREA INFRASTRUCTURII TURISTICE ȘI DE AGREMENT ÎN STAȚIUNEA BAIA DE FIER JUDEȚUL GORJ</v>
          </cell>
          <cell r="M1187">
            <v>12</v>
          </cell>
          <cell r="N1187" t="str">
            <v>Cu act adițional</v>
          </cell>
          <cell r="O1187" t="str">
            <v>CONTRACTARE</v>
          </cell>
          <cell r="P1187" t="str">
            <v>alexandru.florea@adroltenia.ro</v>
          </cell>
          <cell r="Q1187" t="str">
            <v>30.12.2025 18:20:06</v>
          </cell>
          <cell r="R1187" t="str">
            <v>COMUNA BAIA DE FIER</v>
          </cell>
          <cell r="S1187" t="str">
            <v>4718896</v>
          </cell>
          <cell r="T1187" t="str">
            <v>Autoritati publice centrale sau locale</v>
          </cell>
          <cell r="U1187" t="str">
            <v>Baia de Fier, Gorj</v>
          </cell>
          <cell r="V1187">
            <v>0</v>
          </cell>
          <cell r="W1187"/>
          <cell r="X1187" t="str">
            <v>GJ</v>
          </cell>
          <cell r="Y1187" t="str">
            <v>Sud-Vest Oltenia</v>
          </cell>
          <cell r="Z1187">
            <v>4407258.5343555994</v>
          </cell>
          <cell r="AA1187">
            <v>697299.24435559963</v>
          </cell>
          <cell r="AB1187">
            <v>4319113.37</v>
          </cell>
          <cell r="AC1187">
            <v>3746169.7542022597</v>
          </cell>
          <cell r="AD1187">
            <v>3046982.0556444004</v>
          </cell>
          <cell r="AE1187">
            <v>486492.93564440036</v>
          </cell>
          <cell r="AF1187">
            <v>572943.61579774041</v>
          </cell>
          <cell r="AG1187">
            <v>0</v>
          </cell>
          <cell r="AH1187">
            <v>7454240.5899999999</v>
          </cell>
          <cell r="AI1187">
            <v>0</v>
          </cell>
          <cell r="AJ1187" t="str">
            <v>NU</v>
          </cell>
          <cell r="AK1187" t="str">
            <v>14.06.2024 14:53:45</v>
          </cell>
          <cell r="AL1187"/>
          <cell r="AM1187"/>
          <cell r="AN1187" t="str">
            <v>ADMIS_ETF</v>
          </cell>
          <cell r="AO1187" t="str">
            <v>04.07.2024 15:59:28</v>
          </cell>
          <cell r="AP1187"/>
          <cell r="AQ1187">
            <v>0</v>
          </cell>
          <cell r="AR1187"/>
          <cell r="AS1187">
            <v>1</v>
          </cell>
          <cell r="AT1187">
            <v>20</v>
          </cell>
          <cell r="AU1187">
            <v>35</v>
          </cell>
          <cell r="AV1187"/>
          <cell r="AW1187" t="str">
            <v>09.07.2024 14:17:30</v>
          </cell>
          <cell r="AX1187" t="str">
            <v>09.07.2024 16:23:39</v>
          </cell>
          <cell r="AY1187" t="str">
            <v>149</v>
          </cell>
          <cell r="AZ1187" t="str">
            <v>25.09.2024 15:15:00</v>
          </cell>
          <cell r="BA1187">
            <v>5</v>
          </cell>
          <cell r="BB1187">
            <v>1</v>
          </cell>
          <cell r="BC1187"/>
          <cell r="BD1187"/>
          <cell r="BE1187">
            <v>78</v>
          </cell>
          <cell r="BF1187"/>
          <cell r="BG1187"/>
          <cell r="BH1187"/>
          <cell r="BI1187" t="str">
            <v>166</v>
          </cell>
          <cell r="BJ1187" t="str">
            <v>Cresterea atractivita?ii statiunii turistice si prelugirea duratei medii a sejurului prin DEZVOLTAREA INFRASTRUCTURII TURISTICE SI DE
AGREMENT IN STATIUNEA BAIA DE FIER</v>
          </cell>
        </row>
        <row r="1188">
          <cell r="K1188">
            <v>330722</v>
          </cell>
          <cell r="L1188" t="str">
            <v>Îmbunătățirea competitivității societății RAUDENT SMILE SRL</v>
          </cell>
          <cell r="M1188">
            <v>10</v>
          </cell>
          <cell r="N1188" t="str">
            <v>Contract semnat cu modificări</v>
          </cell>
          <cell r="O1188" t="str">
            <v>CONTRACTARE</v>
          </cell>
          <cell r="P1188" t="str">
            <v>ionut.mircea@adroltenia.ro</v>
          </cell>
          <cell r="Q1188" t="str">
            <v>24.10.2025 14:07:22</v>
          </cell>
          <cell r="R1188" t="str">
            <v>RAUDENT SMILE S.R.L.</v>
          </cell>
          <cell r="S1188" t="str">
            <v>40488157</v>
          </cell>
          <cell r="T1188" t="str">
            <v>Angajator privat</v>
          </cell>
          <cell r="U1188" t="str">
            <v>Municipiul Râmnicu Vâlcea, Vâlcea</v>
          </cell>
          <cell r="V1188">
            <v>84</v>
          </cell>
          <cell r="W1188"/>
          <cell r="X1188" t="str">
            <v>VL</v>
          </cell>
          <cell r="Y1188" t="str">
            <v>Sud-Vest Oltenia</v>
          </cell>
          <cell r="Z1188">
            <v>1364896.520115087</v>
          </cell>
          <cell r="AA1188">
            <v>216474.58011508704</v>
          </cell>
          <cell r="AB1188">
            <v>1228406.8799999999</v>
          </cell>
          <cell r="AC1188">
            <v>1044145.848</v>
          </cell>
          <cell r="AD1188">
            <v>11899.999884912961</v>
          </cell>
          <cell r="AE1188">
            <v>1899.9998849129604</v>
          </cell>
          <cell r="AF1188">
            <v>184261.03199999989</v>
          </cell>
          <cell r="AG1188">
            <v>1228406.8799999999</v>
          </cell>
          <cell r="AH1188">
            <v>1376796.52</v>
          </cell>
          <cell r="AI1188">
            <v>33</v>
          </cell>
          <cell r="AJ1188" t="str">
            <v>DA</v>
          </cell>
          <cell r="AK1188" t="str">
            <v>25.07.2024 17:13:09</v>
          </cell>
          <cell r="AL1188"/>
          <cell r="AM1188"/>
          <cell r="AN1188" t="str">
            <v>ADMIS_ETF</v>
          </cell>
          <cell r="AO1188" t="str">
            <v>11.11.2024 15:46:39</v>
          </cell>
          <cell r="AP1188"/>
          <cell r="AQ1188">
            <v>84</v>
          </cell>
          <cell r="AR1188"/>
          <cell r="AS1188">
            <v>1</v>
          </cell>
          <cell r="AT1188">
            <v>12</v>
          </cell>
          <cell r="AU1188">
            <v>15</v>
          </cell>
          <cell r="AV1188"/>
          <cell r="AW1188" t="str">
            <v>21.02.2025 10:04:18</v>
          </cell>
          <cell r="AX1188" t="str">
            <v>27.02.2025 11:14:30</v>
          </cell>
          <cell r="AY1188" t="str">
            <v>471</v>
          </cell>
          <cell r="AZ1188" t="str">
            <v>20.05.2025 15:30:00</v>
          </cell>
          <cell r="BA1188">
            <v>7</v>
          </cell>
          <cell r="BB1188"/>
          <cell r="BC1188"/>
          <cell r="BD1188"/>
          <cell r="BE1188">
            <v>83</v>
          </cell>
          <cell r="BF1188"/>
          <cell r="BG1188"/>
          <cell r="BH1188"/>
          <cell r="BI1188" t="str">
            <v>21, 23</v>
          </cell>
          <cell r="BJ1188" t="str">
            <v>Obiectivul general al proiectului de investiții este de a îmbunătăți competitivitatea și capacitatea Raudent Smile S.R.L. de a furniza servicii stomatologice de înaltă calitate, atât la nivel local, în Horezu și împrejurimi, cât și pe plan internațional, prin atragerea pacienților străini și dezvoltarea turismului medical.
Acest obiectiv va fi atins prin investiția în echipamente stomatologice de ultimă generație și prin participarea la târguri internaționale, care vor oferi vizibilitatea necesară pentru promovarea pe piețele externe și pentru extinderea bazei de pacienți dincolo de granițele naționale.
Implementarea proiectului urmărește să atingă următoarele scopuri:
Extinderea capacității operaționale: Prin dotarea cabinetului din Horezu cu echipamente de ultimă generație, societatea va putea să ofere o gamă mai largă de servicii stomatologice, inclusiv ortodonție, implantologie și estetică dentară, satisfăcând astfel nevoile complexe ale pacienților.
Îmbunătățirea calității se</v>
          </cell>
        </row>
        <row r="1189">
          <cell r="K1189">
            <v>324135</v>
          </cell>
          <cell r="L1189" t="str">
            <v>ACHIZIȚIE UTILAJE PERFORMANTE ȘI ÎMBUNĂTĂȚIREA CAPACITĂȚII DE PRODUCȚIE MOBILIER</v>
          </cell>
          <cell r="M1189">
            <v>6</v>
          </cell>
          <cell r="N1189" t="str">
            <v>Cu act adițional</v>
          </cell>
          <cell r="O1189" t="str">
            <v>CONTRACTARE</v>
          </cell>
          <cell r="P1189" t="str">
            <v>cosmina.urdes@adroltenia.ro</v>
          </cell>
          <cell r="Q1189" t="str">
            <v>09.09.2025 16:57:55</v>
          </cell>
          <cell r="R1189" t="str">
            <v>SIA CONSULTING &amp; EXPANSION SRL</v>
          </cell>
          <cell r="S1189" t="str">
            <v>30089914</v>
          </cell>
          <cell r="T1189" t="str">
            <v>întreprindere mică</v>
          </cell>
          <cell r="U1189" t="str">
            <v>Municipiul Orşova, Mehedinţi</v>
          </cell>
          <cell r="V1189">
            <v>89</v>
          </cell>
          <cell r="W1189"/>
          <cell r="X1189" t="str">
            <v>MH</v>
          </cell>
          <cell r="Y1189" t="str">
            <v>Sud-Vest Oltenia</v>
          </cell>
          <cell r="Z1189">
            <v>8842470</v>
          </cell>
          <cell r="AA1189">
            <v>0</v>
          </cell>
          <cell r="AB1189">
            <v>6817360.25</v>
          </cell>
          <cell r="AC1189">
            <v>5794756.2125000004</v>
          </cell>
          <cell r="AD1189">
            <v>1694870.52</v>
          </cell>
          <cell r="AE1189">
            <v>1682432.52</v>
          </cell>
          <cell r="AF1189">
            <v>1022604.0374999996</v>
          </cell>
          <cell r="AG1189">
            <v>6817360.25</v>
          </cell>
          <cell r="AH1189">
            <v>10537340.52</v>
          </cell>
          <cell r="AI1189">
            <v>15</v>
          </cell>
          <cell r="AJ1189" t="str">
            <v>DA</v>
          </cell>
          <cell r="AK1189" t="str">
            <v>01.05.2024 19:05:02</v>
          </cell>
          <cell r="AL1189"/>
          <cell r="AM1189"/>
          <cell r="AN1189" t="str">
            <v>ADMIS_ETF</v>
          </cell>
          <cell r="AO1189" t="str">
            <v>23.08.2024 14:07:25</v>
          </cell>
          <cell r="AP1189" t="str">
            <v>13.09.2024 12:23:46</v>
          </cell>
          <cell r="AQ1189">
            <v>89</v>
          </cell>
          <cell r="AR1189"/>
          <cell r="AS1189"/>
          <cell r="AT1189">
            <v>24</v>
          </cell>
          <cell r="AU1189">
            <v>40</v>
          </cell>
          <cell r="AV1189"/>
          <cell r="AW1189" t="str">
            <v>28.01.2025 13:47:34</v>
          </cell>
          <cell r="AX1189" t="str">
            <v>28.01.2025 16:10:47</v>
          </cell>
          <cell r="AY1189" t="str">
            <v>452</v>
          </cell>
          <cell r="AZ1189" t="str">
            <v>14.05.2025 17:00:00</v>
          </cell>
          <cell r="BA1189">
            <v>5</v>
          </cell>
          <cell r="BB1189"/>
          <cell r="BC1189"/>
          <cell r="BD1189"/>
          <cell r="BE1189">
            <v>107</v>
          </cell>
          <cell r="BF1189"/>
          <cell r="BG1189">
            <v>89</v>
          </cell>
          <cell r="BH1189" t="str">
            <v>ADMIS_ETF</v>
          </cell>
          <cell r="BI1189" t="str">
            <v>21</v>
          </cell>
          <cell r="BJ1189" t="str">
            <v>Obiectivul general al proiectului consta in imbunatatirea competitivitatii economice, dezvoltarea durabila si consolidarea pe piata a pozitiei detinuta de SIA CONSULTING &amp; EXPANSION S.R.L  prin extinderea si imbunatatirea capacitatii de productie mobila si asigurarea unui nivelul ridicat de tehnologizare.
Proiectul vizeaza realizarea unei investiții noi pentru societate , care implică achiziția de utilaje și echipamente îmbunătățirea capabilităților tehnologice utilizate în realizarea produselor.</v>
          </cell>
        </row>
        <row r="1190">
          <cell r="K1190">
            <v>331781</v>
          </cell>
          <cell r="L1190" t="str">
            <v>DIGITALIZAREA FIRMEI AVI SRL</v>
          </cell>
          <cell r="M1190">
            <v>8</v>
          </cell>
          <cell r="N1190" t="str">
            <v>Contract semnat</v>
          </cell>
          <cell r="O1190" t="str">
            <v>CONTRACTARE</v>
          </cell>
          <cell r="P1190" t="str">
            <v>sorin.ghita@adroltenia.ro</v>
          </cell>
          <cell r="Q1190" t="str">
            <v>22.12.2025 08:57:20</v>
          </cell>
          <cell r="R1190" t="str">
            <v>AVI S.R.L.</v>
          </cell>
          <cell r="S1190" t="str">
            <v>6613616</v>
          </cell>
          <cell r="T1190" t="str">
            <v>întreprindere mijlocie</v>
          </cell>
          <cell r="U1190" t="str">
            <v>Municipiul Craiova, Dolj</v>
          </cell>
          <cell r="V1190">
            <v>96</v>
          </cell>
          <cell r="W1190"/>
          <cell r="X1190" t="str">
            <v>DJ</v>
          </cell>
          <cell r="Y1190" t="str">
            <v>Sud-Vest Oltenia</v>
          </cell>
          <cell r="Z1190">
            <v>409308.54</v>
          </cell>
          <cell r="AA1190">
            <v>0</v>
          </cell>
          <cell r="AB1190">
            <v>368375</v>
          </cell>
          <cell r="AC1190">
            <v>313118.75</v>
          </cell>
          <cell r="AD1190">
            <v>77768.62</v>
          </cell>
          <cell r="AE1190">
            <v>77768.62</v>
          </cell>
          <cell r="AF1190">
            <v>55256.25</v>
          </cell>
          <cell r="AG1190">
            <v>368375</v>
          </cell>
          <cell r="AH1190">
            <v>487077.16</v>
          </cell>
          <cell r="AI1190">
            <v>4</v>
          </cell>
          <cell r="AJ1190" t="str">
            <v>DA</v>
          </cell>
          <cell r="AK1190" t="str">
            <v>24.08.2024 08:38:53</v>
          </cell>
          <cell r="AL1190"/>
          <cell r="AM1190"/>
          <cell r="AN1190" t="str">
            <v>ADMIS_ETF</v>
          </cell>
          <cell r="AO1190" t="str">
            <v>11.12.2024 15:24:39</v>
          </cell>
          <cell r="AP1190"/>
          <cell r="AQ1190">
            <v>96</v>
          </cell>
          <cell r="AR1190"/>
          <cell r="AS1190"/>
          <cell r="AT1190">
            <v>12</v>
          </cell>
          <cell r="AU1190">
            <v>22</v>
          </cell>
          <cell r="AV1190"/>
          <cell r="AW1190" t="str">
            <v>23.01.2025 10:50:56</v>
          </cell>
          <cell r="AX1190" t="str">
            <v>23.01.2025 14:47:03</v>
          </cell>
          <cell r="AY1190" t="str">
            <v>529</v>
          </cell>
          <cell r="AZ1190" t="str">
            <v>30.05.2025 13:54:00</v>
          </cell>
          <cell r="BA1190">
            <v>9</v>
          </cell>
          <cell r="BB1190">
            <v>2</v>
          </cell>
          <cell r="BC1190"/>
          <cell r="BD1190"/>
          <cell r="BE1190">
            <v>127</v>
          </cell>
          <cell r="BF1190"/>
          <cell r="BG1190"/>
          <cell r="BH1190"/>
          <cell r="BI1190" t="str">
            <v>13</v>
          </cell>
          <cell r="BJ1190" t="str">
            <v>Valorificarea digitalizarii firmei in cadrul activitatii firmei</v>
          </cell>
        </row>
        <row r="1191">
          <cell r="K1191">
            <v>343345</v>
          </cell>
          <cell r="L1191" t="str">
            <v>Desfiintare Camin Cultural si construire Gradinita cu program prelungit regim de inaltime P1 in Comuna Podari judetul Dolj</v>
          </cell>
          <cell r="M1191">
            <v>10</v>
          </cell>
          <cell r="N1191" t="str">
            <v>Contract semnat cu modificări</v>
          </cell>
          <cell r="O1191" t="str">
            <v>CONTRACTARE</v>
          </cell>
          <cell r="P1191" t="str">
            <v>cristi.deju@adroltenia.ro</v>
          </cell>
          <cell r="Q1191" t="str">
            <v>08.01.2026 14:58:58</v>
          </cell>
          <cell r="R1191" t="str">
            <v>COMUNA PODARI</v>
          </cell>
          <cell r="S1191" t="str">
            <v>4553399</v>
          </cell>
          <cell r="T1191" t="str">
            <v>Autoritati publice centrale sau locale</v>
          </cell>
          <cell r="U1191" t="str">
            <v>Podari, Dolj</v>
          </cell>
          <cell r="V1191">
            <v>83</v>
          </cell>
          <cell r="W1191"/>
          <cell r="X1191" t="str">
            <v>DJ</v>
          </cell>
          <cell r="Y1191" t="str">
            <v>Sud-Vest Oltenia</v>
          </cell>
          <cell r="Z1191">
            <v>7462020.4601285327</v>
          </cell>
          <cell r="AA1191">
            <v>1295061.4101285324</v>
          </cell>
          <cell r="AB1191">
            <v>7312780.0499999998</v>
          </cell>
          <cell r="AC1191">
            <v>4477212.2760771196</v>
          </cell>
          <cell r="AD1191">
            <v>177860.66987146757</v>
          </cell>
          <cell r="AE1191">
            <v>20472.899871467569</v>
          </cell>
          <cell r="AF1191">
            <v>2835567.7739228802</v>
          </cell>
          <cell r="AG1191">
            <v>0</v>
          </cell>
          <cell r="AH1191">
            <v>7639881.1299999999</v>
          </cell>
          <cell r="AI1191">
            <v>0</v>
          </cell>
          <cell r="AJ1191" t="str">
            <v>NU</v>
          </cell>
          <cell r="AK1191" t="str">
            <v>17.04.2025 18:35:03</v>
          </cell>
          <cell r="AL1191"/>
          <cell r="AM1191"/>
          <cell r="AN1191" t="str">
            <v>ADMIS_ETF</v>
          </cell>
          <cell r="AO1191" t="str">
            <v>21.07.2025 14:09:54</v>
          </cell>
          <cell r="AP1191"/>
          <cell r="AQ1191">
            <v>83</v>
          </cell>
          <cell r="AR1191"/>
          <cell r="AS1191">
            <v>3</v>
          </cell>
          <cell r="AT1191">
            <v>24</v>
          </cell>
          <cell r="AU1191">
            <v>32</v>
          </cell>
          <cell r="AV1191"/>
          <cell r="AW1191" t="str">
            <v>23.07.2025 16:53:30</v>
          </cell>
          <cell r="AX1191" t="str">
            <v>05.08.2025 16:08:33</v>
          </cell>
          <cell r="AY1191" t="str">
            <v>720</v>
          </cell>
          <cell r="AZ1191" t="str">
            <v>07.10.2025 10:00:00</v>
          </cell>
          <cell r="BA1191">
            <v>5</v>
          </cell>
          <cell r="BB1191"/>
          <cell r="BC1191"/>
          <cell r="BD1191"/>
          <cell r="BE1191">
            <v>63</v>
          </cell>
          <cell r="BF1191"/>
          <cell r="BG1191"/>
          <cell r="BH1191"/>
          <cell r="BI1191" t="str">
            <v>121</v>
          </cell>
          <cell r="BJ1191" t="str">
            <v>Obiectivul general al proiectului constă în facilitarea accesului, calităţii şi atractivității educaţiei preşcolare din Comuna Podari,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Podari există o astfel de comunitate.</v>
          </cell>
        </row>
        <row r="1192">
          <cell r="K1192">
            <v>326928</v>
          </cell>
          <cell r="L1192" t="str">
            <v>REABILITARE REAMENAJARE SUPRAETAJARE SI EXTINDERE CORP C7 DEZAFECTARE CORPURI C8 C11 FACULTATEA DE EDUCATIE FIZICA SI SPORT</v>
          </cell>
          <cell r="M1192">
            <v>10</v>
          </cell>
          <cell r="N1192" t="str">
            <v>Cu act adițional</v>
          </cell>
          <cell r="O1192" t="str">
            <v>CONTRACTARE</v>
          </cell>
          <cell r="P1192" t="str">
            <v>gineta.balasa@adroltenia.ro</v>
          </cell>
          <cell r="Q1192" t="str">
            <v>08.10.2025 19:16:00</v>
          </cell>
          <cell r="R1192" t="str">
            <v>UNIVERSITATEA DIN CRAIOVA</v>
          </cell>
          <cell r="S1192" t="str">
            <v>4553380</v>
          </cell>
          <cell r="T1192" t="str">
            <v>instituție de învățământ superior de stat acreditată</v>
          </cell>
          <cell r="U1192" t="str">
            <v>Municipiul Craiova, Dolj</v>
          </cell>
          <cell r="V1192">
            <v>0</v>
          </cell>
          <cell r="W1192"/>
          <cell r="X1192" t="str">
            <v>DJ</v>
          </cell>
          <cell r="Y1192" t="str">
            <v>Sud-Vest Oltenia</v>
          </cell>
          <cell r="Z1192">
            <v>7366892.7599999998</v>
          </cell>
          <cell r="AA1192">
            <v>1163580.2</v>
          </cell>
          <cell r="AB1192">
            <v>7219554.9000000004</v>
          </cell>
          <cell r="AC1192">
            <v>4420135.6560000004</v>
          </cell>
          <cell r="AD1192">
            <v>42802.47</v>
          </cell>
          <cell r="AE1192">
            <v>6834.01</v>
          </cell>
          <cell r="AF1192">
            <v>2799419.2439999999</v>
          </cell>
          <cell r="AG1192">
            <v>0</v>
          </cell>
          <cell r="AH1192">
            <v>7409695.2300000004</v>
          </cell>
          <cell r="AI1192">
            <v>0</v>
          </cell>
          <cell r="AJ1192" t="str">
            <v>NU</v>
          </cell>
          <cell r="AK1192" t="str">
            <v>12.06.2024 14:40:26</v>
          </cell>
          <cell r="AL1192"/>
          <cell r="AM1192"/>
          <cell r="AN1192" t="str">
            <v>ADMIS_ETF</v>
          </cell>
          <cell r="AO1192" t="str">
            <v>01.07.2024 16:02:00</v>
          </cell>
          <cell r="AP1192"/>
          <cell r="AQ1192">
            <v>0</v>
          </cell>
          <cell r="AR1192"/>
          <cell r="AS1192"/>
          <cell r="AT1192">
            <v>16</v>
          </cell>
          <cell r="AU1192">
            <v>60</v>
          </cell>
          <cell r="AV1192"/>
          <cell r="AW1192" t="str">
            <v>09.07.2024 14:11:27</v>
          </cell>
          <cell r="AX1192" t="str">
            <v>10.07.2024 13:35:15</v>
          </cell>
          <cell r="AY1192" t="str">
            <v>121</v>
          </cell>
          <cell r="AZ1192" t="str">
            <v>06.09.2024 10:30:00</v>
          </cell>
          <cell r="BA1192">
            <v>5</v>
          </cell>
          <cell r="BB1192"/>
          <cell r="BC1192"/>
          <cell r="BD1192"/>
          <cell r="BE1192">
            <v>58</v>
          </cell>
          <cell r="BF1192"/>
          <cell r="BG1192"/>
          <cell r="BH1192"/>
          <cell r="BI1192" t="str">
            <v>123</v>
          </cell>
          <cell r="BJ1192" t="str">
            <v>Obiectivul general al proiectului este dezvoltarea infrastructurii educationale din cadrul Faculattii de Educatie Fizica si Sport, Universitatea din Craiova prin reabilitarea, extinderea si modernizarea unor spatii care vor fi dedicate unor procese de invatamant. Scopul acestor actiuni este acela al asigurarii unui suport structural necesar dezvoltarii ompetenelor profesionale si a capacitatii de integrare socioprofesionala, realizarea conditiilor pentru o pregatire profesionala de calitate si relevanta pentru nevoile pietei muncii, adaptate nivelului de dezvoltare tehnologica si cerintelor specifice impuse de necesitatea formarii unor specialist in domeniul recuperarii medicale in concordanta cu cerintele pietii europene a muncii. In acelasi timp dezvoltarea infrastructurii destinate pregatirii si formarii specialistilor din domeniul sportului, ceea ce permite acestora dobandirea unor abilitati sociale utilizabile in sfera performantei sportive, dar si in domeniul integrarii sociale s</v>
          </cell>
        </row>
        <row r="1193">
          <cell r="K1193">
            <v>359480</v>
          </cell>
          <cell r="L1193" t="str">
            <v>CRESTEREA EFICIENTEI ENERGETICE A CLADIRII CAMINULUI CULTURAL PUNGHINA</v>
          </cell>
          <cell r="M1193">
            <v>4</v>
          </cell>
          <cell r="N1193" t="str">
            <v>În ETF după clarificare</v>
          </cell>
          <cell r="O1193" t="str">
            <v>EVALUARE</v>
          </cell>
          <cell r="P1193"/>
          <cell r="Q1193" t="str">
            <v>23.04.2026 17:33:05</v>
          </cell>
          <cell r="R1193" t="str">
            <v>COMUNA PUNGHINA</v>
          </cell>
          <cell r="S1193" t="str">
            <v>6449913</v>
          </cell>
          <cell r="T1193" t="str">
            <v>Autoritati publice centrale sau locale</v>
          </cell>
          <cell r="U1193" t="str">
            <v>Punghina, Mehedinţi</v>
          </cell>
          <cell r="V1193"/>
          <cell r="W1193"/>
          <cell r="X1193" t="str">
            <v>MH</v>
          </cell>
          <cell r="Y1193" t="str">
            <v>Sud-Vest Oltenia</v>
          </cell>
          <cell r="Z1193">
            <v>5674983.7901992835</v>
          </cell>
          <cell r="AA1193">
            <v>979900.99019928311</v>
          </cell>
          <cell r="AB1193">
            <v>5561484.1100000003</v>
          </cell>
          <cell r="AC1193">
            <v>4823736.2165902797</v>
          </cell>
          <cell r="AD1193">
            <v>523571.04980071686</v>
          </cell>
          <cell r="AE1193">
            <v>90867.709800716882</v>
          </cell>
          <cell r="AF1193">
            <v>737747.89340972062</v>
          </cell>
          <cell r="AG1193">
            <v>0</v>
          </cell>
          <cell r="AH1193">
            <v>6198554.8399999999</v>
          </cell>
          <cell r="AI1193">
            <v>0</v>
          </cell>
          <cell r="AJ1193" t="str">
            <v>NU</v>
          </cell>
          <cell r="AK1193" t="str">
            <v>30.11.2025 15:41:24</v>
          </cell>
          <cell r="AL1193"/>
          <cell r="AM1193"/>
          <cell r="AN1193"/>
          <cell r="AO1193"/>
          <cell r="AP1193"/>
          <cell r="AQ1193"/>
          <cell r="AR1193"/>
          <cell r="AS1193">
            <v>3</v>
          </cell>
          <cell r="AT1193">
            <v>16</v>
          </cell>
          <cell r="AU1193">
            <v>20</v>
          </cell>
          <cell r="AV1193"/>
          <cell r="AW1193"/>
          <cell r="AX1193"/>
          <cell r="AY1193"/>
          <cell r="AZ1193"/>
          <cell r="BA1193"/>
          <cell r="BB1193"/>
          <cell r="BC1193"/>
          <cell r="BD1193"/>
          <cell r="BE1193"/>
          <cell r="BF1193"/>
          <cell r="BG1193"/>
          <cell r="BH1193"/>
          <cell r="BI1193" t="str">
            <v>45</v>
          </cell>
          <cell r="BJ1193" t="str">
            <v>Obiectivul general al proiectului este cresterea eficientei energetice a cladirii cu destinatie cămin cultural, in termen de 12 luni. Obiectivul implică reducerea consumului de energie și a costurilor aferente, îmbunătățirea confortului termic și a calității aerului interior pentru copii și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 conform obiectivelor specifice, definite în Documentatie de Avizare a Lucrarilor de Interventii. Obiectivul stabilit in cadrul proiectului de Crestere a eficientei energetice a cladirii  camin cultural Punghina este in acord cu Obiectivul de politică 2 - O Europă mai verde, rezilientă, cu emisii reduse de dioxid de carbon care trece l</v>
          </cell>
        </row>
        <row r="1194">
          <cell r="K1194">
            <v>330798</v>
          </cell>
          <cell r="L1194" t="str">
            <v>Extinderea activitatii SC CONTROL DENT S.R.L. prin achizitia de echipamente</v>
          </cell>
          <cell r="M1194">
            <v>8</v>
          </cell>
          <cell r="N1194" t="str">
            <v>Cu solicitare act adițional</v>
          </cell>
          <cell r="O1194" t="str">
            <v>CONTRACTARE</v>
          </cell>
          <cell r="P1194" t="str">
            <v>roxana.murgu@adroltenia.ro</v>
          </cell>
          <cell r="Q1194" t="str">
            <v>27.04.2026 10:16:07</v>
          </cell>
          <cell r="R1194" t="str">
            <v>CONTROL DENT S.R.L.</v>
          </cell>
          <cell r="S1194" t="str">
            <v>29306335</v>
          </cell>
          <cell r="T1194" t="str">
            <v>microîntreprindere</v>
          </cell>
          <cell r="U1194" t="str">
            <v>Municipiul Craiova, Dolj</v>
          </cell>
          <cell r="V1194">
            <v>79</v>
          </cell>
          <cell r="W1194"/>
          <cell r="X1194" t="str">
            <v>DJ</v>
          </cell>
          <cell r="Y1194" t="str">
            <v>Sud-Vest Oltenia</v>
          </cell>
          <cell r="Z1194">
            <v>1003544.5033485532</v>
          </cell>
          <cell r="AA1194">
            <v>174168.8733485532</v>
          </cell>
          <cell r="AB1194">
            <v>903190.07</v>
          </cell>
          <cell r="AC1194">
            <v>767711.55949999997</v>
          </cell>
          <cell r="AD1194">
            <v>25914.186651446802</v>
          </cell>
          <cell r="AE1194">
            <v>4497.5066514468026</v>
          </cell>
          <cell r="AF1194">
            <v>135478.51049999997</v>
          </cell>
          <cell r="AG1194">
            <v>903190.07</v>
          </cell>
          <cell r="AH1194">
            <v>1029458.69</v>
          </cell>
          <cell r="AI1194">
            <v>23</v>
          </cell>
          <cell r="AJ1194" t="str">
            <v>DA</v>
          </cell>
          <cell r="AK1194" t="str">
            <v>09.08.2024 22:10:04</v>
          </cell>
          <cell r="AL1194"/>
          <cell r="AM1194"/>
          <cell r="AN1194" t="str">
            <v>ADMIS_ETF</v>
          </cell>
          <cell r="AO1194" t="str">
            <v>15.11.2024 13:26:19</v>
          </cell>
          <cell r="AP1194" t="str">
            <v>14.01.2025 19:18:10</v>
          </cell>
          <cell r="AQ1194">
            <v>79</v>
          </cell>
          <cell r="AR1194"/>
          <cell r="AS1194">
            <v>1</v>
          </cell>
          <cell r="AT1194">
            <v>12</v>
          </cell>
          <cell r="AU1194">
            <v>29</v>
          </cell>
          <cell r="AV1194"/>
          <cell r="AW1194" t="str">
            <v>23.07.2025 11:33:11</v>
          </cell>
          <cell r="AX1194" t="str">
            <v>29.07.2025 14:37:23</v>
          </cell>
          <cell r="AY1194" t="str">
            <v>769</v>
          </cell>
          <cell r="AZ1194" t="str">
            <v>07.11.2025 11:37:00</v>
          </cell>
          <cell r="BA1194">
            <v>6</v>
          </cell>
          <cell r="BB1194"/>
          <cell r="BC1194"/>
          <cell r="BD1194"/>
          <cell r="BE1194">
            <v>101</v>
          </cell>
          <cell r="BF1194"/>
          <cell r="BG1194">
            <v>79</v>
          </cell>
          <cell r="BH1194" t="str">
            <v>ADMIS_ETF</v>
          </cell>
          <cell r="BI1194" t="str">
            <v>21, 23</v>
          </cell>
          <cell r="BJ1194" t="str">
            <v>Obiectivul general al proiectului depus de CONTROL DENT SRL în cadrul Programului Regional Sud-Vest Oltenia 2021-2027 este de a consolida capacitatea companiei de a oferi servicii stomatologice de specialitate inovative și accesibile, prin „crearea unei noi unități” în scopul demarării activității vizate prin proiect, și anume 
„Activități de asistență stomatologică”, la noul sediu secundar (punct de lucru) ce se va regăsi la adresa: Mun. Craiova, Jud. Dolj, Str. Dr. Ion Augustin, Nr. 16, Bloc S34, Sc. 1, Ap. 2 Proiectul răspunde direct obiectivelor Programului Regional de a stimula o Europă mai competitivă și mai inteligentă, prin sprijinirea transformării economice inovatoare și inteligente și a conectivității TIC. Proiectul este aliniat cu prioritățile Programului Regional, care include îmbunătățirea competitivității și inovării în microîntreprinderi și IMM-uri, precum și dezvoltarea de competențe profesionale prin adoptarea tehnologiilor avansate. Această inițiativă va îmbunătăți a</v>
          </cell>
        </row>
        <row r="1195">
          <cell r="K1195">
            <v>323606</v>
          </cell>
          <cell r="L1195" t="str">
            <v>Dezvoltare durabila si competitiva a CLAID PROD COM SRL prin inovare achizitia unor echipamente si utilaje prin obtinerea de fonduri externe nerambursabile</v>
          </cell>
          <cell r="M1195">
            <v>10</v>
          </cell>
          <cell r="N1195" t="str">
            <v>Cu act adițional</v>
          </cell>
          <cell r="O1195" t="str">
            <v>CONTRACTARE</v>
          </cell>
          <cell r="P1195" t="str">
            <v>cosmina.urdes@adroltenia.ro</v>
          </cell>
          <cell r="Q1195" t="str">
            <v>20.01.2026 17:17:32</v>
          </cell>
          <cell r="R1195" t="str">
            <v>CLAID PROD COM SRL</v>
          </cell>
          <cell r="S1195" t="str">
            <v>6449247</v>
          </cell>
          <cell r="T1195" t="str">
            <v>microîntreprindere</v>
          </cell>
          <cell r="U1195" t="str">
            <v>Municipiul Drobeta-Turnu Severin, Mehedinţi</v>
          </cell>
          <cell r="V1195">
            <v>87</v>
          </cell>
          <cell r="W1195"/>
          <cell r="X1195" t="str">
            <v>MH</v>
          </cell>
          <cell r="Y1195" t="str">
            <v>Sud-Vest Oltenia</v>
          </cell>
          <cell r="Z1195">
            <v>2652671.81</v>
          </cell>
          <cell r="AA1195">
            <v>0</v>
          </cell>
          <cell r="AB1195">
            <v>2047817.87</v>
          </cell>
          <cell r="AC1195">
            <v>1740645.1895000001</v>
          </cell>
          <cell r="AD1195">
            <v>508097.56</v>
          </cell>
          <cell r="AE1195">
            <v>504660.66</v>
          </cell>
          <cell r="AF1195">
            <v>307172.68050000002</v>
          </cell>
          <cell r="AG1195">
            <v>2047817.87</v>
          </cell>
          <cell r="AH1195">
            <v>3160769.37</v>
          </cell>
          <cell r="AI1195">
            <v>12</v>
          </cell>
          <cell r="AJ1195" t="str">
            <v>DA</v>
          </cell>
          <cell r="AK1195" t="str">
            <v>01.05.2024 20:31:30</v>
          </cell>
          <cell r="AL1195"/>
          <cell r="AM1195"/>
          <cell r="AN1195" t="str">
            <v>ADMIS_ETF</v>
          </cell>
          <cell r="AO1195" t="str">
            <v>29.08.2024 14:28:55</v>
          </cell>
          <cell r="AP1195" t="str">
            <v>07.10.2024 15:34:38</v>
          </cell>
          <cell r="AQ1195">
            <v>87</v>
          </cell>
          <cell r="AR1195"/>
          <cell r="AS1195">
            <v>1</v>
          </cell>
          <cell r="AT1195">
            <v>24</v>
          </cell>
          <cell r="AU1195">
            <v>36</v>
          </cell>
          <cell r="AV1195"/>
          <cell r="AW1195" t="str">
            <v>29.01.2025 11:53:24</v>
          </cell>
          <cell r="AX1195" t="str">
            <v>29.01.2025 14:09:15</v>
          </cell>
          <cell r="AY1195" t="str">
            <v>336</v>
          </cell>
          <cell r="AZ1195" t="str">
            <v>01.04.2025 10:45:00</v>
          </cell>
          <cell r="BA1195">
            <v>4</v>
          </cell>
          <cell r="BB1195"/>
          <cell r="BC1195"/>
          <cell r="BD1195"/>
          <cell r="BE1195">
            <v>62</v>
          </cell>
          <cell r="BF1195"/>
          <cell r="BG1195">
            <v>87</v>
          </cell>
          <cell r="BH1195" t="str">
            <v>ADMIS_ETF</v>
          </cell>
          <cell r="BI1195" t="str">
            <v>21</v>
          </cell>
          <cell r="BJ1195" t="str">
            <v>Domeniul de activitate in care se va realiza investitia este identificat la nivel national in cadrul Programului Regional Sud-Vest Oltenia 2021-2027.
Proiectul Dezvoltare durabila si competitiva a CLAID PROD COM SRL prin inovare (achizitia unor echipamente si utilaje prin obtinerea de fonduri externe nerambursabile)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CLAID PROD COM SRL demarează acest proiect pentru a achiziționa utilaje</v>
          </cell>
        </row>
        <row r="1196">
          <cell r="K1196">
            <v>339252</v>
          </cell>
          <cell r="L1196" t="str">
            <v>DEMOLARE CONSTRUCTII EXISTENTE C2 C3 CF. CARTE FUNCIARA 40139 CETATE CONSTRUIRE GRADINITA CU TREI GRUPE IMPREJMUIRE TEREN AMENAJARE INCINTA SI ORGANIZARE EXECUTIE</v>
          </cell>
          <cell r="M1196">
            <v>11</v>
          </cell>
          <cell r="N1196" t="str">
            <v>Cu cerere de clarificări</v>
          </cell>
          <cell r="O1196" t="str">
            <v>CONTRACTARE</v>
          </cell>
          <cell r="P1196" t="str">
            <v>andreea.grigorie@adroltenia.ro</v>
          </cell>
          <cell r="Q1196" t="str">
            <v>04.05.2026 14:56:30</v>
          </cell>
          <cell r="R1196" t="str">
            <v>COMUNA CETATE</v>
          </cell>
          <cell r="S1196" t="str">
            <v>4553470</v>
          </cell>
          <cell r="T1196" t="str">
            <v>unitate administrativ teritorială nivel comună</v>
          </cell>
          <cell r="U1196" t="str">
            <v>Cetate, Dolj</v>
          </cell>
          <cell r="V1196">
            <v>81</v>
          </cell>
          <cell r="W1196"/>
          <cell r="X1196" t="str">
            <v>DJ</v>
          </cell>
          <cell r="Y1196" t="str">
            <v>Sud-Vest Oltenia</v>
          </cell>
          <cell r="Z1196">
            <v>6544996.3171355501</v>
          </cell>
          <cell r="AA1196">
            <v>1128200.1171355504</v>
          </cell>
          <cell r="AB1196">
            <v>6414096.3899999997</v>
          </cell>
          <cell r="AC1196">
            <v>3926997.7902813302</v>
          </cell>
          <cell r="AD1196">
            <v>419787.0928644496</v>
          </cell>
          <cell r="AE1196">
            <v>72769.092864449616</v>
          </cell>
          <cell r="AF1196">
            <v>2487098.5997186694</v>
          </cell>
          <cell r="AG1196">
            <v>0</v>
          </cell>
          <cell r="AH1196">
            <v>6964783.4100000001</v>
          </cell>
          <cell r="AI1196">
            <v>0</v>
          </cell>
          <cell r="AJ1196" t="str">
            <v>NU</v>
          </cell>
          <cell r="AK1196" t="str">
            <v>17.04.2025 10:46:16</v>
          </cell>
          <cell r="AL1196"/>
          <cell r="AM1196"/>
          <cell r="AN1196" t="str">
            <v>ADMIS_ETF</v>
          </cell>
          <cell r="AO1196" t="str">
            <v>21.07.2025 13:44:11</v>
          </cell>
          <cell r="AP1196"/>
          <cell r="AQ1196">
            <v>81</v>
          </cell>
          <cell r="AR1196"/>
          <cell r="AS1196">
            <v>3</v>
          </cell>
          <cell r="AT1196">
            <v>30</v>
          </cell>
          <cell r="AU1196">
            <v>40</v>
          </cell>
          <cell r="AV1196"/>
          <cell r="AW1196" t="str">
            <v>23.07.2025 16:53:30</v>
          </cell>
          <cell r="AX1196" t="str">
            <v>04.08.2025 14:56:47</v>
          </cell>
          <cell r="AY1196" t="str">
            <v>742</v>
          </cell>
          <cell r="AZ1196" t="str">
            <v>16.10.2025 16:05:00</v>
          </cell>
          <cell r="BA1196">
            <v>8</v>
          </cell>
          <cell r="BB1196">
            <v>2</v>
          </cell>
          <cell r="BC1196"/>
          <cell r="BD1196"/>
          <cell r="BE1196">
            <v>74</v>
          </cell>
          <cell r="BF1196"/>
          <cell r="BG1196"/>
          <cell r="BH1196"/>
          <cell r="BI1196" t="str">
            <v>121</v>
          </cell>
          <cell r="BJ1196" t="str">
            <v>Obiectivul general al proiectului este îmbunătăţirea infrastructurii de pregătire şi crearea condiţiilor de desfăşurare la standarde internaţionale a procesului de învăţământ şi de perfecţionare a personalului, în condiţiile responsabilităţilor care revin statului roman prin ridicarea noii unitati ce va avea o capacitate de 60 de locuri pentru prescolari, distribuiti in 3 grupe, in Loc. Cetate, str. Calea Severinului, nr. 167, jud. Dolj, T 95, P 1347. Obiectivul implică faptul ca noua construcţie va răspunde din punct de vedere al asigurării circuitelor funcţionale specifice privind respectarea cerinţelor standardelor de calitate pentru unităţi de invatamant. Obiectivul stabilit in cadrul proiectului „DEMOLARE CONSTRUCTII EXISTENTE C2, C3, CF. CARTE FUNCIARA 40139 CETATE,  CONSTRUIRE GRADINITA CU TREI GRUPE, IMPREJMUIRE TEREN, AMENAJARE INCINTA SI ORGANIZARE EXECUTIE’’, este in acord cu Obiectivul de politică 4 – O Europă mai sociala și mai favorabilă incluziunii, prin implementarea Pi</v>
          </cell>
        </row>
        <row r="1197">
          <cell r="K1197">
            <v>300120</v>
          </cell>
          <cell r="L1197" t="str">
            <v>REABILITARE ȘCOALĂ DIN SAT GEAMĂNA COMUNA STOILEȘTI JUDEȚUL VÂLCEA</v>
          </cell>
          <cell r="M1197">
            <v>29</v>
          </cell>
          <cell r="N1197" t="str">
            <v>Cu cerere de clarificări</v>
          </cell>
          <cell r="O1197" t="str">
            <v>CONTRACTARE</v>
          </cell>
          <cell r="P1197" t="str">
            <v>daniel.nicolescu@adroltenia.ro</v>
          </cell>
          <cell r="Q1197" t="str">
            <v>04.05.2026 16:57:37</v>
          </cell>
          <cell r="R1197" t="str">
            <v>UAT COMUNA STOILEŞTI</v>
          </cell>
          <cell r="S1197" t="str">
            <v>2541142</v>
          </cell>
          <cell r="T1197" t="str">
            <v>unitate administrativ teritorială nivel local</v>
          </cell>
          <cell r="U1197" t="str">
            <v>Stoileşti, Vâlcea</v>
          </cell>
          <cell r="V1197">
            <v>72</v>
          </cell>
          <cell r="W1197"/>
          <cell r="X1197" t="str">
            <v>VL</v>
          </cell>
          <cell r="Y1197" t="str">
            <v>Sud-Vest Oltenia</v>
          </cell>
          <cell r="Z1197">
            <v>5571489.3600014793</v>
          </cell>
          <cell r="AA1197">
            <v>882900.36000147893</v>
          </cell>
          <cell r="AB1197">
            <v>5460059.5700000003</v>
          </cell>
          <cell r="AC1197">
            <v>4735765.9510147739</v>
          </cell>
          <cell r="AD1197">
            <v>2051.559998521027</v>
          </cell>
          <cell r="AE1197">
            <v>327.55999852102673</v>
          </cell>
          <cell r="AF1197">
            <v>724293.61898522638</v>
          </cell>
          <cell r="AG1197">
            <v>0</v>
          </cell>
          <cell r="AH1197">
            <v>5573540.9199999999</v>
          </cell>
          <cell r="AI1197">
            <v>0</v>
          </cell>
          <cell r="AJ1197" t="str">
            <v>NU</v>
          </cell>
          <cell r="AK1197" t="str">
            <v>04.09.2023 17:28:49</v>
          </cell>
          <cell r="AL1197"/>
          <cell r="AM1197"/>
          <cell r="AN1197" t="str">
            <v>ADMIS_ETF</v>
          </cell>
          <cell r="AO1197" t="str">
            <v>23.10.2023 13:07:52</v>
          </cell>
          <cell r="AP1197"/>
          <cell r="AQ1197">
            <v>72</v>
          </cell>
          <cell r="AR1197"/>
          <cell r="AS1197">
            <v>3</v>
          </cell>
          <cell r="AT1197">
            <v>32</v>
          </cell>
          <cell r="AU1197">
            <v>40</v>
          </cell>
          <cell r="AV1197"/>
          <cell r="AW1197" t="str">
            <v>24.11.2023 09:49:14</v>
          </cell>
          <cell r="AX1197" t="str">
            <v>24.11.2023 15:19:55</v>
          </cell>
          <cell r="AY1197" t="str">
            <v>19</v>
          </cell>
          <cell r="AZ1197" t="str">
            <v>18.03.2024 11:58:00</v>
          </cell>
          <cell r="BA1197">
            <v>7</v>
          </cell>
          <cell r="BB1197"/>
          <cell r="BC1197"/>
          <cell r="BD1197"/>
          <cell r="BE1197">
            <v>115</v>
          </cell>
          <cell r="BF1197"/>
          <cell r="BG1197"/>
          <cell r="BH1197"/>
          <cell r="BI1197" t="str">
            <v>42</v>
          </cell>
          <cell r="BJ1197" t="str">
            <v>Prezentul proiect prin obiectivele de investiții propuse, va contribui la crearea unei infrastructuri și logistici școlare în cadrul satului Geamăna, capabile să susțină un proces educațional calitativ și eficient. În acelaşi timp, proiectul va conduce la reducerea abandonului şcolar şi a părăsirii timpurii a şcolii, la o rată mai mare de absolvire a învăţământului primar şi respectiv la o creştere a ratei de tranziţie spre nivelul obligatoriu  de educaţie, prin următoarele activităţi: reabilitarea sălilor de clasă şi a laboratoarelor, modernizarea spaţiilor administrative, asigurarea cerinţelor sanitare şi de igienă conform normativelor în vigoare, reabilitarea termică a infrastructurii educaţionale, adaptarea infrastructurii pentru asigurarea accesului la educaţie pentru persoanele cu dizabilităţi şi cosmetizarea spaţiului aferent şcolii. Prin urmare, creşterea ratei brute de cuprindere în învăţământul primar va fi posibilă datorită măsurilor propuse aferente extinderii şi modernizăr</v>
          </cell>
        </row>
        <row r="1198">
          <cell r="K1198">
            <v>324128</v>
          </cell>
          <cell r="L1198" t="str">
            <v>Dezvoltarea societatii SC OPTISPECS MED SRL si diversificarea activitatii prin achizitia de echipamente</v>
          </cell>
          <cell r="M1198">
            <v>9</v>
          </cell>
          <cell r="N1198" t="str">
            <v>Contract semnat cu modificări</v>
          </cell>
          <cell r="O1198" t="str">
            <v>CONTRACTARE</v>
          </cell>
          <cell r="P1198" t="str">
            <v>elena.sirbu@adroltenia.ro</v>
          </cell>
          <cell r="Q1198" t="str">
            <v>13.10.2025 09:08:05</v>
          </cell>
          <cell r="R1198" t="str">
            <v>OPTISPECS MED SRL</v>
          </cell>
          <cell r="S1198" t="str">
            <v>31731248</v>
          </cell>
          <cell r="T1198" t="str">
            <v>microîntreprindere</v>
          </cell>
          <cell r="U1198" t="str">
            <v>Municipiul Târgu Jiu, Gorj</v>
          </cell>
          <cell r="V1198">
            <v>81</v>
          </cell>
          <cell r="W1198"/>
          <cell r="X1198" t="str">
            <v>GJ</v>
          </cell>
          <cell r="Y1198" t="str">
            <v>Sud-Vest Oltenia</v>
          </cell>
          <cell r="Z1198">
            <v>6319075.7999999998</v>
          </cell>
          <cell r="AA1198">
            <v>961188.57</v>
          </cell>
          <cell r="AB1198">
            <v>4821122.09</v>
          </cell>
          <cell r="AC1198">
            <v>4097953.7765000002</v>
          </cell>
          <cell r="AD1198">
            <v>5950</v>
          </cell>
          <cell r="AE1198">
            <v>0</v>
          </cell>
          <cell r="AF1198">
            <v>723168.3134999997</v>
          </cell>
          <cell r="AG1198">
            <v>4821122.09</v>
          </cell>
          <cell r="AH1198">
            <v>6325025.7999999998</v>
          </cell>
          <cell r="AI1198">
            <v>23</v>
          </cell>
          <cell r="AJ1198" t="str">
            <v>DA</v>
          </cell>
          <cell r="AK1198" t="str">
            <v>02.05.2024 00:53:20</v>
          </cell>
          <cell r="AL1198"/>
          <cell r="AM1198"/>
          <cell r="AN1198" t="str">
            <v>ADMIS_ETF</v>
          </cell>
          <cell r="AO1198" t="str">
            <v>05.09.2024 15:30:10</v>
          </cell>
          <cell r="AP1198"/>
          <cell r="AQ1198">
            <v>81</v>
          </cell>
          <cell r="AR1198"/>
          <cell r="AS1198">
            <v>1</v>
          </cell>
          <cell r="AT1198">
            <v>24</v>
          </cell>
          <cell r="AU1198">
            <v>37</v>
          </cell>
          <cell r="AV1198"/>
          <cell r="AW1198" t="str">
            <v>29.01.2025 16:16:39</v>
          </cell>
          <cell r="AX1198" t="str">
            <v>30.01.2025 14:03:24</v>
          </cell>
          <cell r="AY1198" t="str">
            <v>364</v>
          </cell>
          <cell r="AZ1198" t="str">
            <v>11.04.2025 12:44:00</v>
          </cell>
          <cell r="BA1198">
            <v>5</v>
          </cell>
          <cell r="BB1198"/>
          <cell r="BC1198"/>
          <cell r="BD1198"/>
          <cell r="BE1198">
            <v>71</v>
          </cell>
          <cell r="BF1198"/>
          <cell r="BG1198"/>
          <cell r="BH1198"/>
          <cell r="BI1198" t="str">
            <v>21, 23</v>
          </cell>
          <cell r="BJ1198" t="str">
            <v>Obiectivul general al proiectului îl reprezintă intensificarea creșterii durabile și a competitivității IMM-urilor și crearea de locuri de muncă în cadrul IMM-urilor, inclusiv prin investiții productive/ Dezvoltarea competențelor pentru specializare inteligentă, tranziție industrială și antreprenoriat in judetul Gorj prin diverisificarea activitatii (prestarea de servicii care nu au mai fost prestate pana in prezent) si prin prin inovare de produs si proces de catre firma SC OPTISPECS MED SRL.  
      Aceasta conduce la crearea unui proces de prestare de serviciu cu totul nou, contribuind astfel la consolidarea poziției pe piață a întreprinderilor mici și mijlocii . Diversificarea activitatii firmei se va realiza prin extinderea gamei de servicii prestate pentru a aborda noi piete si pentru a se adresa unor segmente noi de clienti, asigurand astfel venituri suplimentare si o mai mare stabilitate financiara. De asemenea, se va realiza o calitate superioara a serviciilor societatii, prin</v>
          </cell>
        </row>
        <row r="1199">
          <cell r="K1199">
            <v>322594</v>
          </cell>
          <cell r="L1199" t="str">
            <v>Infiintare linie de productie ulei vegetal</v>
          </cell>
          <cell r="M1199">
            <v>2</v>
          </cell>
          <cell r="N1199" t="str">
            <v>Revocat BO</v>
          </cell>
          <cell r="O1199" t="str">
            <v>PRECONTRACTARE</v>
          </cell>
          <cell r="P1199" t="str">
            <v>andreea.grigorie@adroltenia.ro</v>
          </cell>
          <cell r="Q1199" t="str">
            <v>08.04.2025 17:00:46</v>
          </cell>
          <cell r="R1199" t="str">
            <v>LUCAGRO TRANSPORT S.R.L.</v>
          </cell>
          <cell r="S1199" t="str">
            <v>37309740</v>
          </cell>
          <cell r="T1199" t="str">
            <v>Angajator privat</v>
          </cell>
          <cell r="U1199" t="str">
            <v>Leu, Dolj</v>
          </cell>
          <cell r="V1199">
            <v>87</v>
          </cell>
          <cell r="W1199"/>
          <cell r="X1199" t="str">
            <v>DJ</v>
          </cell>
          <cell r="Y1199" t="str">
            <v>Sud-Vest Oltenia</v>
          </cell>
          <cell r="Z1199">
            <v>9787616.8800000008</v>
          </cell>
          <cell r="AA1199">
            <v>0</v>
          </cell>
          <cell r="AB1199">
            <v>7462482.0599999996</v>
          </cell>
          <cell r="AC1199">
            <v>6343109.7510000002</v>
          </cell>
          <cell r="AD1199">
            <v>7614776.9800000004</v>
          </cell>
          <cell r="AE1199">
            <v>2759671.15</v>
          </cell>
          <cell r="AF1199">
            <v>1119372.3089999994</v>
          </cell>
          <cell r="AG1199">
            <v>7462482.0599999996</v>
          </cell>
          <cell r="AH1199">
            <v>17402393.859999999</v>
          </cell>
          <cell r="AI1199">
            <v>25</v>
          </cell>
          <cell r="AJ1199" t="str">
            <v>DA</v>
          </cell>
          <cell r="AK1199" t="str">
            <v>01.05.2024 16:18:56</v>
          </cell>
          <cell r="AL1199"/>
          <cell r="AM1199"/>
          <cell r="AN1199" t="str">
            <v>ADMIS_ETF</v>
          </cell>
          <cell r="AO1199" t="str">
            <v>28.08.2024 15:58:54</v>
          </cell>
          <cell r="AP1199" t="str">
            <v>01.10.2024 15:39:17</v>
          </cell>
          <cell r="AQ1199">
            <v>87</v>
          </cell>
          <cell r="AR1199"/>
          <cell r="AS1199">
            <v>1</v>
          </cell>
          <cell r="AT1199">
            <v>24</v>
          </cell>
          <cell r="AU1199">
            <v>24</v>
          </cell>
          <cell r="AV1199"/>
          <cell r="AW1199" t="str">
            <v>29.01.2025 11:51:05</v>
          </cell>
          <cell r="AX1199" t="str">
            <v>29.01.2025 16:59:31</v>
          </cell>
          <cell r="AY1199"/>
          <cell r="AZ1199"/>
          <cell r="BA1199"/>
          <cell r="BB1199"/>
          <cell r="BC1199"/>
          <cell r="BD1199"/>
          <cell r="BE1199"/>
          <cell r="BF1199"/>
          <cell r="BG1199">
            <v>87</v>
          </cell>
          <cell r="BH1199" t="str">
            <v>ADMIS_ETF</v>
          </cell>
          <cell r="BI1199" t="str">
            <v>21</v>
          </cell>
          <cell r="BJ1199" t="str">
            <v>Obiectivul general al proiectului propus îl constituie Imbunatatirea competitivitatii si a inovarii a societatii S.C. LUCAGRO TRANSPORT S.R.L. prin infiintarea unei linii de productie ulei vegetal presat la rece din floarea soarelui  prin crearea unei noi unitati de productie , achizitia de echipamente moderne, eficiente operational si energetic   cat si crearea unor noi locuri de munca in zona.</v>
          </cell>
        </row>
        <row r="1200">
          <cell r="K1200">
            <v>322379</v>
          </cell>
          <cell r="L1200" t="str">
            <v>DEZVOLTAREA SC TURBO RECOND SRL IN ACTIVITATEA CODULUI CAEN 4520</v>
          </cell>
          <cell r="M1200">
            <v>18</v>
          </cell>
          <cell r="N1200" t="str">
            <v>Cu act adițional</v>
          </cell>
          <cell r="O1200" t="str">
            <v>CONTRACTARE</v>
          </cell>
          <cell r="P1200" t="str">
            <v>sorin.ghita@adroltenia.ro</v>
          </cell>
          <cell r="Q1200" t="str">
            <v>01.04.2026 19:26:14</v>
          </cell>
          <cell r="R1200" t="str">
            <v>TURBO RECOND S.R.L.</v>
          </cell>
          <cell r="S1200" t="str">
            <v>40319360</v>
          </cell>
          <cell r="T1200" t="str">
            <v>microîntreprindere</v>
          </cell>
          <cell r="U1200" t="str">
            <v>Municipiul Craiova, Dolj</v>
          </cell>
          <cell r="V1200">
            <v>90</v>
          </cell>
          <cell r="W1200"/>
          <cell r="X1200" t="str">
            <v>DJ</v>
          </cell>
          <cell r="Y1200" t="str">
            <v>Sud-Vest Oltenia</v>
          </cell>
          <cell r="Z1200">
            <v>5131899.26</v>
          </cell>
          <cell r="AA1200">
            <v>788580.52</v>
          </cell>
          <cell r="AB1200">
            <v>3949764.47</v>
          </cell>
          <cell r="AC1200">
            <v>3357299.7995000002</v>
          </cell>
          <cell r="AD1200">
            <v>44109.86</v>
          </cell>
          <cell r="AE1200">
            <v>44109.86</v>
          </cell>
          <cell r="AF1200">
            <v>592464.67050000001</v>
          </cell>
          <cell r="AG1200">
            <v>3949764.47</v>
          </cell>
          <cell r="AH1200">
            <v>5176009.12</v>
          </cell>
          <cell r="AI1200">
            <v>81</v>
          </cell>
          <cell r="AJ1200" t="str">
            <v>DA</v>
          </cell>
          <cell r="AK1200" t="str">
            <v>02.05.2024 08:50:27</v>
          </cell>
          <cell r="AL1200"/>
          <cell r="AM1200"/>
          <cell r="AN1200" t="str">
            <v>ADMIS_ETF</v>
          </cell>
          <cell r="AO1200" t="str">
            <v>19.08.2024 15:37:26</v>
          </cell>
          <cell r="AP1200"/>
          <cell r="AQ1200">
            <v>90</v>
          </cell>
          <cell r="AR1200"/>
          <cell r="AS1200">
            <v>1</v>
          </cell>
          <cell r="AT1200">
            <v>24</v>
          </cell>
          <cell r="AU1200">
            <v>40</v>
          </cell>
          <cell r="AV1200"/>
          <cell r="AW1200" t="str">
            <v>28.01.2025 13:40:57</v>
          </cell>
          <cell r="AX1200" t="str">
            <v>28.01.2025 15:04:53</v>
          </cell>
          <cell r="AY1200" t="str">
            <v>635</v>
          </cell>
          <cell r="AZ1200" t="str">
            <v>02.07.2025 14:25:00</v>
          </cell>
          <cell r="BA1200">
            <v>11</v>
          </cell>
          <cell r="BB1200">
            <v>2</v>
          </cell>
          <cell r="BC1200"/>
          <cell r="BD1200"/>
          <cell r="BE1200">
            <v>155</v>
          </cell>
          <cell r="BF1200"/>
          <cell r="BG1200"/>
          <cell r="BH1200"/>
          <cell r="BI1200" t="str">
            <v>21, 23</v>
          </cell>
          <cell r="BJ1200" t="str">
            <v>Obiectivul general al proiectului propus de Turbo Recond SRL este să dezvolte un centru de servicii auto inovator care să integreze întreținerea, repararea, și restaurarea autovehiculelor cu serviciile de spălătorie auto sub un singur acoperiș. Prin această integrare, compania urmărește să ofere o soluție completă și convenabilă pentru toate necesitățile legate de vehicule, accesibilă printr-un sistem de abonamente lunare.
Scopul este de a crea un flux de servicii auto care să răspundă cerințelor și așteptărilor crescute ale posesorilor de autovehicule, oferind opțiuni de spălare de la self-service la spălătorie automatizată, servicii de întreținere, vulcanizare, lucrări minore de tinichigerie și vopsitorie, precum și restaurare completă a vehiculelor clasice și de colecție. Acesta va constitui un model de afacere sustenabil și eficient, care încorporează cele mai noi tehnologii și practici din domeniu.
Turbo Recond SRL își propune, de asemenea, să pună în practică măsuri extinse de</v>
          </cell>
        </row>
        <row r="1201">
          <cell r="K1201">
            <v>355878</v>
          </cell>
          <cell r="L1201" t="str">
            <v>CREȘTEREA EFICIENȚEI ENERGETICE A CĂMINULUI CULTURAL NR.2 PIELEȘTI CF 40316-C2</v>
          </cell>
          <cell r="M1201">
            <v>3</v>
          </cell>
          <cell r="N1201" t="str">
            <v>Admis ETF</v>
          </cell>
          <cell r="O1201" t="str">
            <v>EVALUARE</v>
          </cell>
          <cell r="P1201"/>
          <cell r="Q1201" t="str">
            <v>09.12.2025 14:48:00</v>
          </cell>
          <cell r="R1201" t="str">
            <v>UAT COMUNA PIELESTI</v>
          </cell>
          <cell r="S1201" t="str">
            <v>4553992</v>
          </cell>
          <cell r="T1201" t="str">
            <v>unitate administrativ teritorială nivel local</v>
          </cell>
          <cell r="U1201" t="str">
            <v>Pieleşti, Dolj</v>
          </cell>
          <cell r="V1201">
            <v>59</v>
          </cell>
          <cell r="W1201"/>
          <cell r="X1201" t="str">
            <v>DJ</v>
          </cell>
          <cell r="Y1201" t="str">
            <v>Sud-Vest Oltenia</v>
          </cell>
          <cell r="Z1201">
            <v>5963253.29</v>
          </cell>
          <cell r="AA1201">
            <v>1019077.5</v>
          </cell>
          <cell r="AB1201">
            <v>5843988.2199999997</v>
          </cell>
          <cell r="AC1201">
            <v>5068765.2911628885</v>
          </cell>
          <cell r="AD1201">
            <v>245025</v>
          </cell>
          <cell r="AE1201">
            <v>42525</v>
          </cell>
          <cell r="AF1201">
            <v>775222.92883711122</v>
          </cell>
          <cell r="AG1201">
            <v>0</v>
          </cell>
          <cell r="AH1201">
            <v>6208278.29</v>
          </cell>
          <cell r="AI1201">
            <v>0</v>
          </cell>
          <cell r="AJ1201" t="str">
            <v>NU</v>
          </cell>
          <cell r="AK1201" t="str">
            <v>07.11.2025 14:07:31</v>
          </cell>
          <cell r="AL1201"/>
          <cell r="AM1201"/>
          <cell r="AN1201" t="str">
            <v>ADMIS_ETF</v>
          </cell>
          <cell r="AO1201" t="str">
            <v>09.12.2025 14:48:01</v>
          </cell>
          <cell r="AP1201"/>
          <cell r="AQ1201">
            <v>59</v>
          </cell>
          <cell r="AR1201"/>
          <cell r="AS1201">
            <v>2</v>
          </cell>
          <cell r="AT1201"/>
          <cell r="AU1201">
            <v>32</v>
          </cell>
          <cell r="AV1201"/>
          <cell r="AW1201"/>
          <cell r="AX1201"/>
          <cell r="AY1201"/>
          <cell r="AZ1201"/>
          <cell r="BA1201"/>
          <cell r="BB1201"/>
          <cell r="BC1201"/>
          <cell r="BD1201"/>
          <cell r="BE1201"/>
          <cell r="BF1201"/>
          <cell r="BG1201"/>
          <cell r="BH1201"/>
          <cell r="BI1201" t="str">
            <v>45</v>
          </cell>
          <cell r="BJ1201" t="str">
            <v>Obiectivul general al proiectului este creșterea eficienței energetice și îmbunătățirea performanței energetice a clădirii publice – Căminul Cultural 2 din Comuna Pielești, județul Dolj, prin executarea de lucrări de reabilitare termică, consolidare structurală, modernizare a instalațiilor și implementarea unor sisteme bazate pe surse regenerabile de energie.
Proiectul contribuie la reducerea consumului de energie primară, la diminuarea emisiilor de gaze cu efect de seră (CO₂) și la crearea unui mediu sigur, modern și confortabil pentru desfășurarea activităților culturale și educaționale destinate comunității locale.</v>
          </cell>
        </row>
        <row r="1202">
          <cell r="K1202">
            <v>324207</v>
          </cell>
          <cell r="L1202" t="str">
            <v>Construire si dotare unitate de cazare</v>
          </cell>
          <cell r="M1202">
            <v>6</v>
          </cell>
          <cell r="N1202" t="str">
            <v>Contract semnat cu modificări</v>
          </cell>
          <cell r="O1202" t="str">
            <v>CONTRACTARE</v>
          </cell>
          <cell r="P1202" t="str">
            <v>ringo.negoita@adroltenia.ro</v>
          </cell>
          <cell r="Q1202" t="str">
            <v>19.03.2025 14:40:49</v>
          </cell>
          <cell r="R1202" t="str">
            <v>CONACU BOIERULUI S.R.L.</v>
          </cell>
          <cell r="S1202" t="str">
            <v>40744867</v>
          </cell>
          <cell r="T1202" t="str">
            <v>întreprindere mică</v>
          </cell>
          <cell r="U1202" t="str">
            <v>Ponoarele, Mehedinţi</v>
          </cell>
          <cell r="V1202">
            <v>100</v>
          </cell>
          <cell r="W1202"/>
          <cell r="X1202" t="str">
            <v>MH</v>
          </cell>
          <cell r="Y1202" t="str">
            <v>Sud-Vest Oltenia</v>
          </cell>
          <cell r="Z1202">
            <v>6168465.25</v>
          </cell>
          <cell r="AA1202">
            <v>0</v>
          </cell>
          <cell r="AB1202">
            <v>4708082.28</v>
          </cell>
          <cell r="AC1202">
            <v>4001869.9380000001</v>
          </cell>
          <cell r="AD1202">
            <v>1350029.76</v>
          </cell>
          <cell r="AE1202">
            <v>1171553.26</v>
          </cell>
          <cell r="AF1202">
            <v>706212.34200000018</v>
          </cell>
          <cell r="AG1202">
            <v>4708082.28</v>
          </cell>
          <cell r="AH1202">
            <v>7518495.0099999998</v>
          </cell>
          <cell r="AI1202">
            <v>17</v>
          </cell>
          <cell r="AJ1202" t="str">
            <v>DA</v>
          </cell>
          <cell r="AK1202" t="str">
            <v>01.05.2024 09:40:14</v>
          </cell>
          <cell r="AL1202"/>
          <cell r="AM1202"/>
          <cell r="AN1202" t="str">
            <v>ADMIS_ETF</v>
          </cell>
          <cell r="AO1202" t="str">
            <v>13.08.2024 15:22:42</v>
          </cell>
          <cell r="AP1202"/>
          <cell r="AQ1202">
            <v>100</v>
          </cell>
          <cell r="AR1202"/>
          <cell r="AS1202">
            <v>1</v>
          </cell>
          <cell r="AT1202">
            <v>24</v>
          </cell>
          <cell r="AU1202">
            <v>32</v>
          </cell>
          <cell r="AV1202"/>
          <cell r="AW1202" t="str">
            <v>11.10.2024 11:31:32</v>
          </cell>
          <cell r="AX1202" t="str">
            <v>11.10.2024 13:30:53</v>
          </cell>
          <cell r="AY1202" t="str">
            <v>189</v>
          </cell>
          <cell r="AZ1202" t="str">
            <v>20.11.2024 13:11:00</v>
          </cell>
          <cell r="BA1202">
            <v>3</v>
          </cell>
          <cell r="BB1202"/>
          <cell r="BC1202"/>
          <cell r="BD1202"/>
          <cell r="BE1202">
            <v>40</v>
          </cell>
          <cell r="BF1202"/>
          <cell r="BG1202"/>
          <cell r="BH1202"/>
          <cell r="BI1202" t="str">
            <v>21</v>
          </cell>
          <cell r="BJ1202" t="str">
            <v>Obiectivul general al proiectului este reprezentat de îmbunătățirea competitivității societatii CONACU BOIERULUI SRL in domeniul activitatilor turistice, prin crearea si dotarea unei noi unitati turistice,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specializare inteligent</v>
          </cell>
        </row>
        <row r="1203">
          <cell r="K1203">
            <v>331077</v>
          </cell>
          <cell r="L1203" t="str">
            <v>Dezvoltarea activității DERMOGENESIS S.R.L. prin achiziția de echipamente</v>
          </cell>
          <cell r="M1203">
            <v>12</v>
          </cell>
          <cell r="N1203" t="str">
            <v>Cu act adițional</v>
          </cell>
          <cell r="O1203" t="str">
            <v>CONTRACTARE</v>
          </cell>
          <cell r="P1203" t="str">
            <v>ionut.mircea@adroltenia.ro</v>
          </cell>
          <cell r="Q1203" t="str">
            <v>26.03.2026 12:44:09</v>
          </cell>
          <cell r="R1203" t="str">
            <v>DERMOGENESIS SRL</v>
          </cell>
          <cell r="S1203" t="str">
            <v>34683412</v>
          </cell>
          <cell r="T1203" t="str">
            <v>microîntreprindere</v>
          </cell>
          <cell r="U1203" t="str">
            <v>Municipiul Craiova, Dolj</v>
          </cell>
          <cell r="V1203">
            <v>85</v>
          </cell>
          <cell r="W1203"/>
          <cell r="X1203" t="str">
            <v>DJ</v>
          </cell>
          <cell r="Y1203" t="str">
            <v>Sud-Vest Oltenia</v>
          </cell>
          <cell r="Z1203">
            <v>1656363</v>
          </cell>
          <cell r="AA1203">
            <v>264461.32</v>
          </cell>
          <cell r="AB1203">
            <v>1490726.7</v>
          </cell>
          <cell r="AC1203">
            <v>1267117.6950000001</v>
          </cell>
          <cell r="AD1203">
            <v>100830.81</v>
          </cell>
          <cell r="AE1203">
            <v>16099.04</v>
          </cell>
          <cell r="AF1203">
            <v>223609.00499999989</v>
          </cell>
          <cell r="AG1203">
            <v>1490726.7</v>
          </cell>
          <cell r="AH1203">
            <v>1757193.81</v>
          </cell>
          <cell r="AI1203">
            <v>15</v>
          </cell>
          <cell r="AJ1203" t="str">
            <v>DA</v>
          </cell>
          <cell r="AK1203" t="str">
            <v>01.08.2024 15:06:20</v>
          </cell>
          <cell r="AL1203"/>
          <cell r="AM1203"/>
          <cell r="AN1203" t="str">
            <v>ADMIS_ETF</v>
          </cell>
          <cell r="AO1203" t="str">
            <v>26.11.2024 15:48:13</v>
          </cell>
          <cell r="AP1203" t="str">
            <v>11.01.2025 13:35:37</v>
          </cell>
          <cell r="AQ1203">
            <v>83</v>
          </cell>
          <cell r="AR1203"/>
          <cell r="AS1203">
            <v>1</v>
          </cell>
          <cell r="AT1203">
            <v>19</v>
          </cell>
          <cell r="AU1203">
            <v>19</v>
          </cell>
          <cell r="AV1203"/>
          <cell r="AW1203" t="str">
            <v>21.02.2025 10:00:28</v>
          </cell>
          <cell r="AX1203" t="str">
            <v>27.02.2025 10:23:31</v>
          </cell>
          <cell r="AY1203" t="str">
            <v>478</v>
          </cell>
          <cell r="AZ1203" t="str">
            <v>21.05.2025 14:23:00</v>
          </cell>
          <cell r="BA1203">
            <v>6</v>
          </cell>
          <cell r="BB1203"/>
          <cell r="BC1203"/>
          <cell r="BD1203"/>
          <cell r="BE1203">
            <v>84</v>
          </cell>
          <cell r="BF1203"/>
          <cell r="BG1203">
            <v>85</v>
          </cell>
          <cell r="BH1203" t="str">
            <v>ADMIS_ETF</v>
          </cell>
          <cell r="BI1203" t="str">
            <v>21, 23</v>
          </cell>
          <cell r="BJ1203" t="str">
            <v>Obiectivul general al proiectului il constituie dezvoltarea capacitatii de prestare a serviciilor de asistentă specializată a societatii DERMOGENESIS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v>
          </cell>
        </row>
        <row r="1204">
          <cell r="K1204">
            <v>332570</v>
          </cell>
          <cell r="L1204" t="str">
            <v>ACHIZITIE UTILAJE PRIN INFIINTAREA UNUI ATELIER DE FABRICARE CONSTRUCTII METALICE SI CONTAINERE MODULARE</v>
          </cell>
          <cell r="M1204">
            <v>5</v>
          </cell>
          <cell r="N1204" t="str">
            <v>Revocat BO</v>
          </cell>
          <cell r="O1204" t="str">
            <v>PRECONTRACTARE</v>
          </cell>
          <cell r="P1204" t="str">
            <v>mihaela.colceriu@adroltenia.ro</v>
          </cell>
          <cell r="Q1204" t="str">
            <v>09.12.2025 10:48:42</v>
          </cell>
          <cell r="R1204" t="str">
            <v>TISCEREAL   SRL</v>
          </cell>
          <cell r="S1204" t="str">
            <v>28161775</v>
          </cell>
          <cell r="T1204" t="str">
            <v>microîntreprindere</v>
          </cell>
          <cell r="U1204" t="str">
            <v>Oraş Tismana, Gorj</v>
          </cell>
          <cell r="V1204">
            <v>71</v>
          </cell>
          <cell r="W1204"/>
          <cell r="X1204" t="str">
            <v>GJ</v>
          </cell>
          <cell r="Y1204" t="str">
            <v>Sud-Vest Oltenia</v>
          </cell>
          <cell r="Z1204">
            <v>1481411.92</v>
          </cell>
          <cell r="AA1204">
            <v>0</v>
          </cell>
          <cell r="AB1204">
            <v>1333270.71</v>
          </cell>
          <cell r="AC1204">
            <v>1133280.1035</v>
          </cell>
          <cell r="AD1204">
            <v>280874.28999999998</v>
          </cell>
          <cell r="AE1204">
            <v>280874.27</v>
          </cell>
          <cell r="AF1204">
            <v>199990.60649999999</v>
          </cell>
          <cell r="AG1204">
            <v>1333270.71</v>
          </cell>
          <cell r="AH1204">
            <v>1762286.21</v>
          </cell>
          <cell r="AI1204">
            <v>19</v>
          </cell>
          <cell r="AJ1204" t="str">
            <v>DA</v>
          </cell>
          <cell r="AK1204" t="str">
            <v>10.08.2024 00:36:22</v>
          </cell>
          <cell r="AL1204"/>
          <cell r="AM1204"/>
          <cell r="AN1204" t="str">
            <v>ADMIS_ETF</v>
          </cell>
          <cell r="AO1204" t="str">
            <v>18.11.2024 15:34:17</v>
          </cell>
          <cell r="AP1204"/>
          <cell r="AQ1204">
            <v>71</v>
          </cell>
          <cell r="AR1204"/>
          <cell r="AS1204">
            <v>1</v>
          </cell>
          <cell r="AT1204">
            <v>12</v>
          </cell>
          <cell r="AU1204">
            <v>12</v>
          </cell>
          <cell r="AV1204"/>
          <cell r="AW1204" t="str">
            <v>23.07.2025 11:33:11</v>
          </cell>
          <cell r="AX1204" t="str">
            <v>01.08.2025 13:09:40</v>
          </cell>
          <cell r="AY1204"/>
          <cell r="AZ1204"/>
          <cell r="BA1204"/>
          <cell r="BB1204"/>
          <cell r="BC1204"/>
          <cell r="BD1204"/>
          <cell r="BE1204"/>
          <cell r="BF1204"/>
          <cell r="BG1204"/>
          <cell r="BH1204"/>
          <cell r="BI1204"/>
          <cell r="BJ1204" t="str">
            <v>Obiectivul general al proiectului implementat de TISCEREAL SRL este de a dezvolta si moderniza capacitatea de productie a companiei, în vederea implementarii unei investitii noi ce va diversifica activitatile sale economice. Acest obiectiv include crearea de locuri de munca durabile si specializate, îmbunatatirea eficientei energetice si adoptarea tehnologiilor moderne în domeniul fabricarii constructiilor metalice si partilor componente, precum si consolidarea pozitiei companiei pe piata nationala si internationala, aliniindu-se cu obiectivele de sustenabilitate si tranzitie ecologica ale Uniunii Europene.
Obiectivul general al proiectului implementat de TISCEREAL SRL este de a dezvolta si extinde activitatea companiei prin crearea unei noi unitati de productie specializata în fabricarea constructiilor metalice si partilor componente, aliniata la standardele tehnologice si de sustenabilitate ale momentului. Acest obiectiv se concentreaza pe urmatoarele aspecte principale: 
1. Dezvolta</v>
          </cell>
        </row>
        <row r="1205">
          <cell r="K1205">
            <v>330856</v>
          </cell>
          <cell r="L1205" t="str">
            <v>CRESTEREA COMPETIVITATII FIRMEI RED CARPET BALLROOM SRL</v>
          </cell>
          <cell r="M1205">
            <v>13</v>
          </cell>
          <cell r="N1205" t="str">
            <v>Contract semnat</v>
          </cell>
          <cell r="O1205" t="str">
            <v>CONTRACTARE</v>
          </cell>
          <cell r="P1205" t="str">
            <v>bogdan.badea@adroltenia.ro</v>
          </cell>
          <cell r="Q1205" t="str">
            <v>07.07.2025 14:31:53</v>
          </cell>
          <cell r="R1205" t="str">
            <v>RED CARPET BALLROOM SRL</v>
          </cell>
          <cell r="S1205" t="str">
            <v>37540875</v>
          </cell>
          <cell r="T1205" t="str">
            <v>microîntreprindere</v>
          </cell>
          <cell r="U1205" t="str">
            <v>Milcov, Olt</v>
          </cell>
          <cell r="V1205">
            <v>89</v>
          </cell>
          <cell r="W1205"/>
          <cell r="X1205" t="str">
            <v>OT</v>
          </cell>
          <cell r="Y1205" t="str">
            <v>Sud-Vest Oltenia</v>
          </cell>
          <cell r="Z1205">
            <v>1394486.64</v>
          </cell>
          <cell r="AA1205">
            <v>222649.1</v>
          </cell>
          <cell r="AB1205">
            <v>1255037.98</v>
          </cell>
          <cell r="AC1205">
            <v>1066782.2830000001</v>
          </cell>
          <cell r="AD1205">
            <v>12032.73</v>
          </cell>
          <cell r="AE1205">
            <v>1921.19</v>
          </cell>
          <cell r="AF1205">
            <v>188255.69699999993</v>
          </cell>
          <cell r="AG1205">
            <v>1255037.98</v>
          </cell>
          <cell r="AH1205">
            <v>1406519.37</v>
          </cell>
          <cell r="AI1205">
            <v>20</v>
          </cell>
          <cell r="AJ1205" t="str">
            <v>DA</v>
          </cell>
          <cell r="AK1205" t="str">
            <v>03.08.2024 15:08:10</v>
          </cell>
          <cell r="AL1205"/>
          <cell r="AM1205"/>
          <cell r="AN1205" t="str">
            <v>ADMIS_ETF</v>
          </cell>
          <cell r="AO1205" t="str">
            <v>29.10.2024 15:39:18</v>
          </cell>
          <cell r="AP1205" t="str">
            <v>16.12.2024 21:31:21</v>
          </cell>
          <cell r="AQ1205">
            <v>88</v>
          </cell>
          <cell r="AR1205"/>
          <cell r="AS1205">
            <v>1</v>
          </cell>
          <cell r="AT1205">
            <v>24</v>
          </cell>
          <cell r="AU1205">
            <v>40</v>
          </cell>
          <cell r="AV1205"/>
          <cell r="AW1205" t="str">
            <v>19.02.2025 15:31:37</v>
          </cell>
          <cell r="AX1205" t="str">
            <v>24.02.2025 13:49:59</v>
          </cell>
          <cell r="AY1205" t="str">
            <v>639</v>
          </cell>
          <cell r="AZ1205" t="str">
            <v>03.07.2025 17:07:00</v>
          </cell>
          <cell r="BA1205">
            <v>12</v>
          </cell>
          <cell r="BB1205"/>
          <cell r="BC1205"/>
          <cell r="BD1205"/>
          <cell r="BE1205">
            <v>130</v>
          </cell>
          <cell r="BF1205"/>
          <cell r="BG1205">
            <v>89</v>
          </cell>
          <cell r="BH1205" t="str">
            <v>ADMIS_ETF</v>
          </cell>
          <cell r="BI1205" t="str">
            <v>21, 23</v>
          </cell>
          <cell r="BJ1205"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firmei RED CARPET BALLROOM SRL”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v>
          </cell>
        </row>
        <row r="1206">
          <cell r="K1206">
            <v>359270</v>
          </cell>
          <cell r="L1206" t="str">
            <v>Cresterea eficientei energetice si masuri pentru utilizarea unor surse regenerabile de energie a dispensarului din localitatea Padina Mare comuna Padina judetul Mehedinti</v>
          </cell>
          <cell r="M1206">
            <v>4</v>
          </cell>
          <cell r="N1206" t="str">
            <v>Respins ETF</v>
          </cell>
          <cell r="O1206" t="str">
            <v>EVALUARE</v>
          </cell>
          <cell r="P1206"/>
          <cell r="Q1206" t="str">
            <v>08.04.2026 15:28:38</v>
          </cell>
          <cell r="R1206" t="str">
            <v>COMUNA PADINA</v>
          </cell>
          <cell r="S1206" t="str">
            <v>6752762</v>
          </cell>
          <cell r="T1206" t="str">
            <v>Autoritati publice centrale sau locale</v>
          </cell>
          <cell r="U1206" t="str">
            <v>Pădina, Mehedinţi</v>
          </cell>
          <cell r="V1206">
            <v>73</v>
          </cell>
          <cell r="W1206"/>
          <cell r="X1206" t="str">
            <v>MH</v>
          </cell>
          <cell r="Y1206" t="str">
            <v>Sud-Vest Oltenia</v>
          </cell>
          <cell r="Z1206">
            <v>5713836.5</v>
          </cell>
          <cell r="AA1206">
            <v>988606.5</v>
          </cell>
          <cell r="AB1206">
            <v>5599559.7699999996</v>
          </cell>
          <cell r="AC1206">
            <v>4856761.0198861165</v>
          </cell>
          <cell r="AD1206">
            <v>399542</v>
          </cell>
          <cell r="AE1206">
            <v>69342</v>
          </cell>
          <cell r="AF1206">
            <v>742798.75011388306</v>
          </cell>
          <cell r="AG1206">
            <v>0</v>
          </cell>
          <cell r="AH1206">
            <v>6113378.5</v>
          </cell>
          <cell r="AI1206">
            <v>0</v>
          </cell>
          <cell r="AJ1206" t="str">
            <v>NU</v>
          </cell>
          <cell r="AK1206" t="str">
            <v>29.11.2025 12:43:18</v>
          </cell>
          <cell r="AL1206"/>
          <cell r="AM1206"/>
          <cell r="AN1206" t="str">
            <v>RESPINS_ETF</v>
          </cell>
          <cell r="AO1206" t="str">
            <v>08.04.2026 15:28:39</v>
          </cell>
          <cell r="AP1206"/>
          <cell r="AQ1206">
            <v>73</v>
          </cell>
          <cell r="AR1206"/>
          <cell r="AS1206">
            <v>3</v>
          </cell>
          <cell r="AT1206">
            <v>31</v>
          </cell>
          <cell r="AU1206">
            <v>40</v>
          </cell>
          <cell r="AV1206"/>
          <cell r="AW1206"/>
          <cell r="AX1206"/>
          <cell r="AY1206"/>
          <cell r="AZ1206"/>
          <cell r="BA1206"/>
          <cell r="BB1206"/>
          <cell r="BC1206"/>
          <cell r="BD1206"/>
          <cell r="BE1206"/>
          <cell r="BF1206"/>
          <cell r="BG1206"/>
          <cell r="BH1206"/>
          <cell r="BI1206" t="str">
            <v>44</v>
          </cell>
          <cell r="BJ1206" t="str">
            <v>Creșterea eficienței energetice și promovarea utilizării surselor regenerabile de energie la Dispensarul Padina, prin reabilitarea termică a clădirii, modernizarea sistemelor de încălzire și iluminat, precum și prin instalarea de soluții pentru producerea energiei verzi, în scopul asigurării unui mediu educațional confortabil, sigur și sustenabil, reducând în același timp consumul energetic și impactul asupra mediului</v>
          </cell>
        </row>
        <row r="1207">
          <cell r="K1207">
            <v>317399</v>
          </cell>
          <cell r="L1207" t="str">
            <v>CONSOLIDARE SEISMICA SI CRESTEREA EFICIENTEI ENERGETICE A PAVILIONULUI DERMATO-VENERICE DIN CADRUL SPITALULUI JUDETEAN DE URGENTA DROBETA TURNU SEVERIN</v>
          </cell>
          <cell r="M1207">
            <v>17</v>
          </cell>
          <cell r="N1207" t="str">
            <v>Contract semnat cu modificări</v>
          </cell>
          <cell r="O1207" t="str">
            <v>CONTRACTARE</v>
          </cell>
          <cell r="P1207" t="str">
            <v>mariana.pasmangia@adroltenia.ro</v>
          </cell>
          <cell r="Q1207" t="str">
            <v>05.03.2026 14:40:59</v>
          </cell>
          <cell r="R1207" t="str">
            <v>JUDETUL MEHEDINTI</v>
          </cell>
          <cell r="S1207" t="str">
            <v>4337344</v>
          </cell>
          <cell r="T1207" t="str">
            <v>unitate administrativ teritorială nivel județean</v>
          </cell>
          <cell r="U1207" t="str">
            <v>Municipiul Drobeta-Turnu Severin, Mehedinţi</v>
          </cell>
          <cell r="V1207">
            <v>80</v>
          </cell>
          <cell r="W1207" t="str">
            <v>SPITALUL JUDEŢEAN DE URGENŢĂ DROBETA TURNU SEVERIN-4222239</v>
          </cell>
          <cell r="X1207" t="str">
            <v>MH</v>
          </cell>
          <cell r="Y1207" t="str">
            <v>Sud-Vest Oltenia</v>
          </cell>
          <cell r="Z1207">
            <v>4871501.0817189263</v>
          </cell>
          <cell r="AA1207">
            <v>773396.03171892639</v>
          </cell>
          <cell r="AB1207">
            <v>4774071.05</v>
          </cell>
          <cell r="AC1207">
            <v>4140775.9151010937</v>
          </cell>
          <cell r="AD1207">
            <v>1668593.8782810736</v>
          </cell>
          <cell r="AE1207">
            <v>266414.14828107366</v>
          </cell>
          <cell r="AF1207">
            <v>633295.13489890611</v>
          </cell>
          <cell r="AG1207">
            <v>0</v>
          </cell>
          <cell r="AH1207">
            <v>6540094.96</v>
          </cell>
          <cell r="AI1207">
            <v>0</v>
          </cell>
          <cell r="AJ1207" t="str">
            <v>NU</v>
          </cell>
          <cell r="AK1207" t="str">
            <v>25.01.2024 17:12:22</v>
          </cell>
          <cell r="AL1207"/>
          <cell r="AM1207"/>
          <cell r="AN1207" t="str">
            <v>ADMIS_ETF</v>
          </cell>
          <cell r="AO1207" t="str">
            <v>03.04.2024 15:36:39</v>
          </cell>
          <cell r="AP1207"/>
          <cell r="AQ1207">
            <v>80</v>
          </cell>
          <cell r="AR1207"/>
          <cell r="AS1207">
            <v>5</v>
          </cell>
          <cell r="AT1207">
            <v>29</v>
          </cell>
          <cell r="AU1207">
            <v>48</v>
          </cell>
          <cell r="AV1207">
            <v>1</v>
          </cell>
          <cell r="AW1207" t="str">
            <v>04.04.2024 09:19:51</v>
          </cell>
          <cell r="AX1207" t="str">
            <v>05.04.2024 11:23:26</v>
          </cell>
          <cell r="AY1207" t="str">
            <v>36/06.06.2024</v>
          </cell>
          <cell r="AZ1207" t="str">
            <v>06.06.2024 11:48:00</v>
          </cell>
          <cell r="BA1207">
            <v>6</v>
          </cell>
          <cell r="BB1207">
            <v>1</v>
          </cell>
          <cell r="BC1207"/>
          <cell r="BD1207"/>
          <cell r="BE1207">
            <v>63</v>
          </cell>
          <cell r="BF1207"/>
          <cell r="BG1207"/>
          <cell r="BH1207"/>
          <cell r="BI1207" t="str">
            <v>45</v>
          </cell>
          <cell r="BJ1207" t="str">
            <v>Obiectivul general al proiectului este renovarea energetică moderată a clădirilor publice aflate in proprietatea UAT Judetul Mehedinti, contribuind astfel la îmbunătățirea furnizării de servicii publice la nivel local. Renovarea va conduce la o reducere cu 30% a necesarului de energie primară, demonstrata prin studiul de audit energetic elaborat în faza de proiectare și certificatul de performanță energetică realizat la finalizarea investiției</v>
          </cell>
        </row>
        <row r="1208">
          <cell r="K1208">
            <v>360237</v>
          </cell>
          <cell r="L1208" t="str">
            <v>Dezvoltarea serviciilor turistice integrate Casa Lacului agrement lacustru parc de aventură centru SPA și transport turistic</v>
          </cell>
          <cell r="M1208">
            <v>1</v>
          </cell>
          <cell r="N1208" t="str">
            <v>Respins ETF</v>
          </cell>
          <cell r="O1208" t="str">
            <v>EVALUARE</v>
          </cell>
          <cell r="P1208"/>
          <cell r="Q1208" t="str">
            <v>08.04.2026 16:11:59</v>
          </cell>
          <cell r="R1208" t="str">
            <v>PENSIUNEA LAURA KARINA S.R.L.</v>
          </cell>
          <cell r="S1208" t="str">
            <v>48960645</v>
          </cell>
          <cell r="T1208" t="str">
            <v>întreprindere mică</v>
          </cell>
          <cell r="U1208" t="str">
            <v>Municipiul Râmnicu Vâlcea, Vâlcea</v>
          </cell>
          <cell r="V1208">
            <v>0</v>
          </cell>
          <cell r="W1208"/>
          <cell r="X1208" t="str">
            <v>VL</v>
          </cell>
          <cell r="Y1208" t="str">
            <v>Sud-Vest Oltenia</v>
          </cell>
          <cell r="Z1208">
            <v>934000</v>
          </cell>
          <cell r="AA1208">
            <v>0</v>
          </cell>
          <cell r="AB1208">
            <v>900000</v>
          </cell>
          <cell r="AC1208">
            <v>764999.99799209996</v>
          </cell>
          <cell r="AD1208">
            <v>190888</v>
          </cell>
          <cell r="AE1208">
            <v>190888</v>
          </cell>
          <cell r="AF1208">
            <v>135000.00200790004</v>
          </cell>
          <cell r="AG1208">
            <v>0</v>
          </cell>
          <cell r="AH1208">
            <v>1124888</v>
          </cell>
          <cell r="AI1208">
            <v>0</v>
          </cell>
          <cell r="AJ1208" t="str">
            <v>NU</v>
          </cell>
          <cell r="AK1208" t="str">
            <v>03.12.2025 10:55:25</v>
          </cell>
          <cell r="AL1208"/>
          <cell r="AM1208"/>
          <cell r="AN1208" t="str">
            <v>RESPINS_ETF</v>
          </cell>
          <cell r="AO1208" t="str">
            <v>08.04.2026 16:11:59</v>
          </cell>
          <cell r="AP1208"/>
          <cell r="AQ1208">
            <v>0</v>
          </cell>
          <cell r="AR1208"/>
          <cell r="AS1208"/>
          <cell r="AT1208"/>
          <cell r="AU1208">
            <v>10</v>
          </cell>
          <cell r="AV1208"/>
          <cell r="AW1208"/>
          <cell r="AX1208"/>
          <cell r="AY1208"/>
          <cell r="AZ1208"/>
          <cell r="BA1208"/>
          <cell r="BB1208"/>
          <cell r="BC1208"/>
          <cell r="BD1208"/>
          <cell r="BE1208"/>
          <cell r="BF1208"/>
          <cell r="BG1208"/>
          <cell r="BH1208"/>
          <cell r="BI1208"/>
          <cell r="BJ1208" t="str">
            <v>Dezvoltarea serviciilor turistice integrate Casa Lacului – agrement lacustru, parc de aventură, centru SPA și transport turistic</v>
          </cell>
        </row>
        <row r="1209">
          <cell r="K1209">
            <v>350652</v>
          </cell>
          <cell r="L1209" t="str">
            <v>Implementarea unei noi generații de sisteme autonome de monitorizare aeriană și terestră</v>
          </cell>
          <cell r="M1209">
            <v>4</v>
          </cell>
          <cell r="N1209" t="str">
            <v>Revocat BO</v>
          </cell>
          <cell r="O1209" t="str">
            <v>PRECONTRACTARE</v>
          </cell>
          <cell r="P1209" t="str">
            <v>diana.ruscu@adroltenia.ro</v>
          </cell>
          <cell r="Q1209" t="str">
            <v>23.01.2026 09:21:06</v>
          </cell>
          <cell r="R1209" t="str">
            <v>UNIVERSITATEA DIN CRAIOVA</v>
          </cell>
          <cell r="S1209" t="str">
            <v>4553380</v>
          </cell>
          <cell r="T1209" t="str">
            <v>instituție de învățământ superior de stat acreditată</v>
          </cell>
          <cell r="U1209" t="str">
            <v>Municipiul Craiova, Dolj</v>
          </cell>
          <cell r="V1209">
            <v>69</v>
          </cell>
          <cell r="W1209" t="str">
            <v>GESOF-MED SRL-10184296,ITC GLOBAL DIGITAL CONCEPT S.R.L.-40085111</v>
          </cell>
          <cell r="X1209" t="str">
            <v>DJ</v>
          </cell>
          <cell r="Y1209" t="str">
            <v>Sud-Vest Oltenia</v>
          </cell>
          <cell r="Z1209">
            <v>11049891.173879504</v>
          </cell>
          <cell r="AA1209">
            <v>1021292.6838795036</v>
          </cell>
          <cell r="AB1209">
            <v>9808419.4600000009</v>
          </cell>
          <cell r="AC1209">
            <v>8337156.5410000002</v>
          </cell>
          <cell r="AD1209">
            <v>122168.14612049634</v>
          </cell>
          <cell r="AE1209">
            <v>21202.736120496342</v>
          </cell>
          <cell r="AF1209">
            <v>1471262.9190000007</v>
          </cell>
          <cell r="AG1209">
            <v>2559760</v>
          </cell>
          <cell r="AH1209">
            <v>11172059.32</v>
          </cell>
          <cell r="AI1209">
            <v>6</v>
          </cell>
          <cell r="AJ1209" t="str">
            <v>DA</v>
          </cell>
          <cell r="AK1209" t="str">
            <v>08.07.2025 10:14:30</v>
          </cell>
          <cell r="AL1209"/>
          <cell r="AM1209"/>
          <cell r="AN1209" t="str">
            <v>ADMIS_ETF</v>
          </cell>
          <cell r="AO1209" t="str">
            <v>01.10.2025 15:35:40</v>
          </cell>
          <cell r="AP1209"/>
          <cell r="AQ1209">
            <v>69</v>
          </cell>
          <cell r="AR1209"/>
          <cell r="AS1209">
            <v>2</v>
          </cell>
          <cell r="AT1209">
            <v>36</v>
          </cell>
          <cell r="AU1209">
            <v>36</v>
          </cell>
          <cell r="AV1209"/>
          <cell r="AW1209" t="str">
            <v>30.10.2025 08:38:49</v>
          </cell>
          <cell r="AX1209" t="str">
            <v>30.10.2025 14:44:03</v>
          </cell>
          <cell r="AY1209"/>
          <cell r="AZ1209"/>
          <cell r="BA1209"/>
          <cell r="BB1209"/>
          <cell r="BC1209"/>
          <cell r="BD1209"/>
          <cell r="BE1209"/>
          <cell r="BF1209"/>
          <cell r="BG1209"/>
          <cell r="BH1209"/>
          <cell r="BI1209"/>
          <cell r="BJ1209" t="str">
            <v>Obiectivul general al planului de dezvoltare instituțională constă în consolidarea poziției Universității din Craiova ca pol regional de excelență în cercetare-dezvoltare și inovare aplicată, prin extinderea capacităților infrastructurale și umane, diversificarea tematicilor științifice emergente, dezvoltarea unor parteneriate strategice cu mediul economic și susținerea unor demersuri de cercetare avansată orientate către maturitate tehnologică ridicată (TRL 9), cu potențial direct de transfer și implementare în sectoarele industriale, sociale și publice.
În acest sens, universitatea își propune să accelereze procesul de integrare a cercetării fundamentale și aplicative prin proiecte cu grad crescut de interdisciplinaritate și orientare practică, să sprijine formarea de noi generații de cercetători capabili să gestioneze proiecte complexe în domenii strategice precum sistemele autonome de monitorizare aeriană și terestră, inteligență artificială aplicată, robotică avansată sau tehnolog</v>
          </cell>
        </row>
        <row r="1210">
          <cell r="K1210">
            <v>333735</v>
          </cell>
          <cell r="L1210" t="str">
            <v>DIGITALIZARE ÎN FOLOSUL SOCIETĂŢII FOODIE ORDER SRL</v>
          </cell>
          <cell r="M1210">
            <v>2</v>
          </cell>
          <cell r="N1210" t="str">
            <v>Respins ETF</v>
          </cell>
          <cell r="O1210" t="str">
            <v>EVALUARE</v>
          </cell>
          <cell r="P1210"/>
          <cell r="Q1210" t="str">
            <v>09.12.2024 16:06:24</v>
          </cell>
          <cell r="R1210" t="str">
            <v>FOODIE ORDER S.R.L.</v>
          </cell>
          <cell r="S1210" t="str">
            <v>41018692</v>
          </cell>
          <cell r="T1210" t="str">
            <v>microîntreprindere</v>
          </cell>
          <cell r="U1210" t="str">
            <v>Municipiul Râmnicu Vâlcea, Vâlcea</v>
          </cell>
          <cell r="V1210">
            <v>87</v>
          </cell>
          <cell r="W1210"/>
          <cell r="X1210" t="str">
            <v>VL</v>
          </cell>
          <cell r="Y1210" t="str">
            <v>Sud-Vest Oltenia</v>
          </cell>
          <cell r="Z1210">
            <v>190563.7</v>
          </cell>
          <cell r="AA1210">
            <v>6685.02</v>
          </cell>
          <cell r="AB1210">
            <v>171507.33</v>
          </cell>
          <cell r="AC1210">
            <v>145781.23050000001</v>
          </cell>
          <cell r="AD1210">
            <v>0</v>
          </cell>
          <cell r="AE1210">
            <v>0</v>
          </cell>
          <cell r="AF1210">
            <v>25726.099499999982</v>
          </cell>
          <cell r="AG1210">
            <v>171507.33</v>
          </cell>
          <cell r="AH1210">
            <v>190563.7</v>
          </cell>
          <cell r="AI1210">
            <v>9</v>
          </cell>
          <cell r="AJ1210" t="str">
            <v>DA</v>
          </cell>
          <cell r="AK1210" t="str">
            <v>23.08.2024 19:28:35</v>
          </cell>
          <cell r="AL1210"/>
          <cell r="AM1210"/>
          <cell r="AN1210" t="str">
            <v>RESPINS_ETF</v>
          </cell>
          <cell r="AO1210" t="str">
            <v>09.12.2024 16:06:24</v>
          </cell>
          <cell r="AP1210"/>
          <cell r="AQ1210">
            <v>87</v>
          </cell>
          <cell r="AR1210"/>
          <cell r="AS1210">
            <v>1</v>
          </cell>
          <cell r="AT1210">
            <v>8</v>
          </cell>
          <cell r="AU1210">
            <v>8</v>
          </cell>
          <cell r="AV1210"/>
          <cell r="AW1210"/>
          <cell r="AX1210"/>
          <cell r="AY1210"/>
          <cell r="AZ1210"/>
          <cell r="BA1210"/>
          <cell r="BB1210"/>
          <cell r="BC1210"/>
          <cell r="BD1210"/>
          <cell r="BE1210"/>
          <cell r="BF1210"/>
          <cell r="BG1210"/>
          <cell r="BH1210"/>
          <cell r="BI1210" t="str">
            <v>13</v>
          </cell>
          <cell r="BJ1210" t="str">
            <v>Dezvoltarea și consolidarea eficienței operaționale prin digitalizarea societății de curierat pentru a îmbunătăți competitivitatea și a oferi soluții inovatoare clienților. 
Obiectivul general propus pentru proiectul de investiții în digitalizarea societății  este de a realiza o dezvoltare și consolidare a eficienței operaționale. Prin 
implementarea tehnologiilor digitale, se urmărește îmbunătățirea competitivității și furnizarea de soluții inovatoare clienților. Acest obiectiv are ca scop transformarea societății 
 într-un mediu modern, adaptat la cerințele actuale ale pieței și orientat către oferirea de servicii de calitate superioară prin intermediul instrumentelor digitale</v>
          </cell>
        </row>
        <row r="1211">
          <cell r="K1211">
            <v>330893</v>
          </cell>
          <cell r="L1211" t="str">
            <v>Achizitii echipamente tehnologice de productie confectii metalice pentru societatea MAZSTEEL DESIGN SRL</v>
          </cell>
          <cell r="M1211">
            <v>11</v>
          </cell>
          <cell r="N1211" t="str">
            <v>Contract semnat cu modificări</v>
          </cell>
          <cell r="O1211" t="str">
            <v>CONTRACTARE</v>
          </cell>
          <cell r="P1211" t="str">
            <v>roxana.murgu@adroltenia.ro</v>
          </cell>
          <cell r="Q1211" t="str">
            <v>14.04.2026 16:51:51</v>
          </cell>
          <cell r="R1211" t="str">
            <v>MAZSTEEL DESIGN S.R.L.</v>
          </cell>
          <cell r="S1211" t="str">
            <v>20915474</v>
          </cell>
          <cell r="T1211" t="str">
            <v>microîntreprindere</v>
          </cell>
          <cell r="U1211" t="str">
            <v>Oraş Berbeşti, Vâlcea</v>
          </cell>
          <cell r="V1211">
            <v>85</v>
          </cell>
          <cell r="W1211"/>
          <cell r="X1211" t="str">
            <v>VL</v>
          </cell>
          <cell r="Y1211" t="str">
            <v>Sud-Vest Oltenia</v>
          </cell>
          <cell r="Z1211">
            <v>1125049.3600000001</v>
          </cell>
          <cell r="AA1211">
            <v>0</v>
          </cell>
          <cell r="AB1211">
            <v>1012544.43</v>
          </cell>
          <cell r="AC1211">
            <v>860662.76549999998</v>
          </cell>
          <cell r="AD1211">
            <v>323122.52</v>
          </cell>
          <cell r="AE1211">
            <v>249759.41</v>
          </cell>
          <cell r="AF1211">
            <v>151881.66450000007</v>
          </cell>
          <cell r="AG1211">
            <v>1012544.43</v>
          </cell>
          <cell r="AH1211">
            <v>1448171.88</v>
          </cell>
          <cell r="AI1211">
            <v>16</v>
          </cell>
          <cell r="AJ1211" t="str">
            <v>DA</v>
          </cell>
          <cell r="AK1211" t="str">
            <v>09.08.2024 11:56:14</v>
          </cell>
          <cell r="AL1211"/>
          <cell r="AM1211"/>
          <cell r="AN1211" t="str">
            <v>ADMIS_ETF</v>
          </cell>
          <cell r="AO1211" t="str">
            <v>16.10.2024 15:18:39</v>
          </cell>
          <cell r="AP1211"/>
          <cell r="AQ1211">
            <v>85</v>
          </cell>
          <cell r="AR1211"/>
          <cell r="AS1211">
            <v>1</v>
          </cell>
          <cell r="AT1211">
            <v>12</v>
          </cell>
          <cell r="AU1211">
            <v>12</v>
          </cell>
          <cell r="AV1211"/>
          <cell r="AW1211" t="str">
            <v>21.02.2025 09:57:00</v>
          </cell>
          <cell r="AX1211" t="str">
            <v>27.02.2025 13:18:46</v>
          </cell>
          <cell r="AY1211" t="str">
            <v>554</v>
          </cell>
          <cell r="AZ1211" t="str">
            <v>10.06.2025 11:58:00</v>
          </cell>
          <cell r="BA1211">
            <v>4</v>
          </cell>
          <cell r="BB1211"/>
          <cell r="BC1211"/>
          <cell r="BD1211"/>
          <cell r="BE1211">
            <v>103</v>
          </cell>
          <cell r="BF1211"/>
          <cell r="BG1211"/>
          <cell r="BH1211"/>
          <cell r="BI1211" t="str">
            <v>21, 23</v>
          </cell>
          <cell r="BJ1211" t="str">
            <v>Obiectivul general al proiectului propus de MAZSTEEL DESIGN SRL este de a consolida poziția competitivă a societății pe piața confecțiilor metalice prin modernizarea și extinderea capacităților de producție, cu scopul de a răspunde cerințelor crescânde ale pieței și de a oferi produse de înaltă calitate, realizate la standarde internaționale. Acest obiectiv este parte integrantă a strategiei de dezvoltare pe termen lung a companiei, vizând nu doar creșterea cifrei de afaceri, dar și îmbunătățirea eficienței operaționale și a sustenabilității proceselor de producție.
Implementarea proiectului va permite societății să achiziționeze echipamente tehnologice de ultimă generație, care vor aduce îmbunătățiri semnificative în toate etapele procesului de producție. De exemplu, prin dotarea cu o mașină de debitat, un set complet de echipamente de sudare și un sistem de sablare-vopsire, societatea va putea să producă structuri metalice cu o precizie și calitate superioare, reducând astfel timpul</v>
          </cell>
        </row>
        <row r="1212">
          <cell r="K1212">
            <v>328651</v>
          </cell>
          <cell r="L1212" t="str">
            <v>EXTINDERE MODIFICARE MODERNIZARE SI RECOMPARTIMENTARE CONSTRUCTII C1 C2 C3 C4 CU SCHIMBAREA DESTINATIEI IN PENSIUNE TURISTICA AMENAJARI EXTERIOARE BAZIN ETANS VIDANJABIL SI IMPREJMUIRE TEREN</v>
          </cell>
          <cell r="M1212">
            <v>10</v>
          </cell>
          <cell r="N1212" t="str">
            <v>Contract semnat cu modificări</v>
          </cell>
          <cell r="O1212" t="str">
            <v>CONTRACTARE</v>
          </cell>
          <cell r="P1212" t="str">
            <v>bogdan.badea@adroltenia.ro</v>
          </cell>
          <cell r="Q1212" t="str">
            <v>22.10.2025 15:26:42</v>
          </cell>
          <cell r="R1212" t="str">
            <v>ASHOLDING SRL</v>
          </cell>
          <cell r="S1212" t="str">
            <v>37493285</v>
          </cell>
          <cell r="T1212" t="str">
            <v>Angajator privat</v>
          </cell>
          <cell r="U1212" t="str">
            <v>Oraş Novaci, Gorj</v>
          </cell>
          <cell r="V1212">
            <v>96</v>
          </cell>
          <cell r="W1212"/>
          <cell r="X1212" t="str">
            <v>GJ</v>
          </cell>
          <cell r="Y1212" t="str">
            <v>Sud-Vest Oltenia</v>
          </cell>
          <cell r="Z1212">
            <v>1683218.6</v>
          </cell>
          <cell r="AA1212">
            <v>264430.88</v>
          </cell>
          <cell r="AB1212">
            <v>1491060</v>
          </cell>
          <cell r="AC1212">
            <v>1267401</v>
          </cell>
          <cell r="AD1212">
            <v>722907.26</v>
          </cell>
          <cell r="AE1212">
            <v>114227.28</v>
          </cell>
          <cell r="AF1212">
            <v>223659</v>
          </cell>
          <cell r="AG1212">
            <v>1491060</v>
          </cell>
          <cell r="AH1212">
            <v>2406125.86</v>
          </cell>
          <cell r="AI1212">
            <v>14</v>
          </cell>
          <cell r="AJ1212" t="str">
            <v>DA</v>
          </cell>
          <cell r="AK1212" t="str">
            <v>25.07.2024 22:09:10</v>
          </cell>
          <cell r="AL1212"/>
          <cell r="AM1212"/>
          <cell r="AN1212" t="str">
            <v>ADMIS_ETF</v>
          </cell>
          <cell r="AO1212" t="str">
            <v>25.09.2024 14:53:43</v>
          </cell>
          <cell r="AP1212"/>
          <cell r="AQ1212">
            <v>96</v>
          </cell>
          <cell r="AR1212"/>
          <cell r="AS1212">
            <v>2</v>
          </cell>
          <cell r="AT1212">
            <v>24</v>
          </cell>
          <cell r="AU1212">
            <v>36</v>
          </cell>
          <cell r="AV1212"/>
          <cell r="AW1212" t="str">
            <v>19.02.2025 13:42:52</v>
          </cell>
          <cell r="AX1212" t="str">
            <v>19.02.2025 16:18:44</v>
          </cell>
          <cell r="AY1212" t="str">
            <v>585</v>
          </cell>
          <cell r="AZ1212" t="str">
            <v>17.06.2025 16:58:00</v>
          </cell>
          <cell r="BA1212">
            <v>6</v>
          </cell>
          <cell r="BB1212"/>
          <cell r="BC1212"/>
          <cell r="BD1212"/>
          <cell r="BE1212">
            <v>119</v>
          </cell>
          <cell r="BF1212"/>
          <cell r="BG1212">
            <v>96</v>
          </cell>
          <cell r="BH1212" t="str">
            <v>ADMIS_ETF</v>
          </cell>
          <cell r="BI1212" t="str">
            <v>21, 23</v>
          </cell>
          <cell r="BJ1212" t="str">
            <v>Obiectivul general al proiectului este de a obtine fonduri europene nerambursabile pentru extinderea, modificarea, modernizarea si recompartimentarea unei constructii cu schimbarea destinatiei intr-o pensiune turistica in scopul demararii activitatii vizate prin proiect printr-o abordare inovatoare si eficienta din punct de vedere energetic, demonstrand angajamentul firmei catre schimbarea ecologica si economia circulara. Locatia va fi destinata in mod special relaxarii turistilor, avand componete prinvind intensificarea cresterii sustenabile prin adoptarea de tehnologii avansate si crearea de noi locuri de munca in linie cu obiectivele Programului IMBUNATATIREA COMPETITIVITATII SI A INOVARII IN MICROINTREPRINDERI, Prioritatea 1  COMPETITIVITATE PRIN INOVARE ȘI ÎNTREPRINDERI DINAMICE. Astfel, prin implementarea proiectului propus se va asigura un flux tehnologic ce inglobeaza echipamente care permit o contributie semnificativa la atenuarea schimbarilor climatice fara a prejudicia in mo</v>
          </cell>
        </row>
        <row r="1213">
          <cell r="K1213">
            <v>323774</v>
          </cell>
          <cell r="L1213" t="str">
            <v>Diversificarea activitatii NRG RECOVERY SRL</v>
          </cell>
          <cell r="M1213">
            <v>17</v>
          </cell>
          <cell r="N1213" t="str">
            <v>Contract semnat cu modificări</v>
          </cell>
          <cell r="O1213" t="str">
            <v>CONTRACTARE</v>
          </cell>
          <cell r="P1213" t="str">
            <v>corina.amza@adroltenia.ro</v>
          </cell>
          <cell r="Q1213" t="str">
            <v>23.12.2025 14:02:08</v>
          </cell>
          <cell r="R1213" t="str">
            <v>NRG RECOVERY S.R.L.</v>
          </cell>
          <cell r="S1213" t="str">
            <v>13124957</v>
          </cell>
          <cell r="T1213" t="str">
            <v>întreprindere mică</v>
          </cell>
          <cell r="U1213" t="str">
            <v>Racoviţa, Vâlcea</v>
          </cell>
          <cell r="V1213">
            <v>90</v>
          </cell>
          <cell r="W1213"/>
          <cell r="X1213" t="str">
            <v>VL</v>
          </cell>
          <cell r="Y1213" t="str">
            <v>Sud-Vest Oltenia</v>
          </cell>
          <cell r="Z1213">
            <v>5452162.1200000001</v>
          </cell>
          <cell r="AA1213">
            <v>0</v>
          </cell>
          <cell r="AB1213">
            <v>4162823.23</v>
          </cell>
          <cell r="AC1213">
            <v>3538399.7455000002</v>
          </cell>
          <cell r="AD1213">
            <v>1036586.72</v>
          </cell>
          <cell r="AE1213">
            <v>1036018.71</v>
          </cell>
          <cell r="AF1213">
            <v>624423.48449999979</v>
          </cell>
          <cell r="AG1213">
            <v>4162823.23</v>
          </cell>
          <cell r="AH1213">
            <v>6488748.8399999999</v>
          </cell>
          <cell r="AI1213">
            <v>9</v>
          </cell>
          <cell r="AJ1213" t="str">
            <v>DA</v>
          </cell>
          <cell r="AK1213" t="str">
            <v>01.05.2024 17:04:33</v>
          </cell>
          <cell r="AL1213"/>
          <cell r="AM1213"/>
          <cell r="AN1213" t="str">
            <v>ADMIS_ETF</v>
          </cell>
          <cell r="AO1213" t="str">
            <v>22.07.2024 15:21:34</v>
          </cell>
          <cell r="AP1213"/>
          <cell r="AQ1213">
            <v>90</v>
          </cell>
          <cell r="AR1213"/>
          <cell r="AS1213">
            <v>1</v>
          </cell>
          <cell r="AT1213">
            <v>24</v>
          </cell>
          <cell r="AU1213">
            <v>39</v>
          </cell>
          <cell r="AV1213"/>
          <cell r="AW1213" t="str">
            <v>28.01.2025 13:45:17</v>
          </cell>
          <cell r="AX1213" t="str">
            <v>28.01.2025 14:49:56</v>
          </cell>
          <cell r="AY1213" t="str">
            <v>379</v>
          </cell>
          <cell r="AZ1213" t="str">
            <v>16.04.2025 16:40:00</v>
          </cell>
          <cell r="BA1213">
            <v>6</v>
          </cell>
          <cell r="BB1213"/>
          <cell r="BC1213"/>
          <cell r="BD1213"/>
          <cell r="BE1213">
            <v>79</v>
          </cell>
          <cell r="BF1213"/>
          <cell r="BG1213"/>
          <cell r="BH1213"/>
          <cell r="BI1213" t="str">
            <v>21, 23</v>
          </cell>
          <cell r="BJ1213" t="str">
            <v>Obiectivul general al proiectului il reprezinta 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Obiectivul general este cresterea competitivitatii economice a societatii prin realizarea unei investitii intr-un  domeniu identificat in Strategia de Specializare Inteligenta a Regiunii Sud Vest Oltenia 2021-2027,  cu ajutorul unor echipamente si dotari performante, la cele mai noi standarde europene si romanesti, eficiente energetic. Proiectul are in vedere dezvoltarea si consolidarea pozitiei pe piata in domeniul accesat, prin achizitia de active bazate pe tehnologii avansate de manufacturare, influentand pozitiv cresterea sustenabila a compe</v>
          </cell>
        </row>
        <row r="1214">
          <cell r="K1214">
            <v>330350</v>
          </cell>
          <cell r="L1214" t="str">
            <v>DOTARE CU ECHIPAMENTE MEDICALE A SOCIETATII CITYDENTAL CLINIC SRL</v>
          </cell>
          <cell r="M1214">
            <v>12</v>
          </cell>
          <cell r="N1214" t="str">
            <v>Contract semnat cu modificări</v>
          </cell>
          <cell r="O1214" t="str">
            <v>CONTRACTARE</v>
          </cell>
          <cell r="P1214" t="str">
            <v>roxana.murgu@adroltenia.ro</v>
          </cell>
          <cell r="Q1214" t="str">
            <v>22.04.2026 12:26:10</v>
          </cell>
          <cell r="R1214" t="str">
            <v>CITYDENTAL CLINIC  SRL</v>
          </cell>
          <cell r="S1214" t="str">
            <v>32337293</v>
          </cell>
          <cell r="T1214" t="str">
            <v>microîntreprindere</v>
          </cell>
          <cell r="U1214" t="str">
            <v>Municipiul Târgu Jiu, Gorj</v>
          </cell>
          <cell r="V1214">
            <v>91</v>
          </cell>
          <cell r="W1214"/>
          <cell r="X1214" t="str">
            <v>GJ</v>
          </cell>
          <cell r="Y1214" t="str">
            <v>Sud-Vest Oltenia</v>
          </cell>
          <cell r="Z1214">
            <v>1618021.578</v>
          </cell>
          <cell r="AA1214">
            <v>258339.57800000001</v>
          </cell>
          <cell r="AB1214">
            <v>1456219.42</v>
          </cell>
          <cell r="AC1214">
            <v>1237786.507</v>
          </cell>
          <cell r="AD1214">
            <v>53877.841999999997</v>
          </cell>
          <cell r="AE1214">
            <v>8602.3420000000006</v>
          </cell>
          <cell r="AF1214">
            <v>218432.91299999994</v>
          </cell>
          <cell r="AG1214">
            <v>1456219.42</v>
          </cell>
          <cell r="AH1214">
            <v>1671899.42</v>
          </cell>
          <cell r="AI1214">
            <v>6</v>
          </cell>
          <cell r="AJ1214" t="str">
            <v>DA</v>
          </cell>
          <cell r="AK1214" t="str">
            <v>26.07.2024 13:10:04</v>
          </cell>
          <cell r="AL1214"/>
          <cell r="AM1214"/>
          <cell r="AN1214" t="str">
            <v>ADMIS_ETF</v>
          </cell>
          <cell r="AO1214" t="str">
            <v>10.09.2024 16:55:44</v>
          </cell>
          <cell r="AP1214"/>
          <cell r="AQ1214">
            <v>91</v>
          </cell>
          <cell r="AR1214"/>
          <cell r="AS1214"/>
          <cell r="AT1214">
            <v>13</v>
          </cell>
          <cell r="AU1214">
            <v>25</v>
          </cell>
          <cell r="AV1214"/>
          <cell r="AW1214" t="str">
            <v>19.02.2025 14:40:15</v>
          </cell>
          <cell r="AX1214" t="str">
            <v>21.02.2025 12:20:30</v>
          </cell>
          <cell r="AY1214" t="str">
            <v>493</v>
          </cell>
          <cell r="AZ1214" t="str">
            <v>23.05.2025 12:08:00</v>
          </cell>
          <cell r="BA1214">
            <v>8</v>
          </cell>
          <cell r="BB1214"/>
          <cell r="BC1214"/>
          <cell r="BD1214"/>
          <cell r="BE1214">
            <v>91</v>
          </cell>
          <cell r="BF1214"/>
          <cell r="BG1214"/>
          <cell r="BH1214"/>
          <cell r="BI1214" t="str">
            <v>21, 23</v>
          </cell>
          <cell r="BJ1214" t="str">
            <v>Obiectivul general al proiectului propus spre finantare este cresterea competitivitatii economice a firmei CITYDENTAL CLINIC SRL. Obiectivul va fi atins prin îmbunătățirea competitivității și a inovării în microîntreprinderea CITYDENTAL CLINIC SRL, ca urmare a desfasurarii activitatilor propuse prin proiect (respectic, cod caen rev. 2 - 8623 - "Activități de asistenta stomatologica" si este in concordanta cu prevederile Ghidului Solicitantului si cu obiectivele specifice ale apelului: Prioritatea 1 - „Competitivitate prin inovare și întreprinderi dinamice”, Obiectivul Specific 1.3. - „Intensificarea creșterii sustenabile și creșterea competitivității IMM-urilor și crearea de locuri de muncă în cadrul IMM-urilor, inclusiv prin investiții productive (FEDR)”, )” respectiv Obiectivul Specific 1.4 - „Dezvoltarea competențelor pentru specializare inteligentă, tranziție industrială și antreprenoriat (FEDR), Intervenția - „Îmbunătațirea competitivității și a inovării în microîntreprinderi, pri</v>
          </cell>
        </row>
        <row r="1215">
          <cell r="K1215">
            <v>334142</v>
          </cell>
          <cell r="L1215" t="str">
            <v>Modernizare depou tramvai in municipiul Craiova si extinderea sistemului de management al traficului prin integrarea de noi intersectii semaforizate</v>
          </cell>
          <cell r="M1215">
            <v>10</v>
          </cell>
          <cell r="N1215" t="str">
            <v>Contract semnat cu modificări</v>
          </cell>
          <cell r="O1215" t="str">
            <v>CONTRACTARE</v>
          </cell>
          <cell r="P1215" t="str">
            <v>alexandru.florea@adroltenia.ro</v>
          </cell>
          <cell r="Q1215" t="str">
            <v>26.03.2026 09:24:39</v>
          </cell>
          <cell r="R1215" t="str">
            <v>MUNICIPIUL CRAIOVA</v>
          </cell>
          <cell r="S1215" t="str">
            <v>4417214</v>
          </cell>
          <cell r="T1215" t="str">
            <v>unitate administrativ teritorială nivel local</v>
          </cell>
          <cell r="U1215" t="str">
            <v>Municipiul Craiova, Dolj</v>
          </cell>
          <cell r="V1215">
            <v>74</v>
          </cell>
          <cell r="W1215"/>
          <cell r="X1215" t="str">
            <v>DJ</v>
          </cell>
          <cell r="Y1215" t="str">
            <v>Sud-Vest Oltenia</v>
          </cell>
          <cell r="Z1215">
            <v>103938365.96202914</v>
          </cell>
          <cell r="AA1215">
            <v>16475185.472029144</v>
          </cell>
          <cell r="AB1215">
            <v>101859598.27</v>
          </cell>
          <cell r="AC1215">
            <v>88347610.888431087</v>
          </cell>
          <cell r="AD1215">
            <v>3399651.4979708567</v>
          </cell>
          <cell r="AE1215">
            <v>542801.49797085684</v>
          </cell>
          <cell r="AF1215">
            <v>13511987.381568909</v>
          </cell>
          <cell r="AG1215">
            <v>0</v>
          </cell>
          <cell r="AH1215">
            <v>107338017.45999999</v>
          </cell>
          <cell r="AI1215">
            <v>0</v>
          </cell>
          <cell r="AJ1215" t="str">
            <v>NU</v>
          </cell>
          <cell r="AK1215" t="str">
            <v>21.11.2024 15:32:58</v>
          </cell>
          <cell r="AL1215"/>
          <cell r="AM1215"/>
          <cell r="AN1215" t="str">
            <v>ADMIS_ETF</v>
          </cell>
          <cell r="AO1215" t="str">
            <v>09.01.2025 16:33:10</v>
          </cell>
          <cell r="AP1215"/>
          <cell r="AQ1215">
            <v>74</v>
          </cell>
          <cell r="AR1215"/>
          <cell r="AS1215">
            <v>1</v>
          </cell>
          <cell r="AT1215">
            <v>37</v>
          </cell>
          <cell r="AU1215">
            <v>51</v>
          </cell>
          <cell r="AV1215"/>
          <cell r="AW1215" t="str">
            <v>20.01.2025 10:46:00</v>
          </cell>
          <cell r="AX1215" t="str">
            <v>20.01.2025 16:48:17</v>
          </cell>
          <cell r="AY1215" t="str">
            <v>373</v>
          </cell>
          <cell r="AZ1215" t="str">
            <v>15.04.2025 14:41:00</v>
          </cell>
          <cell r="BA1215">
            <v>6</v>
          </cell>
          <cell r="BB1215">
            <v>1</v>
          </cell>
          <cell r="BC1215"/>
          <cell r="BD1215"/>
          <cell r="BE1215">
            <v>85</v>
          </cell>
          <cell r="BF1215"/>
          <cell r="BG1215"/>
          <cell r="BH1215"/>
          <cell r="BI1215" t="str">
            <v>81</v>
          </cell>
          <cell r="BJ1215" t="str">
            <v>Comisia Europeană prin politicile sale prevede acordarea unei atenții sporite dezvoltării urbane durabile, inclusiv prin dezvoltarea unor sisteme de transport care respectă mediul, cu emisii scăzute de dioxid de carbon și promovarea unei mobilități urbane durabile. Un element esențial de politica publica îl reprezintă Planul de Mobilitate Urbană Durabilă, care se defineste ca un document strategic de politică publică ce are drept scop satisfacerea nevoilor de mobilitate ale persoanelor și activităților economice în arealurile urbane sau metropolitane pentru o mai bună calitate a vieții, adresându-se tuturor formelor de transport din întreaga aglomerație urbană, cu precădere transportului public și privat, de marfă și de pasageri, motorizat și nemotorizat, în mișcare sau în staționare. Comisia Europeana a subliniat necesitatea unirii eforturilor locale și regionale, dat fiind faptul că guvernanța pe mai multe niveluri constituie un instrument adecvat pentru a spori eficiența acțiunilor</v>
          </cell>
        </row>
        <row r="1216">
          <cell r="K1216">
            <v>355783</v>
          </cell>
          <cell r="L1216" t="str">
            <v>Reabilitare energetică Liceu Gheorghe Tătărescu Rovinari Județul Gorj</v>
          </cell>
          <cell r="M1216">
            <v>7</v>
          </cell>
          <cell r="N1216" t="str">
            <v>Contract semnat</v>
          </cell>
          <cell r="O1216" t="str">
            <v>CONTRACTARE</v>
          </cell>
          <cell r="P1216" t="str">
            <v>elena.sirbu@adroltenia.ro</v>
          </cell>
          <cell r="Q1216" t="str">
            <v>05.03.2026 11:19:18</v>
          </cell>
          <cell r="R1216" t="str">
            <v>ORAŞ ROVINARI</v>
          </cell>
          <cell r="S1216" t="str">
            <v>5057520</v>
          </cell>
          <cell r="T1216" t="str">
            <v>unitate administrativ teritorială nivel local</v>
          </cell>
          <cell r="U1216" t="str">
            <v>Oraş Rovinari, Gorj</v>
          </cell>
          <cell r="V1216">
            <v>86</v>
          </cell>
          <cell r="W1216"/>
          <cell r="X1216" t="str">
            <v>GJ</v>
          </cell>
          <cell r="Y1216" t="str">
            <v>Sud-Vest Oltenia</v>
          </cell>
          <cell r="Z1216">
            <v>12388342.83301622</v>
          </cell>
          <cell r="AA1216">
            <v>2131091.2630162202</v>
          </cell>
          <cell r="AB1216">
            <v>12140575.970000001</v>
          </cell>
          <cell r="AC1216">
            <v>10530091.396976219</v>
          </cell>
          <cell r="AD1216">
            <v>2363970.9269837798</v>
          </cell>
          <cell r="AE1216">
            <v>410275.94698377996</v>
          </cell>
          <cell r="AF1216">
            <v>1610484.5730237812</v>
          </cell>
          <cell r="AG1216">
            <v>0</v>
          </cell>
          <cell r="AH1216">
            <v>14752313.76</v>
          </cell>
          <cell r="AI1216">
            <v>0</v>
          </cell>
          <cell r="AJ1216" t="str">
            <v>NU</v>
          </cell>
          <cell r="AK1216" t="str">
            <v>02.10.2025 12:55:08</v>
          </cell>
          <cell r="AL1216"/>
          <cell r="AM1216"/>
          <cell r="AN1216" t="str">
            <v>ADMIS_ETF</v>
          </cell>
          <cell r="AO1216" t="str">
            <v>02.12.2025 17:06:45</v>
          </cell>
          <cell r="AP1216"/>
          <cell r="AQ1216">
            <v>86</v>
          </cell>
          <cell r="AR1216"/>
          <cell r="AS1216">
            <v>2</v>
          </cell>
          <cell r="AT1216">
            <v>24</v>
          </cell>
          <cell r="AU1216">
            <v>47</v>
          </cell>
          <cell r="AV1216"/>
          <cell r="AW1216" t="str">
            <v>12.12.2025 10:39:54</v>
          </cell>
          <cell r="AX1216" t="str">
            <v>12.12.2025 13:51:47</v>
          </cell>
          <cell r="AY1216" t="str">
            <v>806</v>
          </cell>
          <cell r="AZ1216" t="str">
            <v>02.03.2026 10:46:00</v>
          </cell>
          <cell r="BA1216">
            <v>5</v>
          </cell>
          <cell r="BB1216">
            <v>1</v>
          </cell>
          <cell r="BC1216"/>
          <cell r="BD1216"/>
          <cell r="BE1216">
            <v>80</v>
          </cell>
          <cell r="BF1216"/>
          <cell r="BG1216"/>
          <cell r="BH1216"/>
          <cell r="BI1216" t="str">
            <v>45</v>
          </cell>
          <cell r="BJ1216" t="str">
            <v>Scopul proiectului îl reprezintă îmbunătățirea calității aerului din orașul Rovinari și reducerea emisiilor de gaze cu efect de seră. 
Obiectivul general al proiectului este reducerea consumului anual de energie primară a clădirii Liceului Gheorghe Tătărescu (denumită clădire grup școlar) ca urmare a creșterii eficienței energetice a acestuia și a utilizării surselor regenerabile de energie. Reducerea consumului de energie pentru încălzirea spațiilor din clădirea Liceului Gheorghe Tătărescu are ca efect reducerea costurilor de întreținere cu încălzirea, diminuarea efectelor schimbărilor climatice, creșterea independentei energetice, reducerea consumului de combustibil convențional utilizat la prepararea agentului termic pentru încălzire, precum și ameliorarea aspectului urbanistic al localității.
Obiectivul general al proiectului susține obiectivul specific 2.1/b(i) - Promovarea măsurilor de eficiență energetică și reducerea emisiilor de gaze cu efect de seră din cadrul Priorității 3</v>
          </cell>
        </row>
        <row r="1217">
          <cell r="K1217">
            <v>358843</v>
          </cell>
          <cell r="L1217" t="str">
            <v>Cresterea eficientei energetice la Colegiul Economic Ramnicu Valcea</v>
          </cell>
          <cell r="M1217">
            <v>4</v>
          </cell>
          <cell r="N1217" t="str">
            <v>În ETF după clarificare</v>
          </cell>
          <cell r="O1217" t="str">
            <v>EVALUARE</v>
          </cell>
          <cell r="P1217"/>
          <cell r="Q1217" t="str">
            <v>04.05.2026 16:40:09</v>
          </cell>
          <cell r="R1217" t="str">
            <v>Unitatea Administrativ-Teritorială Municipiul Râmnicu Vâlcea</v>
          </cell>
          <cell r="S1217" t="str">
            <v>2540813</v>
          </cell>
          <cell r="T1217" t="str">
            <v>Unitate administrativ teritorială nivel municipiu reședință de județ cu peste 100.000 de locuitori</v>
          </cell>
          <cell r="U1217" t="str">
            <v>Municipiul Râmnicu Vâlcea, Vâlcea</v>
          </cell>
          <cell r="V1217"/>
          <cell r="W1217"/>
          <cell r="X1217" t="str">
            <v>VL</v>
          </cell>
          <cell r="Y1217" t="str">
            <v>Sud-Vest Oltenia</v>
          </cell>
          <cell r="Z1217">
            <v>20181445.494095381</v>
          </cell>
          <cell r="AA1217">
            <v>3480029.7040953804</v>
          </cell>
          <cell r="AB1217">
            <v>19777816.579999998</v>
          </cell>
          <cell r="AC1217">
            <v>17154228.651918679</v>
          </cell>
          <cell r="AD1217">
            <v>487826.22590461955</v>
          </cell>
          <cell r="AE1217">
            <v>84664.05590461957</v>
          </cell>
          <cell r="AF1217">
            <v>2623587.9280813187</v>
          </cell>
          <cell r="AG1217">
            <v>0</v>
          </cell>
          <cell r="AH1217">
            <v>20669271.719999999</v>
          </cell>
          <cell r="AI1217">
            <v>0</v>
          </cell>
          <cell r="AJ1217" t="str">
            <v>NU</v>
          </cell>
          <cell r="AK1217" t="str">
            <v>02.12.2025 14:35:54</v>
          </cell>
          <cell r="AL1217"/>
          <cell r="AM1217"/>
          <cell r="AN1217"/>
          <cell r="AO1217"/>
          <cell r="AP1217"/>
          <cell r="AQ1217"/>
          <cell r="AR1217"/>
          <cell r="AS1217">
            <v>3</v>
          </cell>
          <cell r="AT1217">
            <v>23</v>
          </cell>
          <cell r="AU1217">
            <v>28</v>
          </cell>
          <cell r="AV1217"/>
          <cell r="AW1217"/>
          <cell r="AX1217"/>
          <cell r="AY1217"/>
          <cell r="AZ1217"/>
          <cell r="BA1217"/>
          <cell r="BB1217"/>
          <cell r="BC1217"/>
          <cell r="BD1217"/>
          <cell r="BE1217"/>
          <cell r="BF1217"/>
          <cell r="BG1217"/>
          <cell r="BH1217"/>
          <cell r="BI1217" t="str">
            <v>45</v>
          </cell>
          <cell r="BJ1217" t="str">
            <v>Obiectivul general al proiectului în constituie promovarea eficienței energetice și reducerea emisiilor de gaze cu efect de seră prin efectuarea de investiții în clădirea Colegiului Economic Ramnicu Valcea, în vederea creșterii eficienței energetice și măsuri pentru utilizarea unor resurse regenerabile de energie.</v>
          </cell>
        </row>
        <row r="1218">
          <cell r="K1218">
            <v>333567</v>
          </cell>
          <cell r="L1218" t="str">
            <v>DIGITALIZAREA SOCIETĂȚII TRAD CLEAR LASER SRL</v>
          </cell>
          <cell r="M1218">
            <v>2</v>
          </cell>
          <cell r="N1218" t="str">
            <v>Revocat BO</v>
          </cell>
          <cell r="O1218" t="str">
            <v>PRECONTRACTARE</v>
          </cell>
          <cell r="P1218" t="str">
            <v>mariana.pasmangia@adroltenia.ro</v>
          </cell>
          <cell r="Q1218" t="str">
            <v>20.02.2025 16:21:57</v>
          </cell>
          <cell r="R1218" t="str">
            <v>TRAD CLEAR LASER S.R.L.</v>
          </cell>
          <cell r="S1218" t="str">
            <v>44958510</v>
          </cell>
          <cell r="T1218" t="str">
            <v>microîntreprindere</v>
          </cell>
          <cell r="U1218" t="str">
            <v>Municipiul Bucureşti, Bucureşti</v>
          </cell>
          <cell r="V1218">
            <v>88</v>
          </cell>
          <cell r="W1218"/>
          <cell r="X1218" t="str">
            <v>DJ</v>
          </cell>
          <cell r="Y1218" t="str">
            <v>Sud-Vest Oltenia</v>
          </cell>
          <cell r="Z1218">
            <v>372600</v>
          </cell>
          <cell r="AA1218">
            <v>0</v>
          </cell>
          <cell r="AB1218">
            <v>335340</v>
          </cell>
          <cell r="AC1218">
            <v>285039</v>
          </cell>
          <cell r="AD1218">
            <v>70794</v>
          </cell>
          <cell r="AE1218">
            <v>70794</v>
          </cell>
          <cell r="AF1218">
            <v>50301</v>
          </cell>
          <cell r="AG1218">
            <v>335340</v>
          </cell>
          <cell r="AH1218">
            <v>443394</v>
          </cell>
          <cell r="AI1218">
            <v>10</v>
          </cell>
          <cell r="AJ1218" t="str">
            <v>DA</v>
          </cell>
          <cell r="AK1218" t="str">
            <v>24.08.2024 08:33:17</v>
          </cell>
          <cell r="AL1218"/>
          <cell r="AM1218"/>
          <cell r="AN1218" t="str">
            <v>ADMIS_ETF</v>
          </cell>
          <cell r="AO1218" t="str">
            <v>09.01.2025 16:43:40</v>
          </cell>
          <cell r="AP1218"/>
          <cell r="AQ1218">
            <v>88</v>
          </cell>
          <cell r="AR1218"/>
          <cell r="AS1218">
            <v>1</v>
          </cell>
          <cell r="AT1218">
            <v>12</v>
          </cell>
          <cell r="AU1218">
            <v>12</v>
          </cell>
          <cell r="AV1218"/>
          <cell r="AW1218" t="str">
            <v>27.01.2025 11:21:36</v>
          </cell>
          <cell r="AX1218" t="str">
            <v>27.01.2025 15:50:51</v>
          </cell>
          <cell r="AY1218"/>
          <cell r="AZ1218"/>
          <cell r="BA1218"/>
          <cell r="BB1218"/>
          <cell r="BC1218"/>
          <cell r="BD1218"/>
          <cell r="BE1218"/>
          <cell r="BF1218"/>
          <cell r="BG1218"/>
          <cell r="BH1218"/>
          <cell r="BI1218" t="str">
            <v>13</v>
          </cell>
          <cell r="BJ1218" t="str">
            <v>Obiectivul general îl constituie creșterea competitivității economice a societății.</v>
          </cell>
        </row>
        <row r="1219">
          <cell r="K1219">
            <v>360517</v>
          </cell>
          <cell r="L1219" t="str">
            <v>INVESTITII IN CLADIRI PUBLICE IN VEDEREA ASIGURARIICRESTERII EFICIENTEI ENERGETICE SI UTILIZAREA SURSELOR REGENERABILE DE ENERGIE-LICEUL TEHNOLOGIC DIERNA SALA SPORT ORSOVA</v>
          </cell>
          <cell r="M1219">
            <v>5</v>
          </cell>
          <cell r="N1219" t="str">
            <v>Admis ETF</v>
          </cell>
          <cell r="O1219" t="str">
            <v>EVALUARE</v>
          </cell>
          <cell r="P1219"/>
          <cell r="Q1219" t="str">
            <v>22.04.2026 16:52:59</v>
          </cell>
          <cell r="R1219" t="str">
            <v>LICEUL TEHNOLOGIC " DIERNA "</v>
          </cell>
          <cell r="S1219" t="str">
            <v>4484558</v>
          </cell>
          <cell r="T1219" t="str">
            <v>Instituții de învățământ gimnazial, liceal, profesional și postliceal (nivel ISCED 02, 03 și respectiv 04)</v>
          </cell>
          <cell r="U1219" t="str">
            <v>Municipiul Orşova, Mehedinţi</v>
          </cell>
          <cell r="V1219">
            <v>79</v>
          </cell>
          <cell r="W1219" t="str">
            <v>MUNICIPIUL ORŞOVA-4337603</v>
          </cell>
          <cell r="X1219" t="str">
            <v>MH</v>
          </cell>
          <cell r="Y1219" t="str">
            <v>Sud-Vest Oltenia</v>
          </cell>
          <cell r="Z1219">
            <v>9578321.5899999999</v>
          </cell>
          <cell r="AA1219">
            <v>1518164.82</v>
          </cell>
          <cell r="AB1219">
            <v>9386755.1099999994</v>
          </cell>
          <cell r="AC1219">
            <v>8141573.3429274019</v>
          </cell>
          <cell r="AD1219">
            <v>38357</v>
          </cell>
          <cell r="AE1219">
            <v>6657</v>
          </cell>
          <cell r="AF1219">
            <v>1245181.7670725975</v>
          </cell>
          <cell r="AG1219">
            <v>0</v>
          </cell>
          <cell r="AH1219">
            <v>9616678.5899999999</v>
          </cell>
          <cell r="AI1219">
            <v>0</v>
          </cell>
          <cell r="AJ1219" t="str">
            <v>NU</v>
          </cell>
          <cell r="AK1219" t="str">
            <v>03.12.2025 10:52:54</v>
          </cell>
          <cell r="AL1219"/>
          <cell r="AM1219"/>
          <cell r="AN1219" t="str">
            <v>ADMIS_ETF</v>
          </cell>
          <cell r="AO1219" t="str">
            <v>22.04.2026 16:52:59</v>
          </cell>
          <cell r="AP1219"/>
          <cell r="AQ1219">
            <v>79</v>
          </cell>
          <cell r="AR1219"/>
          <cell r="AS1219">
            <v>4</v>
          </cell>
          <cell r="AT1219"/>
          <cell r="AU1219">
            <v>24</v>
          </cell>
          <cell r="AV1219"/>
          <cell r="AW1219"/>
          <cell r="AX1219"/>
          <cell r="AY1219"/>
          <cell r="AZ1219"/>
          <cell r="BA1219"/>
          <cell r="BB1219"/>
          <cell r="BC1219"/>
          <cell r="BD1219"/>
          <cell r="BE1219"/>
          <cell r="BF1219"/>
          <cell r="BG1219"/>
          <cell r="BH1219"/>
          <cell r="BI1219"/>
          <cell r="BJ1219" t="str">
            <v>Reducerea consumurilor energetice, imbunatatirea conditiilor de utilizare pentru elevi si comunitate si de a integra tehnologii moderne, compatibile cu obiectivele asumate la nivel local, regional, national si european. Investitia devine astfel nu doar necesara, ci si oportuna, reprezentand o etapa importanta in modernizarea infrastructurii educationale din Orsova si in reducerea impactului energetic si financiar al acestei cladiri asupra bugetului public .Obiectivele realizarii investitiei sunt: Lucrari de reabilitare termica a elementelor cladirii, Lucrari de reabilitare /modernizare a instalatiilor de iluminat in cladire, Instalarea unor sisteme alternative cu eficienta energetica de producere a energiei electrice si sau termice, Sisteme de management energetic integrat pentru cladiri si alte masuri care conduc la realizarea scopului proiectului.</v>
          </cell>
        </row>
        <row r="1220">
          <cell r="K1220">
            <v>311502</v>
          </cell>
          <cell r="L1220" t="str">
            <v>Reabilitare modernizare si echipare liceu profil tehnologic Petrache Poenaru corp C1</v>
          </cell>
          <cell r="M1220">
            <v>14</v>
          </cell>
          <cell r="N1220" t="str">
            <v>Cu act adițional</v>
          </cell>
          <cell r="O1220" t="str">
            <v>CONTRACTARE</v>
          </cell>
          <cell r="P1220" t="str">
            <v>alexandru.florea@adroltenia.ro</v>
          </cell>
          <cell r="Q1220" t="str">
            <v>05.03.2026 15:56:51</v>
          </cell>
          <cell r="R1220" t="str">
            <v>ORAŞ BĂLCEŞTI</v>
          </cell>
          <cell r="S1220" t="str">
            <v>2541720</v>
          </cell>
          <cell r="T1220" t="str">
            <v>unitate administrativ teritorială nivel oraș</v>
          </cell>
          <cell r="U1220" t="str">
            <v>Oraş Bălceşti, Vâlcea</v>
          </cell>
          <cell r="V1220">
            <v>64</v>
          </cell>
          <cell r="W1220"/>
          <cell r="X1220" t="str">
            <v>VL</v>
          </cell>
          <cell r="Y1220" t="str">
            <v>Sud-Vest Oltenia</v>
          </cell>
          <cell r="Z1220">
            <v>12544865.532327272</v>
          </cell>
          <cell r="AA1220">
            <v>2140090.2823272725</v>
          </cell>
          <cell r="AB1220">
            <v>12293967.93</v>
          </cell>
          <cell r="AC1220">
            <v>10663135.691250527</v>
          </cell>
          <cell r="AD1220">
            <v>72.067672727676396</v>
          </cell>
          <cell r="AE1220">
            <v>12.50767272767639</v>
          </cell>
          <cell r="AF1220">
            <v>1630832.2387494724</v>
          </cell>
          <cell r="AG1220">
            <v>0</v>
          </cell>
          <cell r="AH1220">
            <v>12544937.6</v>
          </cell>
          <cell r="AI1220">
            <v>0</v>
          </cell>
          <cell r="AJ1220" t="str">
            <v>NU</v>
          </cell>
          <cell r="AK1220" t="str">
            <v>27.11.2023 22:01:31</v>
          </cell>
          <cell r="AL1220"/>
          <cell r="AM1220"/>
          <cell r="AN1220" t="str">
            <v>ADMIS_ETF</v>
          </cell>
          <cell r="AO1220" t="str">
            <v>09.01.2024 15:19:30</v>
          </cell>
          <cell r="AP1220"/>
          <cell r="AQ1220">
            <v>64</v>
          </cell>
          <cell r="AR1220"/>
          <cell r="AS1220">
            <v>2</v>
          </cell>
          <cell r="AT1220">
            <v>29</v>
          </cell>
          <cell r="AU1220">
            <v>48</v>
          </cell>
          <cell r="AV1220"/>
          <cell r="AW1220" t="str">
            <v>11.06.2024 14:29:45</v>
          </cell>
          <cell r="AX1220" t="str">
            <v>12.06.2024 16:04:14</v>
          </cell>
          <cell r="AY1220" t="str">
            <v>107/30.08.2024</v>
          </cell>
          <cell r="AZ1220" t="str">
            <v>30.08.2024 16:31:00</v>
          </cell>
          <cell r="BA1220">
            <v>7</v>
          </cell>
          <cell r="BB1220"/>
          <cell r="BC1220"/>
          <cell r="BD1220"/>
          <cell r="BE1220">
            <v>80</v>
          </cell>
          <cell r="BF1220"/>
          <cell r="BG1220"/>
          <cell r="BH1220"/>
          <cell r="BI1220" t="str">
            <v>44</v>
          </cell>
          <cell r="BJ1220" t="str">
            <v>Cresterea eficientei energetice prin Reabilitare, modernizare si echipare liceu profil tehnologic Petrache Poenaru, corp C1. Principalul obiectiv al acestui proiect il prezinta posibilitatea de eficientizare energetica prin reabilitarea cladirii corp C1 a Liceului tehnologic Petrache Poenaru amplasat în orasul Balcesti, aleea petrache Poenaru, nr. 5-7, jud. Valcea, în scopul asigurarii conditiilor optime pentru cresterea confortului si sigurantei desfasurarii activitatilor specifice acestei institutii. In acest scop este necesara si oportuna realizarea lucrarilor de interventie asupra cladirii, cu scopul de a creste performanta energetica, respectiv reducerea consumurilor energetice pentru încalzire, în conditiile asigurarii si mentinerii climatului termic interior, repararea si aducerea la standarde actuale atat a instalatiilor cat si a cladirii în ansamblul ei. Implementarea masurilor de eficientizare energetica va duce la imbunatatirea conditiilor de desfasurare a activitatilor spec</v>
          </cell>
        </row>
        <row r="1221">
          <cell r="K1221">
            <v>318689</v>
          </cell>
          <cell r="L1221" t="str">
            <v>Extindere reabilitare modernizare și dotare Școala Gimnazială sat Rusănești comuna Fârtățești județul Vâlcea</v>
          </cell>
          <cell r="M1221">
            <v>10</v>
          </cell>
          <cell r="N1221" t="str">
            <v>Cu act adițional</v>
          </cell>
          <cell r="O1221" t="str">
            <v>CONTRACTARE</v>
          </cell>
          <cell r="P1221" t="str">
            <v>mariana.pasmangia@adroltenia.ro</v>
          </cell>
          <cell r="Q1221" t="str">
            <v>03.02.2026 16:19:04</v>
          </cell>
          <cell r="R1221" t="str">
            <v>COMUNA FĂRTĂŢEŞTI</v>
          </cell>
          <cell r="S1221" t="str">
            <v>2541592</v>
          </cell>
          <cell r="T1221" t="str">
            <v>unitate administrativ teritorială nivel comună</v>
          </cell>
          <cell r="U1221" t="str">
            <v>Fârtăţeşti, Vâlcea</v>
          </cell>
          <cell r="V1221">
            <v>77</v>
          </cell>
          <cell r="W1221"/>
          <cell r="X1221" t="str">
            <v>VL</v>
          </cell>
          <cell r="Y1221" t="str">
            <v>Sud-Vest Oltenia</v>
          </cell>
          <cell r="Z1221">
            <v>7486259.1500000004</v>
          </cell>
          <cell r="AA1221">
            <v>1195285.07</v>
          </cell>
          <cell r="AB1221">
            <v>7336533.96</v>
          </cell>
          <cell r="AC1221">
            <v>4491755.5076675713</v>
          </cell>
          <cell r="AD1221">
            <v>904738.62</v>
          </cell>
          <cell r="AE1221">
            <v>135768.26999999999</v>
          </cell>
          <cell r="AF1221">
            <v>2844778.4523324287</v>
          </cell>
          <cell r="AG1221">
            <v>0</v>
          </cell>
          <cell r="AH1221">
            <v>8390997.7699999996</v>
          </cell>
          <cell r="AI1221">
            <v>0</v>
          </cell>
          <cell r="AJ1221" t="str">
            <v>NU</v>
          </cell>
          <cell r="AK1221" t="str">
            <v>25.01.2024 22:04:38</v>
          </cell>
          <cell r="AL1221"/>
          <cell r="AM1221"/>
          <cell r="AN1221" t="str">
            <v>ADMIS_ETF</v>
          </cell>
          <cell r="AO1221" t="str">
            <v>30.04.2024 14:08:55</v>
          </cell>
          <cell r="AP1221"/>
          <cell r="AQ1221">
            <v>77</v>
          </cell>
          <cell r="AR1221"/>
          <cell r="AS1221">
            <v>2</v>
          </cell>
          <cell r="AT1221">
            <v>32</v>
          </cell>
          <cell r="AU1221">
            <v>39</v>
          </cell>
          <cell r="AV1221"/>
          <cell r="AW1221" t="str">
            <v>30.04.2024 15:41:24</v>
          </cell>
          <cell r="AX1221" t="str">
            <v>08.05.2024 13:52:04</v>
          </cell>
          <cell r="AY1221" t="str">
            <v>46</v>
          </cell>
          <cell r="AZ1221" t="str">
            <v>20.06.2024 08:52:00</v>
          </cell>
          <cell r="BA1221">
            <v>3</v>
          </cell>
          <cell r="BB1221"/>
          <cell r="BC1221"/>
          <cell r="BD1221"/>
          <cell r="BE1221">
            <v>43</v>
          </cell>
          <cell r="BF1221"/>
          <cell r="BG1221"/>
          <cell r="BH1221"/>
          <cell r="BI1221" t="str">
            <v>122</v>
          </cell>
          <cell r="BJ1221" t="str">
            <v>Investiția propusă are ca obiectiv general asigurarea unei oferte educationale adecvate, accesibile si de calitate pentru copiii din comuna Fârtățești care sa conduca la cresterea gradului de participare al acestora la nivelul invatamantului obligatoriu.</v>
          </cell>
        </row>
        <row r="1222">
          <cell r="K1222">
            <v>333309</v>
          </cell>
          <cell r="L1222" t="str">
            <v>Digitalizare în folosul EVERGLOW DIGITAL SRL</v>
          </cell>
          <cell r="M1222">
            <v>4</v>
          </cell>
          <cell r="N1222" t="str">
            <v>Revocat BO</v>
          </cell>
          <cell r="O1222" t="str">
            <v>PRECONTRACTARE</v>
          </cell>
          <cell r="P1222" t="str">
            <v>andreea.nedelcu@adroltenia.ro</v>
          </cell>
          <cell r="Q1222" t="str">
            <v>28.03.2025 13:07:43</v>
          </cell>
          <cell r="R1222" t="str">
            <v>EVERGLOW DIGITAL S.R.L.</v>
          </cell>
          <cell r="S1222" t="str">
            <v>46551636</v>
          </cell>
          <cell r="T1222" t="str">
            <v>microîntreprindere</v>
          </cell>
          <cell r="U1222" t="str">
            <v>Malu Mare, Dolj</v>
          </cell>
          <cell r="V1222">
            <v>88</v>
          </cell>
          <cell r="W1222"/>
          <cell r="X1222" t="str">
            <v>DJ</v>
          </cell>
          <cell r="Y1222" t="str">
            <v>Sud-Vest Oltenia</v>
          </cell>
          <cell r="Z1222">
            <v>413919.13</v>
          </cell>
          <cell r="AA1222">
            <v>19226.59</v>
          </cell>
          <cell r="AB1222">
            <v>372527.21</v>
          </cell>
          <cell r="AC1222">
            <v>316648.12849999999</v>
          </cell>
          <cell r="AD1222">
            <v>55765</v>
          </cell>
          <cell r="AE1222">
            <v>55765</v>
          </cell>
          <cell r="AF1222">
            <v>55879.081500000029</v>
          </cell>
          <cell r="AG1222">
            <v>372527.21</v>
          </cell>
          <cell r="AH1222">
            <v>469684.13</v>
          </cell>
          <cell r="AI1222">
            <v>21</v>
          </cell>
          <cell r="AJ1222" t="str">
            <v>DA</v>
          </cell>
          <cell r="AK1222" t="str">
            <v>23.08.2024 13:57:39</v>
          </cell>
          <cell r="AL1222"/>
          <cell r="AM1222"/>
          <cell r="AN1222" t="str">
            <v>ADMIS_ETF</v>
          </cell>
          <cell r="AO1222" t="str">
            <v>10.12.2024 14:45:49</v>
          </cell>
          <cell r="AP1222"/>
          <cell r="AQ1222">
            <v>88</v>
          </cell>
          <cell r="AR1222"/>
          <cell r="AS1222">
            <v>1</v>
          </cell>
          <cell r="AT1222">
            <v>12</v>
          </cell>
          <cell r="AU1222">
            <v>12</v>
          </cell>
          <cell r="AV1222"/>
          <cell r="AW1222" t="str">
            <v>27.01.2025 11:21:36</v>
          </cell>
          <cell r="AX1222" t="str">
            <v>27.01.2025 15:46:36</v>
          </cell>
          <cell r="AY1222"/>
          <cell r="AZ1222"/>
          <cell r="BA1222"/>
          <cell r="BB1222"/>
          <cell r="BC1222"/>
          <cell r="BD1222"/>
          <cell r="BE1222"/>
          <cell r="BF1222"/>
          <cell r="BG1222"/>
          <cell r="BH1222"/>
          <cell r="BI1222" t="str">
            <v>13</v>
          </cell>
          <cell r="BJ1222" t="str">
            <v>Obiectivul general al proiectului il constituie creșterea nivelului de intensitate digitală a societatii EVERGLOW DIGITAL SRL astfel incât sa atingă un nivel ridicat. 
Atingerea obiectivului general al proiectului conduce la realizarea obiectivelor prioritatii 2 „DIGITALIZARE ÎN BENEFICIUL CETĂȚENILOR ȘI AL FIRMELOR”, - OS 1.2. „ALORIFICAREA AVANTAJELOR DIGITALIZĂRII, ÎN BENEFICIUL CETĂȚENILOR, AL COMPANIILOR, AL ORGANIZAȚIILOR DE CERCETARE ȘI AL AUTORITĂȚILOR PUBLICE” din cadrul Programului Regional Sud Vest Oltenia 2021-2027, Apelul PRSVO/241/PRSVO_P2/OP1/RSO1.2/PRSVO_A8.</v>
          </cell>
        </row>
        <row r="1223">
          <cell r="K1223">
            <v>357776</v>
          </cell>
          <cell r="L1223" t="str">
            <v>CREȘTEREA EFICIENȚEI ENERGETICE LA ȘCOALA GIMNAZIALĂ ÎNVĂȚĂTOR MARIN GEORGESCU</v>
          </cell>
          <cell r="M1223">
            <v>7</v>
          </cell>
          <cell r="N1223" t="str">
            <v>Cu clarificări primite</v>
          </cell>
          <cell r="O1223" t="str">
            <v>PRECONTRACTARE</v>
          </cell>
          <cell r="P1223" t="str">
            <v>roxana.constantinescu@adroltenia.ro</v>
          </cell>
          <cell r="Q1223" t="str">
            <v>28.04.2026 19:17:20</v>
          </cell>
          <cell r="R1223" t="str">
            <v>COMUNA CELARU</v>
          </cell>
          <cell r="S1223" t="str">
            <v>5046629</v>
          </cell>
          <cell r="T1223" t="str">
            <v>unitate administrativ teritorială nivel comună</v>
          </cell>
          <cell r="U1223" t="str">
            <v>Celaru, Dolj</v>
          </cell>
          <cell r="V1223">
            <v>71</v>
          </cell>
          <cell r="W1223"/>
          <cell r="X1223" t="str">
            <v>DJ</v>
          </cell>
          <cell r="Y1223" t="str">
            <v>Sud-Vest Oltenia</v>
          </cell>
          <cell r="Z1223">
            <v>9915200.7200000007</v>
          </cell>
          <cell r="AA1223">
            <v>1715685.37</v>
          </cell>
          <cell r="AB1223">
            <v>9716896.7100000009</v>
          </cell>
          <cell r="AC1223">
            <v>8427920.6031258944</v>
          </cell>
          <cell r="AD1223">
            <v>0</v>
          </cell>
          <cell r="AE1223">
            <v>0</v>
          </cell>
          <cell r="AF1223">
            <v>1288976.1068741065</v>
          </cell>
          <cell r="AG1223">
            <v>0</v>
          </cell>
          <cell r="AH1223">
            <v>9915200.7200000007</v>
          </cell>
          <cell r="AI1223">
            <v>0</v>
          </cell>
          <cell r="AJ1223" t="str">
            <v>NU</v>
          </cell>
          <cell r="AK1223" t="str">
            <v>28.11.2025 18:57:24</v>
          </cell>
          <cell r="AL1223"/>
          <cell r="AM1223"/>
          <cell r="AN1223" t="str">
            <v>ADMIS_ETF</v>
          </cell>
          <cell r="AO1223" t="str">
            <v>27.02.2026 13:14:15</v>
          </cell>
          <cell r="AP1223"/>
          <cell r="AQ1223">
            <v>71</v>
          </cell>
          <cell r="AR1223"/>
          <cell r="AS1223">
            <v>3</v>
          </cell>
          <cell r="AT1223">
            <v>24</v>
          </cell>
          <cell r="AU1223">
            <v>30</v>
          </cell>
          <cell r="AV1223"/>
          <cell r="AW1223" t="str">
            <v>10.03.2026 14:35:40</v>
          </cell>
          <cell r="AX1223" t="str">
            <v>11.03.2026 11:54:04</v>
          </cell>
          <cell r="AY1223"/>
          <cell r="AZ1223"/>
          <cell r="BA1223"/>
          <cell r="BB1223"/>
          <cell r="BC1223"/>
          <cell r="BD1223"/>
          <cell r="BE1223"/>
          <cell r="BF1223"/>
          <cell r="BG1223"/>
          <cell r="BH1223"/>
          <cell r="BI1223" t="str">
            <v>45</v>
          </cell>
          <cell r="BJ1223" t="str">
            <v>Obiectivul general al proiectului este creșterea eficienței energetice și îmbunătățirea performanței energetice a clădirii publice – Cladirea ȘCOALII GIMNAZIALE " ÎNVĂȚĂTOR MARIN GEORGESCU,, județul DOLJ, prin executarea de lucrări de reabilitare termică, consolidare structurală, modernizare a instalațiilor și implementarea unor sisteme bazate pe surse regenerabile de energie. Proiectul contribuie la reducerea consumului de energie primară, la diminuarea emisiilor de gaze cu efect de seră (CO₂) și la crearea unui mediu sigur, modern și confortabil pentru desfășurarea activităților culturale și educaționale destinate comunității locale.Suprafata utila desfasurata a imobilului este 1067,06 mp.</v>
          </cell>
        </row>
        <row r="1224">
          <cell r="K1224">
            <v>327380</v>
          </cell>
          <cell r="L1224" t="str">
            <v>Digitalizarea proceselor de asistență socială la nivelul Județului Olt</v>
          </cell>
          <cell r="M1224">
            <v>12</v>
          </cell>
          <cell r="N1224" t="str">
            <v>Contract semnat cu modificări</v>
          </cell>
          <cell r="O1224" t="str">
            <v>CONTRACTARE</v>
          </cell>
          <cell r="P1224" t="str">
            <v>sorin.ghita@adroltenia.ro</v>
          </cell>
          <cell r="Q1224" t="str">
            <v>01.04.2026 19:24:45</v>
          </cell>
          <cell r="R1224" t="str">
            <v>JUDETUL OLT</v>
          </cell>
          <cell r="S1224" t="str">
            <v>4394706</v>
          </cell>
          <cell r="T1224" t="str">
            <v>unitate administrativ teritorială nivel județean</v>
          </cell>
          <cell r="U1224" t="str">
            <v>Municipiul Slatina, Olt</v>
          </cell>
          <cell r="V1224">
            <v>64</v>
          </cell>
          <cell r="W1224" t="str">
            <v>DIRECTIA GENERALA DE ASISTENTA SOCIALA SI PROTECTIA COPILULUI OLT-9746625</v>
          </cell>
          <cell r="X1224" t="str">
            <v>OT</v>
          </cell>
          <cell r="Y1224" t="str">
            <v>Sud-Vest Oltenia</v>
          </cell>
          <cell r="Z1224">
            <v>2960303.5</v>
          </cell>
          <cell r="AA1224">
            <v>472653.5</v>
          </cell>
          <cell r="AB1224">
            <v>2901097.42</v>
          </cell>
          <cell r="AC1224">
            <v>2516257.9234966398</v>
          </cell>
          <cell r="AD1224">
            <v>0</v>
          </cell>
          <cell r="AE1224">
            <v>0</v>
          </cell>
          <cell r="AF1224">
            <v>384839.4965033601</v>
          </cell>
          <cell r="AG1224">
            <v>0</v>
          </cell>
          <cell r="AH1224">
            <v>2960303.5</v>
          </cell>
          <cell r="AI1224">
            <v>0</v>
          </cell>
          <cell r="AJ1224" t="str">
            <v>NU</v>
          </cell>
          <cell r="AK1224" t="str">
            <v>21.06.2024 18:53:59</v>
          </cell>
          <cell r="AL1224"/>
          <cell r="AM1224"/>
          <cell r="AN1224" t="str">
            <v>ADMIS_ETF</v>
          </cell>
          <cell r="AO1224" t="str">
            <v>06.11.2024 15:51:51</v>
          </cell>
          <cell r="AP1224"/>
          <cell r="AQ1224">
            <v>64</v>
          </cell>
          <cell r="AR1224"/>
          <cell r="AS1224">
            <v>3</v>
          </cell>
          <cell r="AT1224">
            <v>19</v>
          </cell>
          <cell r="AU1224">
            <v>34</v>
          </cell>
          <cell r="AV1224"/>
          <cell r="AW1224" t="str">
            <v>01.04.2025 14:07:40</v>
          </cell>
          <cell r="AX1224" t="str">
            <v>01.04.2025 15:11:22</v>
          </cell>
          <cell r="AY1224" t="str">
            <v>617</v>
          </cell>
          <cell r="AZ1224" t="str">
            <v>25.06.2025 14:00:00</v>
          </cell>
          <cell r="BA1224">
            <v>3</v>
          </cell>
          <cell r="BB1224"/>
          <cell r="BC1224"/>
          <cell r="BD1224"/>
          <cell r="BE1224">
            <v>85</v>
          </cell>
          <cell r="BF1224"/>
          <cell r="BG1224"/>
          <cell r="BH1224"/>
          <cell r="BI1224" t="str">
            <v>16</v>
          </cell>
          <cell r="BJ1224" t="str">
            <v>„Valorificarea avantajelor digitalizării, în beneficiul cetățenilor, al companiilor, al organizațiilor de cercetare și al autorităților publice”, cod RSO1.2 - FEDR - RSO1.2, care reprezintă obiectivul general al proiectului cu titlul „Digitalizarea proceselor de asistență socială la nivelul Județului Olt”, pe care Direcția Generală de Asistență Socială și Protecția Copilului Olt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v>
          </cell>
        </row>
        <row r="1225">
          <cell r="K1225">
            <v>330474</v>
          </cell>
          <cell r="L1225" t="str">
            <v>Dezvoltarea societății SIDIDENT SRL prin achiziții de active</v>
          </cell>
          <cell r="M1225">
            <v>8</v>
          </cell>
          <cell r="N1225" t="str">
            <v>Cu solicitare notificare</v>
          </cell>
          <cell r="O1225" t="str">
            <v>CONTRACTARE</v>
          </cell>
          <cell r="P1225" t="str">
            <v>cristian.nedeloiu@adroltenia.ro</v>
          </cell>
          <cell r="Q1225" t="str">
            <v>27.04.2026 14:41:06</v>
          </cell>
          <cell r="R1225" t="str">
            <v>SIDIDENT SRL</v>
          </cell>
          <cell r="S1225" t="str">
            <v>30658149</v>
          </cell>
          <cell r="T1225" t="str">
            <v>microîntreprindere</v>
          </cell>
          <cell r="U1225" t="str">
            <v>Municipiul Calafat, Dolj</v>
          </cell>
          <cell r="V1225">
            <v>81</v>
          </cell>
          <cell r="W1225"/>
          <cell r="X1225" t="str">
            <v>DJ</v>
          </cell>
          <cell r="Y1225" t="str">
            <v>Sud-Vest Oltenia</v>
          </cell>
          <cell r="Z1225">
            <v>995644.28771818429</v>
          </cell>
          <cell r="AA1225">
            <v>172797.78771818432</v>
          </cell>
          <cell r="AB1225">
            <v>896079.86</v>
          </cell>
          <cell r="AC1225">
            <v>761667.88100000005</v>
          </cell>
          <cell r="AD1225">
            <v>20660.302281815668</v>
          </cell>
          <cell r="AE1225">
            <v>3585.6722818156686</v>
          </cell>
          <cell r="AF1225">
            <v>134411.97899999993</v>
          </cell>
          <cell r="AG1225">
            <v>896079.86</v>
          </cell>
          <cell r="AH1225">
            <v>1016304.59</v>
          </cell>
          <cell r="AI1225">
            <v>23</v>
          </cell>
          <cell r="AJ1225" t="str">
            <v>DA</v>
          </cell>
          <cell r="AK1225" t="str">
            <v>19.07.2024 13:42:17</v>
          </cell>
          <cell r="AL1225"/>
          <cell r="AM1225"/>
          <cell r="AN1225" t="str">
            <v>ADMIS_ETF</v>
          </cell>
          <cell r="AO1225" t="str">
            <v>23.09.2024 16:11:53</v>
          </cell>
          <cell r="AP1225" t="str">
            <v>28.10.2024 14:40:17</v>
          </cell>
          <cell r="AQ1225">
            <v>79</v>
          </cell>
          <cell r="AR1225"/>
          <cell r="AS1225">
            <v>1</v>
          </cell>
          <cell r="AT1225">
            <v>12</v>
          </cell>
          <cell r="AU1225">
            <v>30</v>
          </cell>
          <cell r="AV1225"/>
          <cell r="AW1225" t="str">
            <v>23.07.2025 11:48:30</v>
          </cell>
          <cell r="AX1225" t="str">
            <v>23.07.2025 13:58:18</v>
          </cell>
          <cell r="AY1225" t="str">
            <v>690</v>
          </cell>
          <cell r="AZ1225" t="str">
            <v>17.09.2025 15:35:00</v>
          </cell>
          <cell r="BA1225">
            <v>3</v>
          </cell>
          <cell r="BB1225"/>
          <cell r="BC1225"/>
          <cell r="BD1225"/>
          <cell r="BE1225">
            <v>57</v>
          </cell>
          <cell r="BF1225"/>
          <cell r="BG1225">
            <v>81</v>
          </cell>
          <cell r="BH1225" t="str">
            <v>ADMIS_ETF</v>
          </cell>
          <cell r="BI1225" t="str">
            <v>21</v>
          </cell>
          <cell r="BJ1225"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SIDIDENT SRL prin achiziții de active”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v>
          </cell>
        </row>
        <row r="1226">
          <cell r="K1226">
            <v>323951</v>
          </cell>
          <cell r="L1226" t="str">
            <v>Aliat Media Inovatie si Dotare Avansata PLAN DE AFACERI</v>
          </cell>
          <cell r="M1226">
            <v>2</v>
          </cell>
          <cell r="N1226" t="str">
            <v>Revocat BO</v>
          </cell>
          <cell r="O1226" t="str">
            <v>PRECONTRACTARE</v>
          </cell>
          <cell r="P1226" t="str">
            <v>claudiu.sandu@adroltenia.ro</v>
          </cell>
          <cell r="Q1226" t="str">
            <v>24.03.2025 14:33:19</v>
          </cell>
          <cell r="R1226" t="str">
            <v>ALIAT MEDIA S.R.L.</v>
          </cell>
          <cell r="S1226" t="str">
            <v>24613207</v>
          </cell>
          <cell r="T1226" t="str">
            <v>microîntreprindere</v>
          </cell>
          <cell r="U1226" t="str">
            <v>Municipiul Slatina, Olt</v>
          </cell>
          <cell r="V1226">
            <v>85</v>
          </cell>
          <cell r="W1226"/>
          <cell r="X1226" t="str">
            <v>OT</v>
          </cell>
          <cell r="Y1226" t="str">
            <v>Sud-Vest Oltenia</v>
          </cell>
          <cell r="Z1226">
            <v>3084066.84</v>
          </cell>
          <cell r="AA1226">
            <v>0</v>
          </cell>
          <cell r="AB1226">
            <v>2386729</v>
          </cell>
          <cell r="AC1226">
            <v>2028719.65</v>
          </cell>
          <cell r="AD1226">
            <v>599544.74</v>
          </cell>
          <cell r="AE1226">
            <v>588139.67000000004</v>
          </cell>
          <cell r="AF1226">
            <v>358009.35000000009</v>
          </cell>
          <cell r="AG1226">
            <v>2386729</v>
          </cell>
          <cell r="AH1226">
            <v>3683611.58</v>
          </cell>
          <cell r="AI1226">
            <v>11</v>
          </cell>
          <cell r="AJ1226" t="str">
            <v>DA</v>
          </cell>
          <cell r="AK1226" t="str">
            <v>01.05.2024 17:36:30</v>
          </cell>
          <cell r="AL1226"/>
          <cell r="AM1226"/>
          <cell r="AN1226" t="str">
            <v>ADMIS_ETF</v>
          </cell>
          <cell r="AO1226" t="str">
            <v>05.08.2024 15:57:44</v>
          </cell>
          <cell r="AP1226"/>
          <cell r="AQ1226">
            <v>85</v>
          </cell>
          <cell r="AR1226"/>
          <cell r="AS1226">
            <v>1</v>
          </cell>
          <cell r="AT1226">
            <v>26</v>
          </cell>
          <cell r="AU1226">
            <v>33</v>
          </cell>
          <cell r="AV1226"/>
          <cell r="AW1226" t="str">
            <v>29.01.2025 12:12:02</v>
          </cell>
          <cell r="AX1226" t="str">
            <v>29.01.2025 15:57:06</v>
          </cell>
          <cell r="AY1226"/>
          <cell r="AZ1226"/>
          <cell r="BA1226"/>
          <cell r="BB1226"/>
          <cell r="BC1226"/>
          <cell r="BD1226"/>
          <cell r="BE1226"/>
          <cell r="BF1226"/>
          <cell r="BG1226"/>
          <cell r="BH1226"/>
          <cell r="BI1226" t="str">
            <v>21</v>
          </cell>
          <cell r="BJ1226" t="str">
            <v>Creșterea capacității de producție și extinderea prezenței Aliat Media SRL pe piața internațională a broadcastingului prin modernizarea infrastructurii tehnologice și îmbunătățirea competențelor echipei.</v>
          </cell>
        </row>
        <row r="1227">
          <cell r="K1227">
            <v>328634</v>
          </cell>
          <cell r="L1227" t="str">
            <v>INOVAȚIE ȘI CALITATE ÎN STOMATOLOGIE MODERNIZAREA CABINETULUI VAOSMILE ESTET S.R.L.</v>
          </cell>
          <cell r="M1227">
            <v>10</v>
          </cell>
          <cell r="N1227" t="str">
            <v>Cu clarificări primite</v>
          </cell>
          <cell r="O1227" t="str">
            <v>PRECONTRACTARE</v>
          </cell>
          <cell r="P1227" t="str">
            <v>mario.josceanu@adroltenia.ro</v>
          </cell>
          <cell r="Q1227" t="str">
            <v>30.04.2026 13:24:25</v>
          </cell>
          <cell r="R1227" t="str">
            <v>VAOSMILE ESTET S.R.L.</v>
          </cell>
          <cell r="S1227" t="str">
            <v>43533996</v>
          </cell>
          <cell r="T1227" t="str">
            <v>microîntreprindere</v>
          </cell>
          <cell r="U1227" t="str">
            <v>Municipiul Târgu Jiu, Gorj</v>
          </cell>
          <cell r="V1227">
            <v>62</v>
          </cell>
          <cell r="W1227"/>
          <cell r="X1227" t="str">
            <v>GJ</v>
          </cell>
          <cell r="Y1227" t="str">
            <v>Sud-Vest Oltenia</v>
          </cell>
          <cell r="Z1227">
            <v>1061714.81</v>
          </cell>
          <cell r="AA1227">
            <v>0</v>
          </cell>
          <cell r="AB1227">
            <v>955543.33</v>
          </cell>
          <cell r="AC1227">
            <v>812211.83050000004</v>
          </cell>
          <cell r="AD1227">
            <v>265884.7</v>
          </cell>
          <cell r="AE1227">
            <v>230106.87</v>
          </cell>
          <cell r="AF1227">
            <v>143331.49949999992</v>
          </cell>
          <cell r="AG1227">
            <v>955543.33</v>
          </cell>
          <cell r="AH1227">
            <v>1327599.51</v>
          </cell>
          <cell r="AI1227">
            <v>11</v>
          </cell>
          <cell r="AJ1227" t="str">
            <v>DA</v>
          </cell>
          <cell r="AK1227" t="str">
            <v>02.08.2024 17:14:20</v>
          </cell>
          <cell r="AL1227"/>
          <cell r="AM1227"/>
          <cell r="AN1227" t="str">
            <v>ADMIS_ETF</v>
          </cell>
          <cell r="AO1227" t="str">
            <v>15.10.2024 15:02:58</v>
          </cell>
          <cell r="AP1227"/>
          <cell r="AQ1227">
            <v>62</v>
          </cell>
          <cell r="AR1227"/>
          <cell r="AS1227">
            <v>1</v>
          </cell>
          <cell r="AT1227">
            <v>7</v>
          </cell>
          <cell r="AU1227">
            <v>30</v>
          </cell>
          <cell r="AV1227"/>
          <cell r="AW1227" t="str">
            <v>02.12.2025 11:06:35</v>
          </cell>
          <cell r="AX1227" t="str">
            <v>03.12.2025 14:31:04</v>
          </cell>
          <cell r="AY1227"/>
          <cell r="AZ1227"/>
          <cell r="BA1227"/>
          <cell r="BB1227"/>
          <cell r="BC1227"/>
          <cell r="BD1227"/>
          <cell r="BE1227"/>
          <cell r="BF1227"/>
          <cell r="BG1227"/>
          <cell r="BH1227"/>
          <cell r="BI1227" t="str">
            <v>21, 23</v>
          </cell>
          <cell r="BJ1227" t="str">
            <v>Investiţia care face obiectul prezentei cereri de finantare are ca direcție generală introducerea  inovației și a calitatății în stomatologie prin modernizarea si dotarea cabinetului VAOSMILE ESTET S.R.L.</v>
          </cell>
        </row>
        <row r="1228">
          <cell r="K1228">
            <v>313128</v>
          </cell>
          <cell r="L1228" t="str">
            <v>Creșterea calității EDUcaționale la Liceul TEHNOlogic de Transporturi Auto Craiova -EDUTEHNO Craiova</v>
          </cell>
          <cell r="M1228">
            <v>23</v>
          </cell>
          <cell r="N1228" t="str">
            <v>Contract semnat cu modificări</v>
          </cell>
          <cell r="O1228" t="str">
            <v>CONTRACTARE</v>
          </cell>
          <cell r="P1228" t="str">
            <v>mariana.pasmangia@adroltenia.ro</v>
          </cell>
          <cell r="Q1228" t="str">
            <v>18.03.2026 15:06:07</v>
          </cell>
          <cell r="R1228" t="str">
            <v>MUNICIPIUL CRAIOVA</v>
          </cell>
          <cell r="S1228" t="str">
            <v>4417214</v>
          </cell>
          <cell r="T1228" t="str">
            <v>unitate administrativ teritorială nivel local</v>
          </cell>
          <cell r="U1228" t="str">
            <v>Municipiul Craiova, Dolj</v>
          </cell>
          <cell r="V1228">
            <v>70</v>
          </cell>
          <cell r="W1228"/>
          <cell r="X1228" t="str">
            <v>DJ</v>
          </cell>
          <cell r="Y1228" t="str">
            <v>Sud-Vest Oltenia</v>
          </cell>
          <cell r="Z1228">
            <v>48640486.299999997</v>
          </cell>
          <cell r="AA1228">
            <v>7700332.8799999999</v>
          </cell>
          <cell r="AB1228">
            <v>47667676.57</v>
          </cell>
          <cell r="AC1228">
            <v>29184291.894791547</v>
          </cell>
          <cell r="AD1228">
            <v>12191595.220000001</v>
          </cell>
          <cell r="AE1228">
            <v>1946557.22</v>
          </cell>
          <cell r="AF1228">
            <v>18483384.675208453</v>
          </cell>
          <cell r="AG1228">
            <v>0</v>
          </cell>
          <cell r="AH1228">
            <v>60832081.520000003</v>
          </cell>
          <cell r="AI1228">
            <v>0</v>
          </cell>
          <cell r="AJ1228" t="str">
            <v>NU</v>
          </cell>
          <cell r="AK1228" t="str">
            <v>26.01.2024 14:47:22</v>
          </cell>
          <cell r="AL1228"/>
          <cell r="AM1228"/>
          <cell r="AN1228" t="str">
            <v>ADMIS_ETF</v>
          </cell>
          <cell r="AO1228" t="str">
            <v>05.04.2024 14:43:01</v>
          </cell>
          <cell r="AP1228"/>
          <cell r="AQ1228">
            <v>70</v>
          </cell>
          <cell r="AR1228"/>
          <cell r="AS1228">
            <v>4</v>
          </cell>
          <cell r="AT1228">
            <v>47</v>
          </cell>
          <cell r="AU1228">
            <v>58</v>
          </cell>
          <cell r="AV1228"/>
          <cell r="AW1228" t="str">
            <v>08.04.2024 09:24:52</v>
          </cell>
          <cell r="AX1228" t="str">
            <v>09.04.2024 15:07:46</v>
          </cell>
          <cell r="AY1228" t="str">
            <v>30/30.05.2024</v>
          </cell>
          <cell r="AZ1228" t="str">
            <v>30.05.2024 17:29:00</v>
          </cell>
          <cell r="BA1228">
            <v>4</v>
          </cell>
          <cell r="BB1228"/>
          <cell r="BC1228"/>
          <cell r="BD1228"/>
          <cell r="BE1228">
            <v>52</v>
          </cell>
          <cell r="BF1228"/>
          <cell r="BG1228"/>
          <cell r="BH1228"/>
          <cell r="BI1228" t="str">
            <v>122</v>
          </cell>
          <cell r="BJ1228" t="str">
            <v>Educatia reprezinta o prioritate nationala si constituie totodata,factorul de baza in transmiterea şi crearea de noi valori culturale.Calitatea educaţiei determină în mare măsură calitatea vieţii şi creează oportunităţi pt realizarea în volum deplin a capabilităţilor fiecărui cetăţean.Acest deziderat nu se poate realiza însă fără o infrastructură corespunzătoare ciclurilor educaționale.Infrastructura este esențială pt educație, dezvoltarea timpurie a copiilor,pt construirea de abilități sociale și a capacității de integrare socială.Infrastructura sistemului educațional și de formare profesională reprezintă un factor esențial al procesului educațional,care are efect direct asupra elevilor.În procesul decizional privind investițiile în infrastructura educațională,factorii de decizie se confruntă în contextul planificării și organizării rețelei școlare cu două categorii de provocări:amplasarea infrastructurii și calitatea proiectării mediilor de predare și învățare.Amplasarea infrastructu</v>
          </cell>
        </row>
        <row r="1229">
          <cell r="K1229">
            <v>324032</v>
          </cell>
          <cell r="L1229" t="str">
            <v>Dezvoltarea activitatii Divers Eco Tech SRL prin achizitia de echipamente</v>
          </cell>
          <cell r="M1229">
            <v>14</v>
          </cell>
          <cell r="N1229" t="str">
            <v>Contract semnat cu modificări</v>
          </cell>
          <cell r="O1229" t="str">
            <v>CONTRACTARE</v>
          </cell>
          <cell r="P1229" t="str">
            <v>corina.amza@adroltenia.ro</v>
          </cell>
          <cell r="Q1229" t="str">
            <v>12.03.2026 09:41:43</v>
          </cell>
          <cell r="R1229" t="str">
            <v>DIVERS ECO TECH SRL</v>
          </cell>
          <cell r="S1229" t="str">
            <v>31119320</v>
          </cell>
          <cell r="T1229" t="str">
            <v>întreprindere mică</v>
          </cell>
          <cell r="U1229" t="str">
            <v>Municipiul Craiova, Dolj</v>
          </cell>
          <cell r="V1229">
            <v>93</v>
          </cell>
          <cell r="W1229"/>
          <cell r="X1229" t="str">
            <v>DJ</v>
          </cell>
          <cell r="Y1229" t="str">
            <v>Sud-Vest Oltenia</v>
          </cell>
          <cell r="Z1229">
            <v>4344389.72</v>
          </cell>
          <cell r="AA1229">
            <v>0</v>
          </cell>
          <cell r="AB1229">
            <v>3337795.8</v>
          </cell>
          <cell r="AC1229">
            <v>2837126.43</v>
          </cell>
          <cell r="AD1229">
            <v>824985.64</v>
          </cell>
          <cell r="AE1229">
            <v>824985.64</v>
          </cell>
          <cell r="AF1229">
            <v>500669.36999999965</v>
          </cell>
          <cell r="AG1229">
            <v>3337795.8</v>
          </cell>
          <cell r="AH1229">
            <v>5169375.3600000003</v>
          </cell>
          <cell r="AI1229">
            <v>15</v>
          </cell>
          <cell r="AJ1229" t="str">
            <v>DA</v>
          </cell>
          <cell r="AK1229" t="str">
            <v>30.04.2024 17:56:06</v>
          </cell>
          <cell r="AL1229"/>
          <cell r="AM1229"/>
          <cell r="AN1229" t="str">
            <v>ADMIS_ETF</v>
          </cell>
          <cell r="AO1229" t="str">
            <v>06.06.2024 16:32:24</v>
          </cell>
          <cell r="AP1229"/>
          <cell r="AQ1229">
            <v>93</v>
          </cell>
          <cell r="AR1229"/>
          <cell r="AS1229">
            <v>1</v>
          </cell>
          <cell r="AT1229">
            <v>24</v>
          </cell>
          <cell r="AU1229">
            <v>35</v>
          </cell>
          <cell r="AV1229"/>
          <cell r="AW1229" t="str">
            <v>12.11.2024 12:21:18</v>
          </cell>
          <cell r="AX1229" t="str">
            <v>12.11.2024 16:08:17</v>
          </cell>
          <cell r="AY1229" t="str">
            <v>261</v>
          </cell>
          <cell r="AZ1229" t="str">
            <v>13.02.2025 09:38:00</v>
          </cell>
          <cell r="BA1229">
            <v>7</v>
          </cell>
          <cell r="BB1229"/>
          <cell r="BC1229"/>
          <cell r="BD1229"/>
          <cell r="BE1229">
            <v>93</v>
          </cell>
          <cell r="BF1229"/>
          <cell r="BG1229"/>
          <cell r="BH1229"/>
          <cell r="BI1229" t="str">
            <v>21, 23</v>
          </cell>
          <cell r="BJ1229" t="str">
            <v>Obiectivul general al proiectului este diversificarea serviciilor in cadrul DIVERS ECO TECH S.R.L. prin dotarea unității cu echipamente tehnologice performante. Aceste echipamente vor permite societății să presteze servicii de eliminare a deșeurilor periculoase, contribuind astfel la consolidarea poziției sale pe piața respectivă. Atingerea acestui obiectiv va determina creșterea competitivității solicitantului DIVERS ECO TECH S.R.L. în domeniile competitive identificate în Strategia de dezvoltare inteligenta 2021-2027. 
Obiectivul proiectului il reprezintă diversificarea activității societății prin introducerea unor servicii de tratare a deseurilor periculoase medicale cu ajutorul unui sterilizator cu radiofrecvență, in contrast cu tehnologia cu abur utilizată in prezent și urmărirea cantităților procesate utilizând instrumente digitale, rezultatul procesului de sterilizare permițând separarea resturilor in componente metalice si nemetalice cu ajutorul unui echipament specific, in ved</v>
          </cell>
        </row>
        <row r="1230">
          <cell r="K1230">
            <v>360695</v>
          </cell>
          <cell r="L1230" t="str">
            <v>Instrument financiar pentru eficienţă energetică</v>
          </cell>
          <cell r="M1230">
            <v>2</v>
          </cell>
          <cell r="N1230" t="str">
            <v>Contract semnat</v>
          </cell>
          <cell r="O1230" t="str">
            <v>CONTRACTARE</v>
          </cell>
          <cell r="P1230" t="str">
            <v>roxana.constantinescu@adroltenia.ro</v>
          </cell>
          <cell r="Q1230" t="str">
            <v>23.12.2025 12:01:10</v>
          </cell>
          <cell r="R1230" t="str">
            <v>European Investment Bank</v>
          </cell>
          <cell r="S1230" t="str">
            <v>0</v>
          </cell>
          <cell r="T1230" t="str">
            <v>Banca  Europeana de Investitii (BEI)</v>
          </cell>
          <cell r="U1230" t="str">
            <v>Luxembourg, Luxembourg</v>
          </cell>
          <cell r="V1230">
            <v>0</v>
          </cell>
          <cell r="W1230"/>
          <cell r="X1230" t="str">
            <v>DJ</v>
          </cell>
          <cell r="Y1230" t="str">
            <v>Sud-Vest Oltenia</v>
          </cell>
          <cell r="Z1230">
            <v>193547375.43704501</v>
          </cell>
          <cell r="AA1230">
            <v>0</v>
          </cell>
          <cell r="AB1230">
            <v>193547375.43704501</v>
          </cell>
          <cell r="AC1230">
            <v>164515268.94826335</v>
          </cell>
          <cell r="AD1230">
            <v>0</v>
          </cell>
          <cell r="AE1230">
            <v>0</v>
          </cell>
          <cell r="AF1230">
            <v>29032106.488781661</v>
          </cell>
          <cell r="AG1230">
            <v>0</v>
          </cell>
          <cell r="AH1230">
            <v>193547375.43704501</v>
          </cell>
          <cell r="AI1230"/>
          <cell r="AJ1230">
            <v>193547375.43704501</v>
          </cell>
          <cell r="AK1230">
            <v>164515268.94826335</v>
          </cell>
          <cell r="AL1230"/>
          <cell r="AM1230"/>
          <cell r="AN1230"/>
          <cell r="AO1230">
            <v>193547375.43704501</v>
          </cell>
          <cell r="AP1230"/>
          <cell r="AQ1230">
            <v>0</v>
          </cell>
          <cell r="AR1230"/>
          <cell r="AS1230"/>
          <cell r="AT1230">
            <v>49</v>
          </cell>
          <cell r="AU1230">
            <v>49</v>
          </cell>
          <cell r="AV1230"/>
          <cell r="AW1230" t="str">
            <v>10.12.2025 10:48:38</v>
          </cell>
          <cell r="AX1230" t="str">
            <v>11.12.2025 14:01:19</v>
          </cell>
          <cell r="AY1230" t="str">
            <v>59849</v>
          </cell>
          <cell r="AZ1230" t="str">
            <v>03.09.2025 00:00:00</v>
          </cell>
          <cell r="BA1230">
            <v>1</v>
          </cell>
          <cell r="BB1230"/>
          <cell r="BC1230"/>
          <cell r="BD1230"/>
          <cell r="BE1230">
            <v>-98</v>
          </cell>
          <cell r="BF1230"/>
          <cell r="BG1230"/>
          <cell r="BH1230"/>
          <cell r="BI1230" t="str">
            <v>42</v>
          </cell>
          <cell r="BJ1230" t="str">
            <v>Conform Acordului de finanţare nr. 59849/03.09.2025 cu modificările şi completările ulterioare</v>
          </cell>
        </row>
        <row r="1231">
          <cell r="K1231">
            <v>329786</v>
          </cell>
          <cell r="L1231" t="str">
            <v>IMBUNATATIREA COMPETITIVITATII SI A INOVARII SOCIETATII CASA MATEI MOB SRL IN DOMENIUL PRODUCTIEI</v>
          </cell>
          <cell r="M1231">
            <v>6</v>
          </cell>
          <cell r="N1231" t="str">
            <v>Contract semnat</v>
          </cell>
          <cell r="O1231" t="str">
            <v>CONTRACTARE</v>
          </cell>
          <cell r="P1231" t="str">
            <v>cristian.nedeloiu@adroltenia.ro</v>
          </cell>
          <cell r="Q1231" t="str">
            <v>22.04.2026 12:27:44</v>
          </cell>
          <cell r="R1231" t="str">
            <v>CASA MATEI MOB S.R.L.</v>
          </cell>
          <cell r="S1231" t="str">
            <v>39184898</v>
          </cell>
          <cell r="T1231" t="str">
            <v>microîntreprindere</v>
          </cell>
          <cell r="U1231" t="str">
            <v>Municipiul Râmnicu Vâlcea, Vâlcea</v>
          </cell>
          <cell r="V1231">
            <v>94</v>
          </cell>
          <cell r="W1231"/>
          <cell r="X1231" t="str">
            <v>VL</v>
          </cell>
          <cell r="Y1231" t="str">
            <v>Sud-Vest Oltenia</v>
          </cell>
          <cell r="Z1231">
            <v>1640165.03</v>
          </cell>
          <cell r="AA1231">
            <v>0</v>
          </cell>
          <cell r="AB1231">
            <v>1476148.53</v>
          </cell>
          <cell r="AC1231">
            <v>1254726.2505000001</v>
          </cell>
          <cell r="AD1231">
            <v>372587.29</v>
          </cell>
          <cell r="AE1231">
            <v>320150.37</v>
          </cell>
          <cell r="AF1231">
            <v>221422.27949999995</v>
          </cell>
          <cell r="AG1231">
            <v>1476148.53</v>
          </cell>
          <cell r="AH1231">
            <v>2012752.32</v>
          </cell>
          <cell r="AI1231">
            <v>14</v>
          </cell>
          <cell r="AJ1231" t="str">
            <v>DA</v>
          </cell>
          <cell r="AK1231" t="str">
            <v>07.08.2024 13:44:58</v>
          </cell>
          <cell r="AL1231"/>
          <cell r="AM1231"/>
          <cell r="AN1231" t="str">
            <v>ADMIS_ETF</v>
          </cell>
          <cell r="AO1231" t="str">
            <v>16.10.2024 15:01:39</v>
          </cell>
          <cell r="AP1231"/>
          <cell r="AQ1231">
            <v>94</v>
          </cell>
          <cell r="AR1231"/>
          <cell r="AS1231">
            <v>1</v>
          </cell>
          <cell r="AT1231">
            <v>24</v>
          </cell>
          <cell r="AU1231">
            <v>35</v>
          </cell>
          <cell r="AV1231"/>
          <cell r="AW1231" t="str">
            <v>19.02.2025 14:14:08</v>
          </cell>
          <cell r="AX1231" t="str">
            <v>20.02.2025 15:04:32</v>
          </cell>
          <cell r="AY1231" t="str">
            <v>423</v>
          </cell>
          <cell r="AZ1231" t="str">
            <v>08.05.2025 11:30:00</v>
          </cell>
          <cell r="BA1231">
            <v>4</v>
          </cell>
          <cell r="BB1231"/>
          <cell r="BC1231"/>
          <cell r="BD1231"/>
          <cell r="BE1231">
            <v>77</v>
          </cell>
          <cell r="BF1231"/>
          <cell r="BG1231"/>
          <cell r="BH1231"/>
          <cell r="BI1231" t="str">
            <v>21, 23</v>
          </cell>
          <cell r="BJ1231" t="str">
            <v>Obiectivul general al proiectului este reprezentat de realizarea unei investiii necesare pentru promovarea unei transformari economice inovatoare si inteligente la nivelul societatii, repectiv prin in crearea unei infrastructuri noi si dotarea acesteia cu echipamente/utilaje. 
Obiectivul general al proiectului este in concordanta si cu obiectivul general al societatii, si anume de a deveni un lider recunoscut în industria producției de mobilă,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 unor masuri care sa asigure promovarea dezvoltarii durabile.  
Obiectivul general al</v>
          </cell>
        </row>
        <row r="1232">
          <cell r="K1232">
            <v>333647</v>
          </cell>
          <cell r="L1232" t="str">
            <v>Digitalizarea principalelor procese desfășurate în cadrul companiei ZEBLEX S.R.L</v>
          </cell>
          <cell r="M1232">
            <v>8</v>
          </cell>
          <cell r="N1232" t="str">
            <v>Contract semnat cu modificări</v>
          </cell>
          <cell r="O1232" t="str">
            <v>CONTRACTARE</v>
          </cell>
          <cell r="P1232" t="str">
            <v>sorin.ghita@adroltenia.ro</v>
          </cell>
          <cell r="Q1232" t="str">
            <v>22.09.2025 15:20:02</v>
          </cell>
          <cell r="R1232" t="str">
            <v>ZEBLEX SRL</v>
          </cell>
          <cell r="S1232" t="str">
            <v>44756376</v>
          </cell>
          <cell r="T1232" t="str">
            <v>microîntreprindere</v>
          </cell>
          <cell r="U1232" t="str">
            <v>Şimian, Mehedinţi</v>
          </cell>
          <cell r="V1232">
            <v>88</v>
          </cell>
          <cell r="W1232"/>
          <cell r="X1232" t="str">
            <v>MH</v>
          </cell>
          <cell r="Y1232" t="str">
            <v>Sud-Vest Oltenia</v>
          </cell>
          <cell r="Z1232">
            <v>408963.41</v>
          </cell>
          <cell r="AA1232">
            <v>0</v>
          </cell>
          <cell r="AB1232">
            <v>368067.07</v>
          </cell>
          <cell r="AC1232">
            <v>312857.00949999999</v>
          </cell>
          <cell r="AD1232">
            <v>81810.19</v>
          </cell>
          <cell r="AE1232">
            <v>78358.81</v>
          </cell>
          <cell r="AF1232">
            <v>55210.060500000021</v>
          </cell>
          <cell r="AG1232">
            <v>368067.07</v>
          </cell>
          <cell r="AH1232">
            <v>490773.6</v>
          </cell>
          <cell r="AI1232">
            <v>10</v>
          </cell>
          <cell r="AJ1232" t="str">
            <v>DA</v>
          </cell>
          <cell r="AK1232" t="str">
            <v>23.08.2024 18:02:03</v>
          </cell>
          <cell r="AL1232"/>
          <cell r="AM1232"/>
          <cell r="AN1232" t="str">
            <v>ADMIS_ETF</v>
          </cell>
          <cell r="AO1232" t="str">
            <v>10.01.2025 11:57:03</v>
          </cell>
          <cell r="AP1232"/>
          <cell r="AQ1232">
            <v>88</v>
          </cell>
          <cell r="AR1232"/>
          <cell r="AS1232">
            <v>1</v>
          </cell>
          <cell r="AT1232">
            <v>12</v>
          </cell>
          <cell r="AU1232">
            <v>20</v>
          </cell>
          <cell r="AV1232"/>
          <cell r="AW1232" t="str">
            <v>27.01.2025 11:21:36</v>
          </cell>
          <cell r="AX1232" t="str">
            <v>27.01.2025 15:50:31</v>
          </cell>
          <cell r="AY1232" t="str">
            <v>309</v>
          </cell>
          <cell r="AZ1232" t="str">
            <v>25.03.2025 12:30:00</v>
          </cell>
          <cell r="BA1232">
            <v>5</v>
          </cell>
          <cell r="BB1232"/>
          <cell r="BC1232"/>
          <cell r="BD1232"/>
          <cell r="BE1232">
            <v>57</v>
          </cell>
          <cell r="BF1232"/>
          <cell r="BG1232"/>
          <cell r="BH1232"/>
          <cell r="BI1232" t="str">
            <v>13</v>
          </cell>
          <cell r="BJ1232" t="str">
            <v>Obiectivele proiectului sunt în strânsă legătură cu obiectivul specific aferent „Programul Regional Sud-Vest Oltenia 2021-2027, Priorității 2– Digitalizare în beneficiul cetățenilor și al firmelor, Obiectivul Specific 1.2. - „Valorificarea avantajelor digitalizării, în beneficiul cetățenilor, al companiilor, al organizațiilor de cercetare și al autorităților publice”, Acţiunea 2 – „Digitalizare în folosul IMM-urilor”.</v>
          </cell>
        </row>
        <row r="1233">
          <cell r="K1233">
            <v>324066</v>
          </cell>
          <cell r="L1233" t="str">
            <v>DEZVOLTAREA MAR CONSTRUCT TRANSPORT 2008 SRL PRIN ACHIZITIA DE UTILAJE</v>
          </cell>
          <cell r="M1233">
            <v>2</v>
          </cell>
          <cell r="N1233" t="str">
            <v>Respins ETF</v>
          </cell>
          <cell r="O1233" t="str">
            <v>EVALUARE</v>
          </cell>
          <cell r="P1233"/>
          <cell r="Q1233" t="str">
            <v>26.08.2024 15:23:55</v>
          </cell>
          <cell r="R1233" t="str">
            <v>MAR CONSTRUCT TRANSPORT 2008 SRL</v>
          </cell>
          <cell r="S1233" t="str">
            <v>24724353</v>
          </cell>
          <cell r="T1233" t="str">
            <v>întreprindere mică</v>
          </cell>
          <cell r="U1233" t="str">
            <v>Oporelu, Olt</v>
          </cell>
          <cell r="V1233">
            <v>91</v>
          </cell>
          <cell r="W1233"/>
          <cell r="X1233" t="str">
            <v>OT</v>
          </cell>
          <cell r="Y1233" t="str">
            <v>Sud-Vest Oltenia</v>
          </cell>
          <cell r="Z1233">
            <v>9776706.1400000006</v>
          </cell>
          <cell r="AA1233">
            <v>0</v>
          </cell>
          <cell r="AB1233">
            <v>7438072.5899999999</v>
          </cell>
          <cell r="AC1233">
            <v>6322361.7015000004</v>
          </cell>
          <cell r="AD1233">
            <v>1863781.26</v>
          </cell>
          <cell r="AE1233">
            <v>1858565.22</v>
          </cell>
          <cell r="AF1233">
            <v>1115710.8884999994</v>
          </cell>
          <cell r="AG1233">
            <v>7438072.5899999999</v>
          </cell>
          <cell r="AH1233">
            <v>11640487.4</v>
          </cell>
          <cell r="AI1233">
            <v>13</v>
          </cell>
          <cell r="AJ1233" t="str">
            <v>DA</v>
          </cell>
          <cell r="AK1233" t="str">
            <v>30.04.2024 19:43:52</v>
          </cell>
          <cell r="AL1233"/>
          <cell r="AM1233"/>
          <cell r="AN1233" t="str">
            <v>RESPINS_ETF</v>
          </cell>
          <cell r="AO1233" t="str">
            <v>24.07.2024 16:04:50</v>
          </cell>
          <cell r="AP1233"/>
          <cell r="AQ1233">
            <v>91</v>
          </cell>
          <cell r="AR1233"/>
          <cell r="AS1233">
            <v>1</v>
          </cell>
          <cell r="AT1233">
            <v>12</v>
          </cell>
          <cell r="AU1233">
            <v>22</v>
          </cell>
          <cell r="AV1233"/>
          <cell r="AW1233"/>
          <cell r="AX1233"/>
          <cell r="AY1233"/>
          <cell r="AZ1233"/>
          <cell r="BA1233"/>
          <cell r="BB1233"/>
          <cell r="BC1233"/>
          <cell r="BD1233"/>
          <cell r="BE1233"/>
          <cell r="BF1233"/>
          <cell r="BG1233">
            <v>91</v>
          </cell>
          <cell r="BH1233" t="str">
            <v>RESPINS_ETF</v>
          </cell>
          <cell r="BI1233" t="str">
            <v>21</v>
          </cell>
          <cell r="BJ1233"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MAR CONSTRUCT TRANSPORT 2008 SRL PRIN ACHIZITIA DE UTILAJE” este intensificarea cresterii sustenabile a societății și creșterea numărului mediu de salariați față de anul anterior depunerii cererii de finanțare, ca urmare a implementării prezentului proiect.</v>
          </cell>
        </row>
        <row r="1234">
          <cell r="K1234">
            <v>350531</v>
          </cell>
          <cell r="L1234" t="str">
            <v>Sistem Integrat de Management si Interactiune bazat pe Realitate Augmentata cu Ochelari Inteligenti si Asistent Virtual - SIMIRA</v>
          </cell>
          <cell r="M1234">
            <v>11</v>
          </cell>
          <cell r="N1234" t="str">
            <v>Contract semnat cu modificări</v>
          </cell>
          <cell r="O1234" t="str">
            <v>CONTRACTARE</v>
          </cell>
          <cell r="P1234" t="str">
            <v>corina.amza@adroltenia.ro</v>
          </cell>
          <cell r="Q1234" t="str">
            <v>08.04.2026 14:54:45</v>
          </cell>
          <cell r="R1234" t="str">
            <v>UNIVERSITATEA DIN CRAIOVA</v>
          </cell>
          <cell r="S1234" t="str">
            <v>4553380</v>
          </cell>
          <cell r="T1234" t="str">
            <v>instituție de învățământ superior de stat acreditată</v>
          </cell>
          <cell r="U1234" t="str">
            <v>Municipiul Craiova, Dolj</v>
          </cell>
          <cell r="V1234">
            <v>70</v>
          </cell>
          <cell r="W1234" t="str">
            <v>DRCIUCA SRL-38118462,LASER 3D S.R.L.-40625033,LASER ART S.R.L.-40539579,VISIONARY TECH S.R.L.-49038342</v>
          </cell>
          <cell r="X1234" t="str">
            <v>DJ</v>
          </cell>
          <cell r="Y1234" t="str">
            <v>Sud-Vest Oltenia</v>
          </cell>
          <cell r="Z1234">
            <v>12845386.139056902</v>
          </cell>
          <cell r="AA1234">
            <v>707519.48905690154</v>
          </cell>
          <cell r="AB1234">
            <v>12337916.189999999</v>
          </cell>
          <cell r="AC1234">
            <v>10487228.761499999</v>
          </cell>
          <cell r="AD1234">
            <v>256735.03094309839</v>
          </cell>
          <cell r="AE1234">
            <v>112418.1609430984</v>
          </cell>
          <cell r="AF1234">
            <v>1850687.4285000004</v>
          </cell>
          <cell r="AG1234">
            <v>1184805.49</v>
          </cell>
          <cell r="AH1234">
            <v>13102121.17</v>
          </cell>
          <cell r="AI1234">
            <v>24</v>
          </cell>
          <cell r="AJ1234" t="str">
            <v>DA</v>
          </cell>
          <cell r="AK1234" t="str">
            <v>07.07.2025 22:58:53</v>
          </cell>
          <cell r="AL1234"/>
          <cell r="AM1234"/>
          <cell r="AN1234" t="str">
            <v>ADMIS_ETF</v>
          </cell>
          <cell r="AO1234" t="str">
            <v>01.10.2025 14:12:08</v>
          </cell>
          <cell r="AP1234"/>
          <cell r="AQ1234">
            <v>70</v>
          </cell>
          <cell r="AR1234"/>
          <cell r="AS1234">
            <v>2</v>
          </cell>
          <cell r="AT1234">
            <v>36</v>
          </cell>
          <cell r="AU1234">
            <v>36</v>
          </cell>
          <cell r="AV1234"/>
          <cell r="AW1234" t="str">
            <v>30.10.2025 08:38:49</v>
          </cell>
          <cell r="AX1234" t="str">
            <v>30.10.2025 09:50:55</v>
          </cell>
          <cell r="AY1234" t="str">
            <v>800</v>
          </cell>
          <cell r="AZ1234" t="str">
            <v>19.02.2026 16:58:00</v>
          </cell>
          <cell r="BA1234">
            <v>10</v>
          </cell>
          <cell r="BB1234">
            <v>3</v>
          </cell>
          <cell r="BC1234"/>
          <cell r="BD1234"/>
          <cell r="BE1234">
            <v>113</v>
          </cell>
          <cell r="BF1234"/>
          <cell r="BG1234"/>
          <cell r="BH1234"/>
          <cell r="BI1234" t="str">
            <v>23</v>
          </cell>
          <cell r="BJ1234" t="str">
            <v>Creșterea capacității de cercetare-dezvoltare și inovare (CDI) a Universității din Craiova și a celor patru IMM-uri partenere prin dezvoltarea, testarea și validarea unei soluții digitale avansate, cu aplicabilitate în domenii prioritare de specializare inteligentă. Proiectul vizează colaborarea aplicativă între echipele de cercetare și IMM-uri, integrarea unei infrastructuri CDI performante, validarea incrementală a sistemului în medii reale de utilizare (TRL 3–6) și dezvoltarea competențelor necesare pentru valorificarea rezultatelor CDI prin parteneriate interregionale, transfrontaliere și internaționale.</v>
          </cell>
        </row>
        <row r="1235">
          <cell r="K1235">
            <v>300392</v>
          </cell>
          <cell r="L1235" t="str">
            <v>Reabilitarea unor imobile publice din comuna Șișești județul Mehedinți in vederea creșterii eficienței energetice la nivelul comunei</v>
          </cell>
          <cell r="M1235">
            <v>21</v>
          </cell>
          <cell r="N1235" t="str">
            <v>Contract semnat cu modificări</v>
          </cell>
          <cell r="O1235" t="str">
            <v>CONTRACTARE</v>
          </cell>
          <cell r="P1235" t="str">
            <v>sorin.trana@adroltenia.ro</v>
          </cell>
          <cell r="Q1235" t="str">
            <v>12.03.2026 16:54:26</v>
          </cell>
          <cell r="R1235" t="str">
            <v>COMUNA SISESTI</v>
          </cell>
          <cell r="S1235" t="str">
            <v>4484450</v>
          </cell>
          <cell r="T1235" t="str">
            <v>unitate administrativ teritorială nivel local</v>
          </cell>
          <cell r="U1235" t="str">
            <v>Şişeşti, Mehedinţi</v>
          </cell>
          <cell r="V1235">
            <v>80</v>
          </cell>
          <cell r="W1235"/>
          <cell r="X1235" t="str">
            <v>MH</v>
          </cell>
          <cell r="Y1235" t="str">
            <v>Sud-Vest Oltenia</v>
          </cell>
          <cell r="Z1235">
            <v>6003874.8700000001</v>
          </cell>
          <cell r="AA1235">
            <v>944209.49</v>
          </cell>
          <cell r="AB1235">
            <v>5883797.3600000003</v>
          </cell>
          <cell r="AC1235">
            <v>5103293.6341265319</v>
          </cell>
          <cell r="AD1235">
            <v>212300</v>
          </cell>
          <cell r="AE1235">
            <v>32300</v>
          </cell>
          <cell r="AF1235">
            <v>780503.72587346844</v>
          </cell>
          <cell r="AG1235">
            <v>0</v>
          </cell>
          <cell r="AH1235">
            <v>6216174.8700000001</v>
          </cell>
          <cell r="AI1235">
            <v>0</v>
          </cell>
          <cell r="AJ1235" t="str">
            <v>NU</v>
          </cell>
          <cell r="AK1235" t="str">
            <v>26.01.2024 23:52:20</v>
          </cell>
          <cell r="AL1235"/>
          <cell r="AM1235"/>
          <cell r="AN1235" t="str">
            <v>ADMIS_ETF</v>
          </cell>
          <cell r="AO1235" t="str">
            <v>16.04.2024 14:46:49</v>
          </cell>
          <cell r="AP1235"/>
          <cell r="AQ1235">
            <v>80</v>
          </cell>
          <cell r="AR1235"/>
          <cell r="AS1235">
            <v>5</v>
          </cell>
          <cell r="AT1235">
            <v>30</v>
          </cell>
          <cell r="AU1235">
            <v>42</v>
          </cell>
          <cell r="AV1235"/>
          <cell r="AW1235" t="str">
            <v>16.04.2024 16:16:45</v>
          </cell>
          <cell r="AX1235" t="str">
            <v>18.04.2024 14:44:58</v>
          </cell>
          <cell r="AY1235" t="str">
            <v>71/31.07.2024</v>
          </cell>
          <cell r="AZ1235" t="str">
            <v>31.07.2024 16:23:00</v>
          </cell>
          <cell r="BA1235">
            <v>10</v>
          </cell>
          <cell r="BB1235"/>
          <cell r="BC1235"/>
          <cell r="BD1235"/>
          <cell r="BE1235">
            <v>105</v>
          </cell>
          <cell r="BF1235"/>
          <cell r="BG1235"/>
          <cell r="BH1235"/>
          <cell r="BI1235" t="str">
            <v>45</v>
          </cell>
          <cell r="BJ1235" t="str">
            <v>Obiectiv general: Cresterea eficientei energetice, reabilitarea şi modernizarea  unor imobile publice din comuna Șișești, județul Mehedinți. Proiectul urmareste cresterea eficientei
energetice a 2 imobile de pe raza comunei Sisesti, generit denumite blocuri, ca urmare a realizarii unor lucrari de reabilitare energetica si termica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v>
          </cell>
        </row>
        <row r="1236">
          <cell r="K1236">
            <v>318816</v>
          </cell>
          <cell r="L1236" t="str">
            <v>Eficientizare energetica cladire situata la adresa satul Ciocadia str. Principalanr.320 comuna Bengesti-Ciocadia judetul Gorj - nr.cadastral 36833 C1 Scoala primara Ciocadia</v>
          </cell>
          <cell r="M1236">
            <v>15</v>
          </cell>
          <cell r="N1236" t="str">
            <v>Cu act adițional</v>
          </cell>
          <cell r="O1236" t="str">
            <v>CONTRACTARE</v>
          </cell>
          <cell r="P1236" t="str">
            <v>elena.sirbu@adroltenia.ro</v>
          </cell>
          <cell r="Q1236" t="str">
            <v>05.03.2026 11:29:40</v>
          </cell>
          <cell r="R1236" t="str">
            <v>COMUNA BENGEŞTI CIOCADIA</v>
          </cell>
          <cell r="S1236" t="str">
            <v>4666444</v>
          </cell>
          <cell r="T1236" t="str">
            <v>Autoritati publice centrale sau locale</v>
          </cell>
          <cell r="U1236" t="str">
            <v>Bengeşti-Ciocadia, Gorj</v>
          </cell>
          <cell r="V1236">
            <v>75</v>
          </cell>
          <cell r="W1236"/>
          <cell r="X1236" t="str">
            <v>GJ</v>
          </cell>
          <cell r="Y1236" t="str">
            <v>Sud-Vest Oltenia</v>
          </cell>
          <cell r="Z1236">
            <v>5320883.0012110732</v>
          </cell>
          <cell r="AA1236">
            <v>843029.38121107302</v>
          </cell>
          <cell r="AB1236">
            <v>5214465.33</v>
          </cell>
          <cell r="AC1236">
            <v>4522750.5462672217</v>
          </cell>
          <cell r="AD1236">
            <v>1654084.8787889271</v>
          </cell>
          <cell r="AE1236">
            <v>263419.58878892701</v>
          </cell>
          <cell r="AF1236">
            <v>691714.78373277839</v>
          </cell>
          <cell r="AG1236">
            <v>0</v>
          </cell>
          <cell r="AH1236">
            <v>6974967.8799999999</v>
          </cell>
          <cell r="AI1236">
            <v>0</v>
          </cell>
          <cell r="AJ1236" t="str">
            <v>NU</v>
          </cell>
          <cell r="AK1236" t="str">
            <v>27.01.2024 04:18:52</v>
          </cell>
          <cell r="AL1236"/>
          <cell r="AM1236"/>
          <cell r="AN1236" t="str">
            <v>ADMIS_ETF</v>
          </cell>
          <cell r="AO1236" t="str">
            <v>04.04.2024 15:43:23</v>
          </cell>
          <cell r="AP1236"/>
          <cell r="AQ1236">
            <v>75</v>
          </cell>
          <cell r="AR1236"/>
          <cell r="AS1236">
            <v>3</v>
          </cell>
          <cell r="AT1236">
            <v>42</v>
          </cell>
          <cell r="AU1236">
            <v>48</v>
          </cell>
          <cell r="AV1236"/>
          <cell r="AW1236" t="str">
            <v>05.04.2024 08:38:16</v>
          </cell>
          <cell r="AX1236" t="str">
            <v>08.04.2024 15:44:35</v>
          </cell>
          <cell r="AY1236" t="str">
            <v>41/14.06.2024</v>
          </cell>
          <cell r="AZ1236" t="str">
            <v>14.06.2024 14:52:00</v>
          </cell>
          <cell r="BA1236">
            <v>7</v>
          </cell>
          <cell r="BB1236">
            <v>1</v>
          </cell>
          <cell r="BC1236"/>
          <cell r="BD1236"/>
          <cell r="BE1236">
            <v>67</v>
          </cell>
          <cell r="BF1236"/>
          <cell r="BG1236"/>
          <cell r="BH1236"/>
          <cell r="BI1236" t="str">
            <v>45</v>
          </cell>
          <cell r="BJ1236" t="str">
            <v>Obiectivul investiției este reprezentat de reducerea cu minim 60% a consumului de energie primară, prin renovare aprofundată a clădirii.   Investiţia are ca scop principal optimizarea calității vieții și a gradului de confort din cadrul instituției de învățământ.</v>
          </cell>
        </row>
        <row r="1237">
          <cell r="K1237">
            <v>350386</v>
          </cell>
          <cell r="L1237" t="str">
            <v>PROIECTARE</v>
          </cell>
          <cell r="M1237">
            <v>2</v>
          </cell>
          <cell r="N1237" t="str">
            <v>Respins ETF</v>
          </cell>
          <cell r="O1237" t="str">
            <v>EVALUARE</v>
          </cell>
          <cell r="P1237"/>
          <cell r="Q1237" t="str">
            <v>17.09.2025 16:57:52</v>
          </cell>
          <cell r="R1237" t="str">
            <v>COFFEE WORK S.R.L.</v>
          </cell>
          <cell r="S1237" t="str">
            <v>33171775</v>
          </cell>
          <cell r="T1237" t="str">
            <v>întreprindere mică</v>
          </cell>
          <cell r="U1237" t="str">
            <v>Celaru, Dolj</v>
          </cell>
          <cell r="V1237">
            <v>73</v>
          </cell>
          <cell r="W1237"/>
          <cell r="X1237" t="str">
            <v>DJ</v>
          </cell>
          <cell r="Y1237" t="str">
            <v>Sud-Vest Oltenia</v>
          </cell>
          <cell r="Z1237">
            <v>1091360.19</v>
          </cell>
          <cell r="AA1237">
            <v>0</v>
          </cell>
          <cell r="AB1237">
            <v>982224.18</v>
          </cell>
          <cell r="AC1237">
            <v>834890.55299999996</v>
          </cell>
          <cell r="AD1237">
            <v>197484.24</v>
          </cell>
          <cell r="AE1237">
            <v>197484.24</v>
          </cell>
          <cell r="AF1237">
            <v>147333.62700000009</v>
          </cell>
          <cell r="AG1237">
            <v>982224.18</v>
          </cell>
          <cell r="AH1237">
            <v>1288844.43</v>
          </cell>
          <cell r="AI1237">
            <v>13</v>
          </cell>
          <cell r="AJ1237" t="str">
            <v>DA</v>
          </cell>
          <cell r="AK1237" t="str">
            <v>29.06.2025 19:19:57</v>
          </cell>
          <cell r="AL1237"/>
          <cell r="AM1237"/>
          <cell r="AN1237" t="str">
            <v>RESPINS_ETF</v>
          </cell>
          <cell r="AO1237" t="str">
            <v>01.08.2025 13:14:01</v>
          </cell>
          <cell r="AP1237"/>
          <cell r="AQ1237">
            <v>73</v>
          </cell>
          <cell r="AR1237"/>
          <cell r="AS1237">
            <v>1</v>
          </cell>
          <cell r="AT1237">
            <v>44</v>
          </cell>
          <cell r="AU1237">
            <v>44</v>
          </cell>
          <cell r="AV1237"/>
          <cell r="AW1237"/>
          <cell r="AX1237"/>
          <cell r="AY1237"/>
          <cell r="AZ1237"/>
          <cell r="BA1237"/>
          <cell r="BB1237"/>
          <cell r="BC1237"/>
          <cell r="BD1237"/>
          <cell r="BE1237"/>
          <cell r="BF1237"/>
          <cell r="BG1237">
            <v>73</v>
          </cell>
          <cell r="BH1237" t="str">
            <v>RESPINS_ETF</v>
          </cell>
          <cell r="BI1237"/>
          <cell r="BJ1237" t="str">
            <v>Obiectivul general al proiectului este dezvoltarea unui serviciu inovator de proiectare inginerească digitală, prin transferul, integrarea și operaționalizarea unei tehnologii avansate validate la nivel TRL 5, cu scopul de a atinge maturitatea tehnologică TRL 8 și de a transforma fundamental capacitatea operațională a firmei COFFEE WORK S.R.L. în domeniul ingineriei și consultanței tehnice.
Proiectul vizează o schimbare de paradigmă în activitatea societății, prin trecerea de la metode clasice de prelucrare tehnică la un model complet digitalizat, bazat pe scanare 3D de înaltă precizie, modelare topografică și proiectare asistată BIM/CAD. Prin implementarea soluției tehnologice vizate – care combină echipamente performante (Trimble X9, GNSS R980, tabletă T10X) cu software profesional interoperabil – societatea va dobândi capacitatea de a furniza servicii inginerești de nouă generație, compatibile cu cerințele actuale ale pieței și cu standardele de digitalizare a infrastructurii.
Obi</v>
          </cell>
        </row>
        <row r="1238">
          <cell r="K1238">
            <v>331099</v>
          </cell>
          <cell r="L1238" t="str">
            <v>CRESTEREA COMPETITIVITĂȚII ȘI CREAREA DE LOCURI DE MUNCA ÎN CADRUL COMPANIEI INTERMIND SRL</v>
          </cell>
          <cell r="M1238">
            <v>7</v>
          </cell>
          <cell r="N1238" t="str">
            <v>Reziliat</v>
          </cell>
          <cell r="O1238" t="str">
            <v>CONTRACTARE</v>
          </cell>
          <cell r="P1238" t="str">
            <v>ionut.mircea@adroltenia.ro</v>
          </cell>
          <cell r="Q1238" t="str">
            <v>13.01.2026 13:25:14</v>
          </cell>
          <cell r="R1238" t="str">
            <v>INTERMIND SRL</v>
          </cell>
          <cell r="S1238" t="str">
            <v>36839730</v>
          </cell>
          <cell r="T1238" t="str">
            <v>microîntreprindere</v>
          </cell>
          <cell r="U1238" t="str">
            <v>Municipiul Bucureşti, Bucureşti</v>
          </cell>
          <cell r="V1238">
            <v>87</v>
          </cell>
          <cell r="W1238"/>
          <cell r="X1238" t="str">
            <v>OT</v>
          </cell>
          <cell r="Y1238" t="str">
            <v>Sud-Vest Oltenia</v>
          </cell>
          <cell r="Z1238">
            <v>1648118.32</v>
          </cell>
          <cell r="AA1238">
            <v>0</v>
          </cell>
          <cell r="AB1238">
            <v>1481306.49</v>
          </cell>
          <cell r="AC1238">
            <v>1259110.5164999999</v>
          </cell>
          <cell r="AD1238">
            <v>346796.31</v>
          </cell>
          <cell r="AE1238">
            <v>318515.78999999998</v>
          </cell>
          <cell r="AF1238">
            <v>222195.97350000008</v>
          </cell>
          <cell r="AG1238">
            <v>1481306.49</v>
          </cell>
          <cell r="AH1238">
            <v>1994914.63</v>
          </cell>
          <cell r="AI1238">
            <v>2</v>
          </cell>
          <cell r="AJ1238" t="str">
            <v>DA</v>
          </cell>
          <cell r="AK1238" t="str">
            <v>10.08.2024 02:26:55</v>
          </cell>
          <cell r="AL1238"/>
          <cell r="AM1238"/>
          <cell r="AN1238" t="str">
            <v>ADMIS_ETF</v>
          </cell>
          <cell r="AO1238" t="str">
            <v>12.11.2024 15:01:14</v>
          </cell>
          <cell r="AP1238" t="str">
            <v>09.12.2024 18:11:43</v>
          </cell>
          <cell r="AQ1238">
            <v>85</v>
          </cell>
          <cell r="AR1238"/>
          <cell r="AS1238">
            <v>1</v>
          </cell>
          <cell r="AT1238">
            <v>24</v>
          </cell>
          <cell r="AU1238">
            <v>24</v>
          </cell>
          <cell r="AV1238"/>
          <cell r="AW1238" t="str">
            <v>19.02.2025 16:23:16</v>
          </cell>
          <cell r="AX1238" t="str">
            <v>26.02.2025 15:21:42</v>
          </cell>
          <cell r="AY1238" t="str">
            <v>416</v>
          </cell>
          <cell r="AZ1238" t="str">
            <v>06.05.2025 13:31:00</v>
          </cell>
          <cell r="BA1238">
            <v>3</v>
          </cell>
          <cell r="BB1238"/>
          <cell r="BC1238"/>
          <cell r="BD1238"/>
          <cell r="BE1238">
            <v>69</v>
          </cell>
          <cell r="BF1238"/>
          <cell r="BG1238">
            <v>87</v>
          </cell>
          <cell r="BH1238" t="str">
            <v>ADMIS_ETF</v>
          </cell>
          <cell r="BI1238" t="str">
            <v>21, 23</v>
          </cell>
          <cell r="BJ1238" t="str">
            <v>Obiectivul general al proiectului consta in dezvoltarea/cresterea capacitatii bazei materiale a companiei INTERMIND SRL fapt care va conduce la prestarea serviciilor de intretinere corporala de calitate excelenta prin integrarea in paleta de servicii a unor servicii noi, in scopul cresterii satisfactiei clientilor. 
OBIECTUL GENERAL AL PROIECTULUI ESTE IN CONCORDANTA CU OBIECTIVUL APELULUI DE PROIECTE PRSVO/217/PRSVO_P1/OP1 - ÎMBUNĂTĂȚIREA COMPETITIVITĂȚII ȘI A INOVĂRII ÎN MICROÎNTREPRINDERI OBIECTIV DE POLITICĂ: O EUROPĂ MAI COMPETITIVĂ ȘI MAI INTELIGENTĂ, PRIN PROMOVAREA UNEI TRANSFORMĂRI ECONOMICE INOVATOARE ȘI INTELIGENTE ȘI A CONECTIVITĂȚII TIC REGIONALE - Prioritatea 1 - Competitivitate prin inovare și întreprinderi dinamice.
Practic, noi, prin proiectul de fata, CONSOLIDAM POZITIA companiei INTERMIND SRL (IMM) prin:
-	 achizitionarea a cel putin 8 echipamente de intretinere corporala si a unui sistem de dezvoltare durabila (alcatuit din sistem pompe de caldura); 
-	Crearea de</v>
          </cell>
        </row>
        <row r="1239">
          <cell r="K1239">
            <v>331087</v>
          </cell>
          <cell r="L1239" t="str">
            <v>Dezvoltarea activității societății ONETOP GEODESY S.R.L.</v>
          </cell>
          <cell r="M1239">
            <v>8</v>
          </cell>
          <cell r="N1239" t="str">
            <v>Contract semnat cu modificări</v>
          </cell>
          <cell r="O1239" t="str">
            <v>CONTRACTARE</v>
          </cell>
          <cell r="P1239" t="str">
            <v>bogdan.badea@adroltenia.ro</v>
          </cell>
          <cell r="Q1239" t="str">
            <v>23.03.2026 16:14:51</v>
          </cell>
          <cell r="R1239" t="str">
            <v>ONETOP GEODESY S.R.L.</v>
          </cell>
          <cell r="S1239" t="str">
            <v>40081373</v>
          </cell>
          <cell r="T1239" t="str">
            <v>microîntreprindere</v>
          </cell>
          <cell r="U1239" t="str">
            <v>Municipiul Slatina, Olt</v>
          </cell>
          <cell r="V1239">
            <v>87</v>
          </cell>
          <cell r="W1239"/>
          <cell r="X1239" t="str">
            <v>OT</v>
          </cell>
          <cell r="Y1239" t="str">
            <v>Sud-Vest Oltenia</v>
          </cell>
          <cell r="Z1239">
            <v>1256015.3899999999</v>
          </cell>
          <cell r="AA1239">
            <v>0</v>
          </cell>
          <cell r="AB1239">
            <v>1130413.8500000001</v>
          </cell>
          <cell r="AC1239">
            <v>960851.77249999996</v>
          </cell>
          <cell r="AD1239">
            <v>296576.31</v>
          </cell>
          <cell r="AE1239">
            <v>247892.8</v>
          </cell>
          <cell r="AF1239">
            <v>169562.07750000013</v>
          </cell>
          <cell r="AG1239">
            <v>1130413.8500000001</v>
          </cell>
          <cell r="AH1239">
            <v>1552591.7</v>
          </cell>
          <cell r="AI1239">
            <v>24</v>
          </cell>
          <cell r="AJ1239" t="str">
            <v>DA</v>
          </cell>
          <cell r="AK1239" t="str">
            <v>25.07.2024 16:38:50</v>
          </cell>
          <cell r="AL1239"/>
          <cell r="AM1239"/>
          <cell r="AN1239" t="str">
            <v>ADMIS_ETF</v>
          </cell>
          <cell r="AO1239" t="str">
            <v>11.11.2024 15:43:21</v>
          </cell>
          <cell r="AP1239"/>
          <cell r="AQ1239">
            <v>87</v>
          </cell>
          <cell r="AR1239"/>
          <cell r="AS1239">
            <v>1</v>
          </cell>
          <cell r="AT1239">
            <v>24</v>
          </cell>
          <cell r="AU1239">
            <v>36</v>
          </cell>
          <cell r="AV1239"/>
          <cell r="AW1239" t="str">
            <v>19.02.2025 15:59:14</v>
          </cell>
          <cell r="AX1239" t="str">
            <v>25.02.2025 12:21:29</v>
          </cell>
          <cell r="AY1239" t="str">
            <v>506</v>
          </cell>
          <cell r="AZ1239" t="str">
            <v>27.05.2025 12:57:00</v>
          </cell>
          <cell r="BA1239">
            <v>5</v>
          </cell>
          <cell r="BB1239">
            <v>1</v>
          </cell>
          <cell r="BC1239"/>
          <cell r="BD1239"/>
          <cell r="BE1239">
            <v>92</v>
          </cell>
          <cell r="BF1239"/>
          <cell r="BG1239"/>
          <cell r="BH1239"/>
          <cell r="BI1239" t="str">
            <v>21, 23</v>
          </cell>
          <cell r="BJ1239" t="str">
            <v>Obiectivul general al proiectului il constituie cresterea competatitivitatii intreprinderii ONETOP GEODESY S.R.L. prin realizarea unei investitii initiale in domeniul 7112 - Activități de inginerie și consultanță tehnică legate de acestea Proiectul initiat de ONETOP GEODESY S.R.L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Proiectul initiat de societatea  ONETOP GEODESY S.R.L. este in conformitate cu obiectivul de politică: O Europă mai competitivă și mai</v>
          </cell>
        </row>
        <row r="1240">
          <cell r="K1240">
            <v>323961</v>
          </cell>
          <cell r="L1240" t="str">
            <v>Creșterea competitivității societății PERFECT TOUCH BY DR. CRISTIAN GHEORGHE SRL prin achiziție de echipamente</v>
          </cell>
          <cell r="M1240">
            <v>8</v>
          </cell>
          <cell r="N1240" t="str">
            <v>Contract semnat cu modificări</v>
          </cell>
          <cell r="O1240" t="str">
            <v>CONTRACTARE</v>
          </cell>
          <cell r="P1240" t="str">
            <v>anamaria.iunian@adroltenia.ro</v>
          </cell>
          <cell r="Q1240" t="str">
            <v>01.04.2026 16:35:07</v>
          </cell>
          <cell r="R1240" t="str">
            <v>PERFECT TOUCH BY DR. CRISTIAN GHEORGHE S.R.L.</v>
          </cell>
          <cell r="S1240" t="str">
            <v>37545805</v>
          </cell>
          <cell r="T1240" t="str">
            <v>microîntreprindere</v>
          </cell>
          <cell r="U1240" t="str">
            <v>Municipiul Craiova, Dolj</v>
          </cell>
          <cell r="V1240">
            <v>83</v>
          </cell>
          <cell r="W1240"/>
          <cell r="X1240" t="str">
            <v>DJ</v>
          </cell>
          <cell r="Y1240" t="str">
            <v>Sud-Vest Oltenia</v>
          </cell>
          <cell r="Z1240">
            <v>3713055.14</v>
          </cell>
          <cell r="AA1240">
            <v>0</v>
          </cell>
          <cell r="AB1240">
            <v>2838249.37</v>
          </cell>
          <cell r="AC1240">
            <v>2412511.9644999998</v>
          </cell>
          <cell r="AD1240">
            <v>706496.53</v>
          </cell>
          <cell r="AE1240">
            <v>705642.71</v>
          </cell>
          <cell r="AF1240">
            <v>425737.40550000034</v>
          </cell>
          <cell r="AG1240">
            <v>2838249.37</v>
          </cell>
          <cell r="AH1240">
            <v>4419551.67</v>
          </cell>
          <cell r="AI1240">
            <v>16</v>
          </cell>
          <cell r="AJ1240" t="str">
            <v>DA</v>
          </cell>
          <cell r="AK1240" t="str">
            <v>30.04.2024 19:41:20</v>
          </cell>
          <cell r="AL1240"/>
          <cell r="AM1240"/>
          <cell r="AN1240" t="str">
            <v>ADMIS_ETF</v>
          </cell>
          <cell r="AO1240" t="str">
            <v>19.07.2024 15:32:17</v>
          </cell>
          <cell r="AP1240" t="str">
            <v>09.09.2024 16:24:22</v>
          </cell>
          <cell r="AQ1240">
            <v>83</v>
          </cell>
          <cell r="AR1240"/>
          <cell r="AS1240">
            <v>1</v>
          </cell>
          <cell r="AT1240">
            <v>12</v>
          </cell>
          <cell r="AU1240">
            <v>25</v>
          </cell>
          <cell r="AV1240"/>
          <cell r="AW1240" t="str">
            <v>29.01.2025 16:16:39</v>
          </cell>
          <cell r="AX1240" t="str">
            <v>30.01.2025 11:10:06</v>
          </cell>
          <cell r="AY1240" t="str">
            <v>355</v>
          </cell>
          <cell r="AZ1240" t="str">
            <v>09.04.2025 16:03:00</v>
          </cell>
          <cell r="BA1240">
            <v>4</v>
          </cell>
          <cell r="BB1240"/>
          <cell r="BC1240"/>
          <cell r="BD1240"/>
          <cell r="BE1240">
            <v>70</v>
          </cell>
          <cell r="BF1240"/>
          <cell r="BG1240">
            <v>83</v>
          </cell>
          <cell r="BH1240" t="str">
            <v>ADMIS_ETF</v>
          </cell>
          <cell r="BI1240" t="str">
            <v>21</v>
          </cell>
          <cell r="BJ1240"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societății PERFECT TOUCH BY DR. CRISTIAN GHEORGHE  SRL prin achiziție de echipamente”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cell>
        </row>
        <row r="1241">
          <cell r="K1241">
            <v>323560</v>
          </cell>
          <cell r="L1241" t="str">
            <v>OFERIREA UNOR SERVICII INOVATIVE SI DIGITALIZATE DE SANATATE SI WELLNESS LA UN NIVEL RIDICAT DE CALITATE - CONSTRUIREA UNEI UNITATI NOI A SOCIETATII</v>
          </cell>
          <cell r="M1241">
            <v>9</v>
          </cell>
          <cell r="N1241" t="str">
            <v>Contract semnat</v>
          </cell>
          <cell r="O1241" t="str">
            <v>CONTRACTARE</v>
          </cell>
          <cell r="P1241" t="str">
            <v>daniel.nicolescu@adroltenia.ro</v>
          </cell>
          <cell r="Q1241" t="str">
            <v>16.12.2025 11:08:06</v>
          </cell>
          <cell r="R1241" t="str">
            <v>PANVIL PAN  S.R.L.</v>
          </cell>
          <cell r="S1241" t="str">
            <v>35298733</v>
          </cell>
          <cell r="T1241" t="str">
            <v>întreprindere mică</v>
          </cell>
          <cell r="U1241" t="str">
            <v>Municipiul Râmnicu Vâlcea, Vâlcea</v>
          </cell>
          <cell r="V1241">
            <v>83</v>
          </cell>
          <cell r="W1241"/>
          <cell r="X1241" t="str">
            <v>VL</v>
          </cell>
          <cell r="Y1241" t="str">
            <v>Sud-Vest Oltenia</v>
          </cell>
          <cell r="Z1241">
            <v>9496228.0700000003</v>
          </cell>
          <cell r="AA1241">
            <v>0</v>
          </cell>
          <cell r="AB1241">
            <v>7195399.9100000001</v>
          </cell>
          <cell r="AC1241">
            <v>6116089.9234999996</v>
          </cell>
          <cell r="AD1241">
            <v>2150269</v>
          </cell>
          <cell r="AE1241">
            <v>1845944.7</v>
          </cell>
          <cell r="AF1241">
            <v>1079309.9865000006</v>
          </cell>
          <cell r="AG1241">
            <v>7195399.9100000001</v>
          </cell>
          <cell r="AH1241">
            <v>11646497.07</v>
          </cell>
          <cell r="AI1241">
            <v>18</v>
          </cell>
          <cell r="AJ1241" t="str">
            <v>DA</v>
          </cell>
          <cell r="AK1241" t="str">
            <v>02.05.2024 09:36:12</v>
          </cell>
          <cell r="AL1241"/>
          <cell r="AM1241"/>
          <cell r="AN1241" t="str">
            <v>ADMIS_ETF</v>
          </cell>
          <cell r="AO1241" t="str">
            <v>02.09.2024 16:40:14</v>
          </cell>
          <cell r="AP1241" t="str">
            <v>31.10.2024 17:20:51</v>
          </cell>
          <cell r="AQ1241">
            <v>83</v>
          </cell>
          <cell r="AR1241"/>
          <cell r="AS1241">
            <v>1</v>
          </cell>
          <cell r="AT1241">
            <v>24</v>
          </cell>
          <cell r="AU1241">
            <v>41</v>
          </cell>
          <cell r="AV1241"/>
          <cell r="AW1241" t="str">
            <v>29.01.2025 16:16:39</v>
          </cell>
          <cell r="AX1241" t="str">
            <v>30.01.2025 13:06:18</v>
          </cell>
          <cell r="AY1241" t="str">
            <v>642</v>
          </cell>
          <cell r="AZ1241" t="str">
            <v>07.07.2025 11:00:00</v>
          </cell>
          <cell r="BA1241">
            <v>10</v>
          </cell>
          <cell r="BB1241">
            <v>2</v>
          </cell>
          <cell r="BC1241"/>
          <cell r="BD1241"/>
          <cell r="BE1241">
            <v>158</v>
          </cell>
          <cell r="BF1241"/>
          <cell r="BG1241">
            <v>83</v>
          </cell>
          <cell r="BH1241" t="str">
            <v>RESPINS ETF</v>
          </cell>
          <cell r="BI1241" t="str">
            <v>21, 23</v>
          </cell>
          <cell r="BJ1241" t="str">
            <v>OBIECTIVE GENERALE
Obiectivele prezentului proiect propus spre finantare: dezvoltarea afacerilor societatii prin crearea unei noi unitati de servicii turistice, realizand investitii inovative in echipamente moderne si ecologice, in eficientizarea energetica a activitatii societatii (prin achzitionarea unor panouri solare fotovoltaice, sisteme de iluminat eficient, prin digitalizarea societatii (activitatii, productiei, proceselor etc), prin patrunderea pe piete noi (internationalizare), prin certificarea si standardizarea activitatilor, proceselor de productie si a produsului rezultat; crearea de oportunitati de crestere economica; consolidarea identitatii proprii; imbunatatirea avantajelor competitive in sectoare cu valoare adaugata mare; cresterea cifrei de afaceri; crearea de noi locuri de munca, promovarea egalitatii de sanse si a nediscriminarii, a incluziunii sociale, a accesibilitatii pentru persoanele cu dizabilitati (rampe acces in toate spatiile unitatii de productie, toaleta</v>
          </cell>
        </row>
        <row r="1242">
          <cell r="K1242">
            <v>332612</v>
          </cell>
          <cell r="L1242" t="str">
            <v>ÎNFIINȚARE SERVICE AUTO CONSTRUCT DESIGN ARHITECTURE SRL</v>
          </cell>
          <cell r="M1242">
            <v>6</v>
          </cell>
          <cell r="N1242" t="str">
            <v>Revocat BO</v>
          </cell>
          <cell r="O1242" t="str">
            <v>PRECONTRACTARE</v>
          </cell>
          <cell r="P1242" t="str">
            <v>irina.predan@adroltenia.ro</v>
          </cell>
          <cell r="Q1242" t="str">
            <v>09.10.2025 08:26:29</v>
          </cell>
          <cell r="R1242" t="str">
            <v>CONSTRUCT DESIGN &amp; ARHITECTURE SRL</v>
          </cell>
          <cell r="S1242" t="str">
            <v>32338396</v>
          </cell>
          <cell r="T1242" t="str">
            <v>Angajator privat</v>
          </cell>
          <cell r="U1242" t="str">
            <v>Municipiul Bucureşti, Bucureşti</v>
          </cell>
          <cell r="V1242">
            <v>76</v>
          </cell>
          <cell r="W1242"/>
          <cell r="X1242" t="str">
            <v>MH</v>
          </cell>
          <cell r="Y1242" t="str">
            <v>Sud-Vest Oltenia</v>
          </cell>
          <cell r="Z1242">
            <v>1674342.56</v>
          </cell>
          <cell r="AA1242">
            <v>0</v>
          </cell>
          <cell r="AB1242">
            <v>1506907.98</v>
          </cell>
          <cell r="AC1242">
            <v>1280871.7830000001</v>
          </cell>
          <cell r="AD1242">
            <v>336911.94</v>
          </cell>
          <cell r="AE1242">
            <v>336911.94</v>
          </cell>
          <cell r="AF1242">
            <v>226036.19699999993</v>
          </cell>
          <cell r="AG1242">
            <v>1506907.98</v>
          </cell>
          <cell r="AH1242">
            <v>2011254.5</v>
          </cell>
          <cell r="AI1242">
            <v>6</v>
          </cell>
          <cell r="AJ1242" t="str">
            <v>DA</v>
          </cell>
          <cell r="AK1242" t="str">
            <v>09.08.2024 23:47:52</v>
          </cell>
          <cell r="AL1242"/>
          <cell r="AM1242"/>
          <cell r="AN1242" t="str">
            <v>ADMIS_ETF</v>
          </cell>
          <cell r="AO1242" t="str">
            <v>26.11.2024 15:08:27</v>
          </cell>
          <cell r="AP1242"/>
          <cell r="AQ1242">
            <v>76</v>
          </cell>
          <cell r="AR1242"/>
          <cell r="AS1242">
            <v>1</v>
          </cell>
          <cell r="AT1242">
            <v>12</v>
          </cell>
          <cell r="AU1242">
            <v>18</v>
          </cell>
          <cell r="AV1242"/>
          <cell r="AW1242" t="str">
            <v>23.07.2025 11:33:11</v>
          </cell>
          <cell r="AX1242" t="str">
            <v>04.08.2025 14:10:43</v>
          </cell>
          <cell r="AY1242"/>
          <cell r="AZ1242"/>
          <cell r="BA1242"/>
          <cell r="BB1242"/>
          <cell r="BC1242"/>
          <cell r="BD1242"/>
          <cell r="BE1242"/>
          <cell r="BF1242"/>
          <cell r="BG1242"/>
          <cell r="BH1242"/>
          <cell r="BI1242" t="str">
            <v>21, 23</v>
          </cell>
          <cell r="BJ1242" t="str">
            <v>Obiectivul general al proiectul este în concordanță cu obiectivele programului de finanțare, respectiv creșterea competitivității firmei prin achiziția unor echipamente performante</v>
          </cell>
        </row>
        <row r="1243">
          <cell r="K1243">
            <v>324243</v>
          </cell>
          <cell r="L1243" t="str">
            <v>Achiziționare și dotare firmă cu mașini de injecție electrice pentru dopuri capace mânere pentru sticle PET și găleți din polietilenă de mare densitate</v>
          </cell>
          <cell r="M1243">
            <v>13</v>
          </cell>
          <cell r="N1243" t="str">
            <v>Cu cerere de clarificări</v>
          </cell>
          <cell r="O1243" t="str">
            <v>CONTRACTARE</v>
          </cell>
          <cell r="P1243" t="str">
            <v>daniel.nicolescu@adroltenia.ro</v>
          </cell>
          <cell r="Q1243" t="str">
            <v>29.04.2026 16:43:52</v>
          </cell>
          <cell r="R1243" t="str">
            <v>ENCOM PET S.R.L.</v>
          </cell>
          <cell r="S1243" t="str">
            <v>39453350</v>
          </cell>
          <cell r="T1243" t="str">
            <v>microîntreprindere</v>
          </cell>
          <cell r="U1243" t="str">
            <v>Bujoreni, Vâlcea</v>
          </cell>
          <cell r="V1243">
            <v>88</v>
          </cell>
          <cell r="W1243"/>
          <cell r="X1243" t="str">
            <v>VL</v>
          </cell>
          <cell r="Y1243" t="str">
            <v>Sud-Vest Oltenia</v>
          </cell>
          <cell r="Z1243">
            <v>3974730.54</v>
          </cell>
          <cell r="AA1243">
            <v>0</v>
          </cell>
          <cell r="AB1243">
            <v>3048023.83</v>
          </cell>
          <cell r="AC1243">
            <v>2590820.2555</v>
          </cell>
          <cell r="AD1243">
            <v>1342463.65</v>
          </cell>
          <cell r="AE1243">
            <v>843900.1</v>
          </cell>
          <cell r="AF1243">
            <v>457203.5745000001</v>
          </cell>
          <cell r="AG1243">
            <v>3048023.83</v>
          </cell>
          <cell r="AH1243">
            <v>5317194.1900000004</v>
          </cell>
          <cell r="AI1243">
            <v>18</v>
          </cell>
          <cell r="AJ1243" t="str">
            <v>DA</v>
          </cell>
          <cell r="AK1243" t="str">
            <v>02.05.2024 09:07:00</v>
          </cell>
          <cell r="AL1243"/>
          <cell r="AM1243"/>
          <cell r="AN1243" t="str">
            <v>ADMIS_ETF</v>
          </cell>
          <cell r="AO1243" t="str">
            <v>22.08.2024 16:20:12</v>
          </cell>
          <cell r="AP1243" t="str">
            <v>07.10.2024 17:07:48</v>
          </cell>
          <cell r="AQ1243">
            <v>82</v>
          </cell>
          <cell r="AR1243"/>
          <cell r="AS1243">
            <v>1</v>
          </cell>
          <cell r="AT1243">
            <v>12</v>
          </cell>
          <cell r="AU1243">
            <v>28</v>
          </cell>
          <cell r="AV1243"/>
          <cell r="AW1243" t="str">
            <v>29.01.2025 11:40:34</v>
          </cell>
          <cell r="AX1243" t="str">
            <v>29.01.2025 14:20:36</v>
          </cell>
          <cell r="AY1243" t="str">
            <v>638</v>
          </cell>
          <cell r="AZ1243" t="str">
            <v>03.07.2025 10:21:00</v>
          </cell>
          <cell r="BA1243">
            <v>10</v>
          </cell>
          <cell r="BB1243"/>
          <cell r="BC1243"/>
          <cell r="BD1243"/>
          <cell r="BE1243">
            <v>155</v>
          </cell>
          <cell r="BF1243"/>
          <cell r="BG1243">
            <v>88</v>
          </cell>
          <cell r="BH1243" t="str">
            <v>ADMIS_ETF</v>
          </cell>
          <cell r="BI1243" t="str">
            <v>21, 23</v>
          </cell>
          <cell r="BJ1243" t="str">
            <v>Obiectivul general al proiectului este acela de a creste cifra de afaceri a companiei cu 25% masurata prin cresterea cotei de piata si a volumului de vanzari in completarea gamei existente de produse.  
Investitia consta in crearea unei noi unități de producție, fiind o locatie nou (hala), produse noii, o linie tehnologica noua – in Municipiul Râmnicu-Vâlcea, stradă Timiș, nr. 8, parter, județul VÂLCEA.</v>
          </cell>
        </row>
        <row r="1244">
          <cell r="K1244">
            <v>341404</v>
          </cell>
          <cell r="L1244" t="str">
            <v>Dotarea Centrului de simulare al UMF din Craiova cu simulatoare si echipamente performante</v>
          </cell>
          <cell r="M1244">
            <v>10</v>
          </cell>
          <cell r="N1244" t="str">
            <v>Contract semnat cu modificări</v>
          </cell>
          <cell r="O1244" t="str">
            <v>CONTRACTARE</v>
          </cell>
          <cell r="P1244" t="str">
            <v>laura.beculescu@adroltenia.ro</v>
          </cell>
          <cell r="Q1244" t="str">
            <v>08.01.2026 16:19:39</v>
          </cell>
          <cell r="R1244" t="str">
            <v>UNIVERSITATEA DE MEDICINA SI FARMACIE CRAIOVA</v>
          </cell>
          <cell r="S1244" t="str">
            <v>10815397</v>
          </cell>
          <cell r="T1244" t="str">
            <v>instituție de învățământ superior de stat acreditată</v>
          </cell>
          <cell r="U1244" t="str">
            <v>Municipiul Craiova, Dolj</v>
          </cell>
          <cell r="V1244">
            <v>87</v>
          </cell>
          <cell r="W1244"/>
          <cell r="X1244" t="str">
            <v>DJ</v>
          </cell>
          <cell r="Y1244" t="str">
            <v>Sud-Vest Oltenia</v>
          </cell>
          <cell r="Z1244">
            <v>35120387.32</v>
          </cell>
          <cell r="AA1244">
            <v>6095273.8799999999</v>
          </cell>
          <cell r="AB1244">
            <v>34417979.57</v>
          </cell>
          <cell r="AC1244">
            <v>21072232.392000001</v>
          </cell>
          <cell r="AD1244">
            <v>0</v>
          </cell>
          <cell r="AE1244">
            <v>0</v>
          </cell>
          <cell r="AF1244">
            <v>13345747.177999999</v>
          </cell>
          <cell r="AG1244">
            <v>0</v>
          </cell>
          <cell r="AH1244">
            <v>35120387.32</v>
          </cell>
          <cell r="AI1244">
            <v>0</v>
          </cell>
          <cell r="AJ1244" t="str">
            <v>NU</v>
          </cell>
          <cell r="AK1244" t="str">
            <v>17.04.2025 20:50:28</v>
          </cell>
          <cell r="AL1244"/>
          <cell r="AM1244"/>
          <cell r="AN1244" t="str">
            <v>ADMIS_ETF</v>
          </cell>
          <cell r="AO1244" t="str">
            <v>02.07.2025 13:52:46</v>
          </cell>
          <cell r="AP1244"/>
          <cell r="AQ1244">
            <v>87</v>
          </cell>
          <cell r="AR1244"/>
          <cell r="AS1244">
            <v>1</v>
          </cell>
          <cell r="AT1244">
            <v>18</v>
          </cell>
          <cell r="AU1244">
            <v>24</v>
          </cell>
          <cell r="AV1244"/>
          <cell r="AW1244" t="str">
            <v>07.07.2025 11:42:43</v>
          </cell>
          <cell r="AX1244" t="str">
            <v>07.07.2025 12:34:00</v>
          </cell>
          <cell r="AY1244" t="str">
            <v>675</v>
          </cell>
          <cell r="AZ1244" t="str">
            <v>05.09.2025 13:41:00</v>
          </cell>
          <cell r="BA1244">
            <v>6</v>
          </cell>
          <cell r="BB1244"/>
          <cell r="BC1244"/>
          <cell r="BD1244"/>
          <cell r="BE1244">
            <v>61</v>
          </cell>
          <cell r="BF1244"/>
          <cell r="BG1244"/>
          <cell r="BH1244"/>
          <cell r="BI1244" t="str">
            <v>123</v>
          </cell>
          <cell r="BJ1244" t="str">
            <v>Creșterea calității, eficienței și accesibilității învățământului medical din cadrul UMF Craiova prin modernizarea și extinderea infrastructurii de simulare clinică și tehnici medicale avansate, în vederea alinierii la standardele europene de formare profesională în domeniul sănătății.</v>
          </cell>
        </row>
        <row r="1245">
          <cell r="K1245">
            <v>316852</v>
          </cell>
          <cell r="L1245" t="str">
            <v>CONSTRUIRE CLADIRE LABORATOARE DESFIINTARE CLADIRE C5 REALIZARE TEREN MULTISPORT AMENAJARE LOC DE JOACA LICEUL TEORETIC DIN COMUNA MACIUCA JUDETUL VALCEA</v>
          </cell>
          <cell r="M1245">
            <v>12</v>
          </cell>
          <cell r="N1245" t="str">
            <v>Cu act adițional</v>
          </cell>
          <cell r="O1245" t="str">
            <v>CONTRACTARE</v>
          </cell>
          <cell r="P1245" t="str">
            <v>mariana.pasmangia@adroltenia.ro</v>
          </cell>
          <cell r="Q1245" t="str">
            <v>25.02.2026 12:03:02</v>
          </cell>
          <cell r="R1245" t="str">
            <v>COMUNA MĂCIUCA</v>
          </cell>
          <cell r="S1245" t="str">
            <v>2541584</v>
          </cell>
          <cell r="T1245" t="str">
            <v>unitate administrativ teritorială nivel comună</v>
          </cell>
          <cell r="U1245" t="str">
            <v>Măciuca, Vâlcea</v>
          </cell>
          <cell r="V1245">
            <v>77</v>
          </cell>
          <cell r="W1245"/>
          <cell r="X1245" t="str">
            <v>VL</v>
          </cell>
          <cell r="Y1245" t="str">
            <v>Sud-Vest Oltenia</v>
          </cell>
          <cell r="Z1245">
            <v>7988242.6616000002</v>
          </cell>
          <cell r="AA1245">
            <v>1362894.3816</v>
          </cell>
          <cell r="AB1245">
            <v>7828477.8099999996</v>
          </cell>
          <cell r="AC1245">
            <v>4792945.6158122523</v>
          </cell>
          <cell r="AD1245">
            <v>98.058400000000006</v>
          </cell>
          <cell r="AE1245">
            <v>17.0184</v>
          </cell>
          <cell r="AF1245">
            <v>3035532.1941877473</v>
          </cell>
          <cell r="AG1245">
            <v>0</v>
          </cell>
          <cell r="AH1245">
            <v>7988340.7199999997</v>
          </cell>
          <cell r="AI1245">
            <v>0</v>
          </cell>
          <cell r="AJ1245" t="str">
            <v>NU</v>
          </cell>
          <cell r="AK1245" t="str">
            <v>17.01.2024 17:01:10</v>
          </cell>
          <cell r="AL1245"/>
          <cell r="AM1245"/>
          <cell r="AN1245" t="str">
            <v>ADMIS_ETF</v>
          </cell>
          <cell r="AO1245" t="str">
            <v>13.05.2024 16:19:50</v>
          </cell>
          <cell r="AP1245"/>
          <cell r="AQ1245">
            <v>77</v>
          </cell>
          <cell r="AR1245"/>
          <cell r="AS1245">
            <v>3</v>
          </cell>
          <cell r="AT1245">
            <v>30</v>
          </cell>
          <cell r="AU1245">
            <v>38</v>
          </cell>
          <cell r="AV1245"/>
          <cell r="AW1245" t="str">
            <v>16.05.2024 15:56:03</v>
          </cell>
          <cell r="AX1245" t="str">
            <v>17.05.2024 15:29:56</v>
          </cell>
          <cell r="AY1245" t="str">
            <v>59</v>
          </cell>
          <cell r="AZ1245" t="str">
            <v>12.07.2024 10:10:00</v>
          </cell>
          <cell r="BA1245">
            <v>4</v>
          </cell>
          <cell r="BB1245"/>
          <cell r="BC1245"/>
          <cell r="BD1245"/>
          <cell r="BE1245">
            <v>56</v>
          </cell>
          <cell r="BF1245"/>
          <cell r="BG1245"/>
          <cell r="BH1245"/>
          <cell r="BI1245" t="str">
            <v>122</v>
          </cell>
          <cell r="BJ1245" t="str">
            <v>Imbunatatirea accesului la servicii favorabile incluziunii si de calitate in educatie prin investitii in dezvoltarea infrastructurii educationale a invatamnatului tehnic. Prin
realizarea realizarea investitiei, elevii vor putea sa-si desfasoarea activitatea scolara la standarde moderne, in conformitate cu strategia nationala de imbunatatire a conditiilor
de desfasurare a activitatiilor scolare, in special avand traditie, in scopul cresterii conditiilor de studiu, corespunzator cerintelor actuale moderne si de perspectiva, care sa
asigure urmatoarele oportunitati: - imbunatatirea conditiilor de desfasurare a activitatilor scolare; - eliminarea discriminarilor sociale; - realizarea accesului elevilor la serviciile
de baza; - potejarea mostenirii culturale si naturale din mediul urban; - aducerea conditiilor sociale la standarde europene; - imbunatatirea conditiilor de viata a populatiei.
Investiţiile realizate duc astfel la revitalizarea fizică, socială şi economică cat și la îmbunătăţir</v>
          </cell>
        </row>
        <row r="1246">
          <cell r="K1246">
            <v>355819</v>
          </cell>
          <cell r="L1246" t="str">
            <v>CREȘTEREA EFICIENȚEI ENERGETICE A CLĂDIRII ȘCOALĂ CU CLASELE I-VIII SAT MĂGURA JUDEȚ VÂLCEA</v>
          </cell>
          <cell r="M1246">
            <v>8</v>
          </cell>
          <cell r="N1246" t="str">
            <v>Cu clarificări primite</v>
          </cell>
          <cell r="O1246" t="str">
            <v>PRECONTRACTARE</v>
          </cell>
          <cell r="P1246" t="str">
            <v>mariana.pasmangia@adroltenia.ro</v>
          </cell>
          <cell r="Q1246" t="str">
            <v>24.04.2026 13:19:06</v>
          </cell>
          <cell r="R1246" t="str">
            <v>COMUNA MIHĂEŞTI</v>
          </cell>
          <cell r="S1246" t="str">
            <v>2541835</v>
          </cell>
          <cell r="T1246" t="str">
            <v>unitate administrativ teritorială nivel comună</v>
          </cell>
          <cell r="U1246" t="str">
            <v>Mihăeşti, Vâlcea</v>
          </cell>
          <cell r="V1246">
            <v>82</v>
          </cell>
          <cell r="W1246"/>
          <cell r="X1246" t="str">
            <v>VL</v>
          </cell>
          <cell r="Y1246" t="str">
            <v>Sud-Vest Oltenia</v>
          </cell>
          <cell r="Z1246">
            <v>12408240.211714597</v>
          </cell>
          <cell r="AA1246">
            <v>2140370.6617145981</v>
          </cell>
          <cell r="AB1246">
            <v>12160075.4</v>
          </cell>
          <cell r="AC1246">
            <v>10547004.168852033</v>
          </cell>
          <cell r="AD1246">
            <v>900812.60828540183</v>
          </cell>
          <cell r="AE1246">
            <v>156339.37828540188</v>
          </cell>
          <cell r="AF1246">
            <v>1613071.2311479673</v>
          </cell>
          <cell r="AG1246">
            <v>0</v>
          </cell>
          <cell r="AH1246">
            <v>13309052.82</v>
          </cell>
          <cell r="AI1246">
            <v>0</v>
          </cell>
          <cell r="AJ1246" t="str">
            <v>NU</v>
          </cell>
          <cell r="AK1246" t="str">
            <v>15.11.2025 19:32:03</v>
          </cell>
          <cell r="AL1246"/>
          <cell r="AM1246"/>
          <cell r="AN1246" t="str">
            <v>ADMIS_ETF</v>
          </cell>
          <cell r="AO1246" t="str">
            <v>12.01.2026 17:02:39</v>
          </cell>
          <cell r="AP1246"/>
          <cell r="AQ1246">
            <v>82</v>
          </cell>
          <cell r="AR1246"/>
          <cell r="AS1246">
            <v>2</v>
          </cell>
          <cell r="AT1246">
            <v>30</v>
          </cell>
          <cell r="AU1246">
            <v>39</v>
          </cell>
          <cell r="AV1246"/>
          <cell r="AW1246" t="str">
            <v>10.03.2026 14:35:40</v>
          </cell>
          <cell r="AX1246" t="str">
            <v>11.03.2026 12:04:59</v>
          </cell>
          <cell r="AY1246"/>
          <cell r="AZ1246"/>
          <cell r="BA1246"/>
          <cell r="BB1246"/>
          <cell r="BC1246"/>
          <cell r="BD1246"/>
          <cell r="BE1246"/>
          <cell r="BF1246"/>
          <cell r="BG1246"/>
          <cell r="BH1246"/>
          <cell r="BI1246" t="str">
            <v>45</v>
          </cell>
          <cell r="BJ1246" t="str">
            <v>Obiectivul general al proiectului îl reprezintă creșterea eficienței energetice a clădirii Școlii cu clasele I–VIII Măgura, comuna Mihăești, județul Vâlcea, prin executarea de lucrări de reabilitare termică și modernizare a instalațiilor, în vederea reducerii consumului de energie și a emisiilor de gaze cu efect de seră, asigurând în același timp condiții optime de confort termic și funcțional pentru elevi și cadrele didactice.
Implementarea proiectului contribuie la atingerea obiectivelor specifice ale Programului Regional Sud-Vest Oltenia 2021–2027, Prioritatea 3 – EFICIENŢA ENERGETICĂ ȘI INFRASTRUCTURA VERDE, Obiectivul specific RSO2.1 – Promovarea măsurilor de eficiență energetică și reducerea emisiilor de gaze cu efect de seră.
Prin reabilitarea aprofundată propusă, se urmărește:
- reducerea cu peste 80% a consumului de energie primară;
- creșterea proporției energiei produse din surse regenerabile;
- îmbunătățirea condițiilor de siguranță, confort și sănătate pentru comunitatea</v>
          </cell>
        </row>
        <row r="1247">
          <cell r="K1247">
            <v>355808</v>
          </cell>
          <cell r="L1247" t="str">
            <v>CREȘTEREA EFICIENȚEI ENERGETICE A CLĂDIRII ȘCOALĂ CU CLASELE I-VIII SAT BULETA JUDEȚ VÂLCEA</v>
          </cell>
          <cell r="M1247">
            <v>6</v>
          </cell>
          <cell r="N1247" t="str">
            <v>Cu clarificări primite</v>
          </cell>
          <cell r="O1247" t="str">
            <v>PRECONTRACTARE</v>
          </cell>
          <cell r="P1247" t="str">
            <v>cornelia.badici@adroltenia.ro</v>
          </cell>
          <cell r="Q1247" t="str">
            <v>22.04.2026 09:32:06</v>
          </cell>
          <cell r="R1247" t="str">
            <v>COMUNA MIHĂEŞTI</v>
          </cell>
          <cell r="S1247" t="str">
            <v>2541835</v>
          </cell>
          <cell r="T1247" t="str">
            <v>unitate administrativ teritorială nivel comună</v>
          </cell>
          <cell r="U1247" t="str">
            <v>Mihăeşti, Vâlcea</v>
          </cell>
          <cell r="V1247">
            <v>76</v>
          </cell>
          <cell r="W1247"/>
          <cell r="X1247" t="str">
            <v>VL</v>
          </cell>
          <cell r="Y1247" t="str">
            <v>Sud-Vest Oltenia</v>
          </cell>
          <cell r="Z1247">
            <v>13183510.710000001</v>
          </cell>
          <cell r="AA1247">
            <v>2274290.2200000002</v>
          </cell>
          <cell r="AB1247">
            <v>12919840.5</v>
          </cell>
          <cell r="AC1247">
            <v>11205984.091700759</v>
          </cell>
          <cell r="AD1247">
            <v>545347</v>
          </cell>
          <cell r="AE1247">
            <v>94647</v>
          </cell>
          <cell r="AF1247">
            <v>1713856.4082992412</v>
          </cell>
          <cell r="AG1247">
            <v>0</v>
          </cell>
          <cell r="AH1247">
            <v>13728857.710000001</v>
          </cell>
          <cell r="AI1247">
            <v>0</v>
          </cell>
          <cell r="AJ1247" t="str">
            <v>NU</v>
          </cell>
          <cell r="AK1247" t="str">
            <v>12.11.2025 16:15:12</v>
          </cell>
          <cell r="AL1247"/>
          <cell r="AM1247"/>
          <cell r="AN1247" t="str">
            <v>ADMIS_ETF</v>
          </cell>
          <cell r="AO1247" t="str">
            <v>12.01.2026 16:49:52</v>
          </cell>
          <cell r="AP1247"/>
          <cell r="AQ1247">
            <v>76</v>
          </cell>
          <cell r="AR1247"/>
          <cell r="AS1247">
            <v>2</v>
          </cell>
          <cell r="AT1247">
            <v>30</v>
          </cell>
          <cell r="AU1247">
            <v>39</v>
          </cell>
          <cell r="AV1247"/>
          <cell r="AW1247" t="str">
            <v>10.03.2026 14:35:40</v>
          </cell>
          <cell r="AX1247" t="str">
            <v>11.03.2026 08:48:26</v>
          </cell>
          <cell r="AY1247"/>
          <cell r="AZ1247"/>
          <cell r="BA1247"/>
          <cell r="BB1247"/>
          <cell r="BC1247"/>
          <cell r="BD1247"/>
          <cell r="BE1247"/>
          <cell r="BF1247"/>
          <cell r="BG1247"/>
          <cell r="BH1247"/>
          <cell r="BI1247" t="str">
            <v>45</v>
          </cell>
          <cell r="BJ1247" t="str">
            <v>Obiectivul general al proiectului îl constituie creșterea eficienței energetice și îmbunătățirea condițiilor de confort termic și ambiental în clădirea Școlii Gimnaziale Buleta, comuna Mihăești, județul Vâlcea, prin realizarea de lucrări de reabilitare termică, modernizare a instalațiilor și integrarea surselor regenerabile de energie.
Prin implementarea proiectului se urmărește reducerea consumului anual de energie primară cu peste 80%, diminuarea emisiilor de CO₂ cu peste 90%, precum și transformarea clădirii într-o unitate de învățământ eficientă energetic, sigură și sustenabilă, în conformitate cu standardele pentru clădiri cu consum de energie aproape zero (NZEB).
Proiectul contribuie direct la atingerea obiectivului specific al Priorității 3 – Eficiența energetică și infrastructura verde din cadrul Programului Regional Sud-Vest Oltenia 2021-2027, sprijinind tranziția către o economie cu emisii reduse de carbon și îmbunătățirea calității vieții în comunitatea locală.
Clădirea are</v>
          </cell>
        </row>
        <row r="1248">
          <cell r="K1248">
            <v>331812</v>
          </cell>
          <cell r="L1248" t="str">
            <v>Achizitie echipamente tiparire</v>
          </cell>
          <cell r="M1248">
            <v>2</v>
          </cell>
          <cell r="N1248" t="str">
            <v>Revocat BO</v>
          </cell>
          <cell r="O1248" t="str">
            <v>PRECONTRACTARE</v>
          </cell>
          <cell r="P1248" t="str">
            <v>roxana.constantinescu@adroltenia.ro</v>
          </cell>
          <cell r="Q1248" t="str">
            <v>19.03.2025 16:10:39</v>
          </cell>
          <cell r="R1248" t="str">
            <v>BUSINESS COPY SRL</v>
          </cell>
          <cell r="S1248" t="str">
            <v>34818900</v>
          </cell>
          <cell r="T1248" t="str">
            <v>microîntreprindere</v>
          </cell>
          <cell r="U1248" t="str">
            <v>Municipiul Craiova, Dolj</v>
          </cell>
          <cell r="V1248">
            <v>97</v>
          </cell>
          <cell r="W1248"/>
          <cell r="X1248" t="str">
            <v>DJ</v>
          </cell>
          <cell r="Y1248" t="str">
            <v>Sud-Vest Oltenia</v>
          </cell>
          <cell r="Z1248">
            <v>1640240.62</v>
          </cell>
          <cell r="AA1248">
            <v>0</v>
          </cell>
          <cell r="AB1248">
            <v>1476216.56</v>
          </cell>
          <cell r="AC1248">
            <v>1254784.0759999999</v>
          </cell>
          <cell r="AD1248">
            <v>322529.37</v>
          </cell>
          <cell r="AE1248">
            <v>313383.46000000002</v>
          </cell>
          <cell r="AF1248">
            <v>221432.48400000017</v>
          </cell>
          <cell r="AG1248">
            <v>1476216.56</v>
          </cell>
          <cell r="AH1248">
            <v>1962769.99</v>
          </cell>
          <cell r="AI1248">
            <v>20</v>
          </cell>
          <cell r="AJ1248" t="str">
            <v>DA</v>
          </cell>
          <cell r="AK1248" t="str">
            <v>08.08.2024 15:42:52</v>
          </cell>
          <cell r="AL1248"/>
          <cell r="AM1248"/>
          <cell r="AN1248" t="str">
            <v>ADMIS_ETF</v>
          </cell>
          <cell r="AO1248" t="str">
            <v>08.10.2024 15:08:20</v>
          </cell>
          <cell r="AP1248"/>
          <cell r="AQ1248">
            <v>97</v>
          </cell>
          <cell r="AR1248"/>
          <cell r="AS1248">
            <v>1</v>
          </cell>
          <cell r="AT1248">
            <v>14</v>
          </cell>
          <cell r="AU1248">
            <v>18</v>
          </cell>
          <cell r="AV1248"/>
          <cell r="AW1248" t="str">
            <v>19.02.2025 13:26:36</v>
          </cell>
          <cell r="AX1248" t="str">
            <v>19.02.2025 13:36:48</v>
          </cell>
          <cell r="AY1248"/>
          <cell r="AZ1248"/>
          <cell r="BA1248"/>
          <cell r="BB1248"/>
          <cell r="BC1248"/>
          <cell r="BD1248"/>
          <cell r="BE1248"/>
          <cell r="BF1248"/>
          <cell r="BG1248"/>
          <cell r="BH1248"/>
          <cell r="BI1248" t="str">
            <v>21</v>
          </cell>
          <cell r="BJ1248"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”Achizitie echipamente tiparire”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v>
          </cell>
        </row>
        <row r="1249">
          <cell r="K1249">
            <v>330617</v>
          </cell>
          <cell r="L1249" t="str">
            <v>Dezvoltarea activitatii societatii CLINICA FOCUS SRL</v>
          </cell>
          <cell r="M1249">
            <v>10</v>
          </cell>
          <cell r="N1249" t="str">
            <v>Contract semnat cu modificări</v>
          </cell>
          <cell r="O1249" t="str">
            <v>CONTRACTARE</v>
          </cell>
          <cell r="P1249" t="str">
            <v>roxana.murgu@adroltenia.ro</v>
          </cell>
          <cell r="Q1249" t="str">
            <v>17.10.2025 13:36:27</v>
          </cell>
          <cell r="R1249" t="str">
            <v>CLINICA FOCUS S.R.L.</v>
          </cell>
          <cell r="S1249" t="str">
            <v>46332059</v>
          </cell>
          <cell r="T1249" t="str">
            <v>microîntreprindere</v>
          </cell>
          <cell r="U1249" t="str">
            <v>Municipiul Craiova, Dolj</v>
          </cell>
          <cell r="V1249">
            <v>91</v>
          </cell>
          <cell r="W1249"/>
          <cell r="X1249" t="str">
            <v>DJ</v>
          </cell>
          <cell r="Y1249" t="str">
            <v>Sud-Vest Oltenia</v>
          </cell>
          <cell r="Z1249">
            <v>1116670.1200000001</v>
          </cell>
          <cell r="AA1249">
            <v>177693.12</v>
          </cell>
          <cell r="AB1249">
            <v>1005003.11</v>
          </cell>
          <cell r="AC1249">
            <v>854252.64350000001</v>
          </cell>
          <cell r="AD1249">
            <v>36070.089999999997</v>
          </cell>
          <cell r="AE1249">
            <v>5759.09</v>
          </cell>
          <cell r="AF1249">
            <v>150750.46649999998</v>
          </cell>
          <cell r="AG1249">
            <v>1005003.11</v>
          </cell>
          <cell r="AH1249">
            <v>1152740.21</v>
          </cell>
          <cell r="AI1249">
            <v>19</v>
          </cell>
          <cell r="AJ1249" t="str">
            <v>DA</v>
          </cell>
          <cell r="AK1249" t="str">
            <v>26.07.2024 12:43:10</v>
          </cell>
          <cell r="AL1249"/>
          <cell r="AM1249"/>
          <cell r="AN1249" t="str">
            <v>ADMIS_ETF</v>
          </cell>
          <cell r="AO1249" t="str">
            <v>16.09.2024 11:52:49</v>
          </cell>
          <cell r="AP1249"/>
          <cell r="AQ1249">
            <v>91</v>
          </cell>
          <cell r="AR1249"/>
          <cell r="AS1249">
            <v>1</v>
          </cell>
          <cell r="AT1249">
            <v>12</v>
          </cell>
          <cell r="AU1249">
            <v>21</v>
          </cell>
          <cell r="AV1249"/>
          <cell r="AW1249" t="str">
            <v>19.02.2025 14:39:30</v>
          </cell>
          <cell r="AX1249" t="str">
            <v>21.02.2025 14:19:42</v>
          </cell>
          <cell r="AY1249" t="str">
            <v>601</v>
          </cell>
          <cell r="AZ1249" t="str">
            <v>19.06.2025 15:24:00</v>
          </cell>
          <cell r="BA1249">
            <v>4</v>
          </cell>
          <cell r="BB1249">
            <v>1</v>
          </cell>
          <cell r="BC1249"/>
          <cell r="BD1249"/>
          <cell r="BE1249">
            <v>119</v>
          </cell>
          <cell r="BF1249"/>
          <cell r="BG1249"/>
          <cell r="BH1249"/>
          <cell r="BI1249" t="str">
            <v>21, 23</v>
          </cell>
          <cell r="BJ1249" t="str">
            <v>Obiectivul general al proiectului consta in dezvoltarea activitatii societatii CLINICA FOCUS SRL ca urmare a crearii unei noi unitati de prestare servicii de asistenta spitaliceasca, in Municipiul Craiova, Bulevardul Ilie Balaci, nr. 48A, județul Dolj, prin realizarea unei investitii in active corporale si servicii de specialitate. Atingerea obiectivului general  va determina cresterea competitivitatii solicitantului CLINICA FOCUS SRL, in vederea consolidarii pozitiei in domeniul sanatate (domeniu indentificat in Strategia Regionala pentru Specializare Inteligenta – RIS3 Sud-Vest Oltenia 2021-2027), prin oferirea de servicii de asistenta spitaliceasca de inalta calitate si prin extinderea portofoliului de afaceri al companiei intr-o noua locatie, contribuind astfel la Prioritatea 1 - Competitivitate prin inovare si intreprinderi dinamice, a PR Sud-Vest Oltenia 2021-2027.
Prin investitia in dotarea unei clinici medicale, proiectul va stimula activitatea economica in regiune, va sprijini</v>
          </cell>
        </row>
        <row r="1250">
          <cell r="K1250">
            <v>343078</v>
          </cell>
          <cell r="L1250" t="str">
            <v>Construire dotare si amenajare Gradinita Benesti oras Balcesti</v>
          </cell>
          <cell r="M1250">
            <v>7</v>
          </cell>
          <cell r="N1250" t="str">
            <v>Contract semnat</v>
          </cell>
          <cell r="O1250" t="str">
            <v>CONTRACTARE</v>
          </cell>
          <cell r="P1250" t="str">
            <v>irina.predan@adroltenia.ro</v>
          </cell>
          <cell r="Q1250" t="str">
            <v>02.12.2025 16:22:34</v>
          </cell>
          <cell r="R1250" t="str">
            <v>ORAŞ BĂLCEŞTI</v>
          </cell>
          <cell r="S1250" t="str">
            <v>2541720</v>
          </cell>
          <cell r="T1250" t="str">
            <v>unitate administrativ teritorială nivel oraș</v>
          </cell>
          <cell r="U1250" t="str">
            <v>Oraş Bălceşti, Vâlcea</v>
          </cell>
          <cell r="V1250">
            <v>59</v>
          </cell>
          <cell r="W1250"/>
          <cell r="X1250" t="str">
            <v>VL</v>
          </cell>
          <cell r="Y1250" t="str">
            <v>Sud-Vest Oltenia</v>
          </cell>
          <cell r="Z1250">
            <v>7461768.8706582822</v>
          </cell>
          <cell r="AA1250">
            <v>1266591.680658282</v>
          </cell>
          <cell r="AB1250">
            <v>7312533.5</v>
          </cell>
          <cell r="AC1250">
            <v>4477061.3223949689</v>
          </cell>
          <cell r="AD1250">
            <v>325985.1893417181</v>
          </cell>
          <cell r="AE1250">
            <v>56575.9493417181</v>
          </cell>
          <cell r="AF1250">
            <v>2835472.1776050311</v>
          </cell>
          <cell r="AG1250">
            <v>0</v>
          </cell>
          <cell r="AH1250">
            <v>7787754.0599999996</v>
          </cell>
          <cell r="AI1250">
            <v>0</v>
          </cell>
          <cell r="AJ1250" t="str">
            <v>NU</v>
          </cell>
          <cell r="AK1250" t="str">
            <v>17.04.2025 08:46:31</v>
          </cell>
          <cell r="AL1250"/>
          <cell r="AM1250"/>
          <cell r="AN1250" t="str">
            <v>ADMIS_ETF</v>
          </cell>
          <cell r="AO1250" t="str">
            <v>17.06.2025 14:51:16</v>
          </cell>
          <cell r="AP1250"/>
          <cell r="AQ1250">
            <v>59</v>
          </cell>
          <cell r="AR1250"/>
          <cell r="AS1250">
            <v>1</v>
          </cell>
          <cell r="AT1250">
            <v>36</v>
          </cell>
          <cell r="AU1250">
            <v>43</v>
          </cell>
          <cell r="AV1250"/>
          <cell r="AW1250" t="str">
            <v>04.07.2025 10:14:39</v>
          </cell>
          <cell r="AX1250" t="str">
            <v>04.07.2025 12:42:55</v>
          </cell>
          <cell r="AY1250" t="str">
            <v>710</v>
          </cell>
          <cell r="AZ1250" t="str">
            <v>03.10.2025 09:50:00</v>
          </cell>
          <cell r="BA1250">
            <v>7</v>
          </cell>
          <cell r="BB1250">
            <v>2</v>
          </cell>
          <cell r="BC1250"/>
          <cell r="BD1250"/>
          <cell r="BE1250">
            <v>91</v>
          </cell>
          <cell r="BF1250"/>
          <cell r="BG1250"/>
          <cell r="BH1250"/>
          <cell r="BI1250" t="str">
            <v>121</v>
          </cell>
          <cell r="BJ1250" t="str">
            <v>Obiectivul general al proiectului este imbunatatirea accesului la servicii favorabile incluziunii si de calitate in educatie prin investitii in dezvoltarea infrastructurii educationale. Prin realizarea investitiei, construire, dotare si  amenajare gradinita Benesti, oras Balcesti, copiii vor putea sa-si desfasoarea activitatea scolara la standarde moderne, in conformitate cu strategia nationala de imbunatatire a conditiilor de desfasurare a activitatiilor scolare. Printre măsurile specifice propuse se numără - imbunatatirea accesului la invatamantul prescolar din orasul Balcesti  prin creșterea capacității de școlarizare; - asigurarea serviciilor de învăţământ prescolar la funcţiunile unui proces educaţional modern, eficient şi inovator, prin achiziţionarea dotărilor prevăzute prin proiect, in scopul stimulării dezvoltării copilului si a incluziunii sociale</v>
          </cell>
        </row>
        <row r="1251">
          <cell r="K1251">
            <v>329943</v>
          </cell>
          <cell r="L1251" t="str">
            <v>Dezvoltarea activitatii societatii DENTA MED TECH SRL</v>
          </cell>
          <cell r="M1251">
            <v>15</v>
          </cell>
          <cell r="N1251" t="str">
            <v>Contract semnat cu modificări</v>
          </cell>
          <cell r="O1251" t="str">
            <v>CONTRACTARE</v>
          </cell>
          <cell r="P1251" t="str">
            <v>cristian.nedeloiu@adroltenia.ro</v>
          </cell>
          <cell r="Q1251" t="str">
            <v>17.04.2026 09:55:07</v>
          </cell>
          <cell r="R1251" t="str">
            <v>DENTA MED &amp; TECH SRL</v>
          </cell>
          <cell r="S1251" t="str">
            <v>32473570</v>
          </cell>
          <cell r="T1251" t="str">
            <v>microîntreprindere</v>
          </cell>
          <cell r="U1251" t="str">
            <v>Municipiul Craiova, Dolj</v>
          </cell>
          <cell r="V1251">
            <v>94.5</v>
          </cell>
          <cell r="W1251"/>
          <cell r="X1251" t="str">
            <v>MH</v>
          </cell>
          <cell r="Y1251" t="str">
            <v>Sud-Vest Oltenia</v>
          </cell>
          <cell r="Z1251">
            <v>1654443.48</v>
          </cell>
          <cell r="AA1251">
            <v>263516.17</v>
          </cell>
          <cell r="AB1251">
            <v>1488999.13</v>
          </cell>
          <cell r="AC1251">
            <v>1265649.2605000001</v>
          </cell>
          <cell r="AD1251">
            <v>0</v>
          </cell>
          <cell r="AE1251">
            <v>0</v>
          </cell>
          <cell r="AF1251">
            <v>223349.8694999998</v>
          </cell>
          <cell r="AG1251">
            <v>1488999.13</v>
          </cell>
          <cell r="AH1251">
            <v>1654443.48</v>
          </cell>
          <cell r="AI1251">
            <v>27</v>
          </cell>
          <cell r="AJ1251" t="str">
            <v>DA</v>
          </cell>
          <cell r="AK1251" t="str">
            <v>16.07.2024 13:21:38</v>
          </cell>
          <cell r="AL1251"/>
          <cell r="AM1251"/>
          <cell r="AN1251" t="str">
            <v>ADMIS_ETF</v>
          </cell>
          <cell r="AO1251" t="str">
            <v>23.10.2024 15:01:20</v>
          </cell>
          <cell r="AP1251"/>
          <cell r="AQ1251">
            <v>94.5</v>
          </cell>
          <cell r="AR1251"/>
          <cell r="AS1251">
            <v>1</v>
          </cell>
          <cell r="AT1251">
            <v>12</v>
          </cell>
          <cell r="AU1251">
            <v>25</v>
          </cell>
          <cell r="AV1251"/>
          <cell r="AW1251" t="str">
            <v>19.02.2025 14:10:55</v>
          </cell>
          <cell r="AX1251" t="str">
            <v>20.02.2025 14:28:47</v>
          </cell>
          <cell r="AY1251" t="str">
            <v>564</v>
          </cell>
          <cell r="AZ1251" t="str">
            <v>12.06.2025 11:44:00</v>
          </cell>
          <cell r="BA1251">
            <v>7</v>
          </cell>
          <cell r="BB1251">
            <v>1</v>
          </cell>
          <cell r="BC1251"/>
          <cell r="BD1251"/>
          <cell r="BE1251">
            <v>112</v>
          </cell>
          <cell r="BF1251"/>
          <cell r="BG1251"/>
          <cell r="BH1251"/>
          <cell r="BI1251" t="str">
            <v>21, 23</v>
          </cell>
          <cell r="BJ1251" t="str">
            <v>Obiectivul general al proiectului consta in dezvoltarea activitatii societatii DENTA MED &amp; TECH SRL ca urmare a crearii unei noi unitati de prestare servicii de asistenta stomatologica, in Dr. Tr. Severin, judetul Mehedinti, prin realizarea unei investitii initiale in active corporale si servicii de specialitate. Atingerea obiectivului general  va determina cresterea competitivitatii solicitantului DENTA MED &amp; TECH SRL, in vederea consolidarii pozitiei in domeniul sanatate (domeniu indentificat in Strategia Regionala pentru Specializare Inteligenta – RIS3 Sud-Vest Oltenia 2021-2027), prin oferirea de servicii de asistenta stomatologica de inalta calitate si prin extinderea portofoliului de afaceri al companiei intr-o noua locatie, contribuind astfel la Prioritatea 1 - Competitivitate prin inovare si intreprinderi dinamice, a PR Sud-Vest Oltenia 2021-2027.
Prin investitia initiala dotarea unei clinici stomatologice, proiectul va stimula activitatea economica in regiune, va sprijini dezv</v>
          </cell>
        </row>
        <row r="1252">
          <cell r="K1252">
            <v>328734</v>
          </cell>
          <cell r="L1252" t="str">
            <v>DOTARE STRUCTURA DE PRIMIRE TURISTICA IN BAIA DE ARAMA JUDETUL MEHEDINTI</v>
          </cell>
          <cell r="M1252">
            <v>10</v>
          </cell>
          <cell r="N1252" t="str">
            <v>Cu solicitare notificare</v>
          </cell>
          <cell r="O1252" t="str">
            <v>CONTRACTARE</v>
          </cell>
          <cell r="P1252" t="str">
            <v>ionut.mircea@adroltenia.ro</v>
          </cell>
          <cell r="Q1252" t="str">
            <v>28.04.2026 18:30:34</v>
          </cell>
          <cell r="R1252" t="str">
            <v>ADI PROD COM SERV S.R.L.</v>
          </cell>
          <cell r="S1252" t="str">
            <v>2479164</v>
          </cell>
          <cell r="T1252" t="str">
            <v>microîntreprindere</v>
          </cell>
          <cell r="U1252" t="str">
            <v>Oraş Baia de Aramă, Mehedinţi</v>
          </cell>
          <cell r="V1252">
            <v>99</v>
          </cell>
          <cell r="W1252"/>
          <cell r="X1252" t="str">
            <v>MH</v>
          </cell>
          <cell r="Y1252" t="str">
            <v>Sud-Vest Oltenia</v>
          </cell>
          <cell r="Z1252">
            <v>1651237.22</v>
          </cell>
          <cell r="AA1252">
            <v>0</v>
          </cell>
          <cell r="AB1252">
            <v>1486113.5</v>
          </cell>
          <cell r="AC1252">
            <v>1263196.4750000001</v>
          </cell>
          <cell r="AD1252">
            <v>340838.58</v>
          </cell>
          <cell r="AE1252">
            <v>318062.52</v>
          </cell>
          <cell r="AF1252">
            <v>222917.02499999991</v>
          </cell>
          <cell r="AG1252">
            <v>1486113.5</v>
          </cell>
          <cell r="AH1252">
            <v>1992075.8</v>
          </cell>
          <cell r="AI1252">
            <v>10</v>
          </cell>
          <cell r="AJ1252" t="str">
            <v>DA</v>
          </cell>
          <cell r="AK1252" t="str">
            <v>10.08.2024 00:03:24</v>
          </cell>
          <cell r="AL1252"/>
          <cell r="AM1252"/>
          <cell r="AN1252" t="str">
            <v>ADMIS_ETF</v>
          </cell>
          <cell r="AO1252" t="str">
            <v>12.11.2024 14:58:49</v>
          </cell>
          <cell r="AP1252"/>
          <cell r="AQ1252">
            <v>99</v>
          </cell>
          <cell r="AR1252"/>
          <cell r="AS1252">
            <v>1</v>
          </cell>
          <cell r="AT1252">
            <v>24</v>
          </cell>
          <cell r="AU1252">
            <v>36</v>
          </cell>
          <cell r="AV1252"/>
          <cell r="AW1252" t="str">
            <v>19.02.2025 13:17:33</v>
          </cell>
          <cell r="AX1252" t="str">
            <v>19.02.2025 16:12:07</v>
          </cell>
          <cell r="AY1252" t="str">
            <v>460</v>
          </cell>
          <cell r="AZ1252" t="str">
            <v>15.05.2025 16:27:00</v>
          </cell>
          <cell r="BA1252">
            <v>5</v>
          </cell>
          <cell r="BB1252"/>
          <cell r="BC1252"/>
          <cell r="BD1252"/>
          <cell r="BE1252">
            <v>86</v>
          </cell>
          <cell r="BF1252"/>
          <cell r="BG1252"/>
          <cell r="BH1252"/>
          <cell r="BI1252" t="str">
            <v>21, 23</v>
          </cell>
          <cell r="BJ1252" t="str">
            <v>Obiectivul general al proiectului este reprezentat de îmbunătățirea competitivității societatii ADI PROD COM SERV SRL in domeniul activitatilor turistice, prin dotarea unei unitati turistice nou infiintate,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competențelor pentru specializare inteligent</v>
          </cell>
        </row>
        <row r="1253">
          <cell r="K1253">
            <v>331953</v>
          </cell>
          <cell r="L1253" t="str">
            <v>Extindere C2 si modernizare hala de lucru</v>
          </cell>
          <cell r="M1253">
            <v>6</v>
          </cell>
          <cell r="N1253" t="str">
            <v>Contract semnat</v>
          </cell>
          <cell r="O1253" t="str">
            <v>CONTRACTARE</v>
          </cell>
          <cell r="P1253" t="str">
            <v>roxana.murgu@adroltenia.ro</v>
          </cell>
          <cell r="Q1253" t="str">
            <v>20.06.2025 10:02:25</v>
          </cell>
          <cell r="R1253" t="str">
            <v>PANGROUP SRL</v>
          </cell>
          <cell r="S1253" t="str">
            <v>17559962</v>
          </cell>
          <cell r="T1253" t="str">
            <v>microîntreprindere</v>
          </cell>
          <cell r="U1253" t="str">
            <v>Oraş Rovinari, Gorj</v>
          </cell>
          <cell r="V1253">
            <v>93</v>
          </cell>
          <cell r="W1253"/>
          <cell r="X1253" t="str">
            <v>GJ</v>
          </cell>
          <cell r="Y1253" t="str">
            <v>Sud-Vest Oltenia</v>
          </cell>
          <cell r="Z1253">
            <v>1241832.75</v>
          </cell>
          <cell r="AA1253">
            <v>0</v>
          </cell>
          <cell r="AB1253">
            <v>1117649.48</v>
          </cell>
          <cell r="AC1253">
            <v>950002.05799999996</v>
          </cell>
          <cell r="AD1253">
            <v>236103.54</v>
          </cell>
          <cell r="AE1253">
            <v>234082.6</v>
          </cell>
          <cell r="AF1253">
            <v>167647.42200000002</v>
          </cell>
          <cell r="AG1253">
            <v>1117649.48</v>
          </cell>
          <cell r="AH1253">
            <v>1477936.29</v>
          </cell>
          <cell r="AI1253">
            <v>11</v>
          </cell>
          <cell r="AJ1253" t="str">
            <v>DA</v>
          </cell>
          <cell r="AK1253" t="str">
            <v>09.08.2024 12:08:21</v>
          </cell>
          <cell r="AL1253"/>
          <cell r="AM1253"/>
          <cell r="AN1253" t="str">
            <v>ADMIS_ETF</v>
          </cell>
          <cell r="AO1253" t="str">
            <v>07.10.2024 14:46:09</v>
          </cell>
          <cell r="AP1253"/>
          <cell r="AQ1253">
            <v>93</v>
          </cell>
          <cell r="AR1253"/>
          <cell r="AS1253">
            <v>1</v>
          </cell>
          <cell r="AT1253">
            <v>24</v>
          </cell>
          <cell r="AU1253">
            <v>35</v>
          </cell>
          <cell r="AV1253"/>
          <cell r="AW1253" t="str">
            <v>19.02.2025 14:24:02</v>
          </cell>
          <cell r="AX1253" t="str">
            <v>20.02.2025 13:48:27</v>
          </cell>
          <cell r="AY1253" t="str">
            <v>407</v>
          </cell>
          <cell r="AZ1253" t="str">
            <v>29.04.2025 15:50:00</v>
          </cell>
          <cell r="BA1253">
            <v>4</v>
          </cell>
          <cell r="BB1253"/>
          <cell r="BC1253"/>
          <cell r="BD1253"/>
          <cell r="BE1253">
            <v>69</v>
          </cell>
          <cell r="BF1253"/>
          <cell r="BG1253"/>
          <cell r="BH1253"/>
          <cell r="BI1253" t="str">
            <v>21, 23</v>
          </cell>
          <cell r="BJ1253"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Extindere C2 si modernizare hala de lucru”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v>
          </cell>
        </row>
        <row r="1254">
          <cell r="K1254">
            <v>359465</v>
          </cell>
          <cell r="L1254" t="str">
            <v>Comanda Modulara cu PLC si HMI incorporat</v>
          </cell>
          <cell r="M1254">
            <v>7</v>
          </cell>
          <cell r="N1254" t="str">
            <v>Cu cerere de clarificări</v>
          </cell>
          <cell r="O1254" t="str">
            <v>PRECONTRACTARE</v>
          </cell>
          <cell r="P1254" t="str">
            <v>diana.troaca@adroltenia.ro</v>
          </cell>
          <cell r="Q1254" t="str">
            <v>04.05.2026 15:22:21</v>
          </cell>
          <cell r="R1254" t="str">
            <v>AGERCAR TAXSERV S.R.L.</v>
          </cell>
          <cell r="S1254" t="str">
            <v>34561288</v>
          </cell>
          <cell r="T1254" t="str">
            <v>întreprindere mică</v>
          </cell>
          <cell r="U1254" t="str">
            <v>Pieleşti, Dolj</v>
          </cell>
          <cell r="V1254">
            <v>70</v>
          </cell>
          <cell r="W1254"/>
          <cell r="X1254" t="str">
            <v>DJ</v>
          </cell>
          <cell r="Y1254" t="str">
            <v>Sud-Vest Oltenia</v>
          </cell>
          <cell r="Z1254">
            <v>3408516.96</v>
          </cell>
          <cell r="AA1254">
            <v>0</v>
          </cell>
          <cell r="AB1254">
            <v>2661330.94</v>
          </cell>
          <cell r="AC1254">
            <v>2262131.2990000001</v>
          </cell>
          <cell r="AD1254">
            <v>41765.69</v>
          </cell>
          <cell r="AE1254">
            <v>31629.09</v>
          </cell>
          <cell r="AF1254">
            <v>399199.64099999983</v>
          </cell>
          <cell r="AG1254">
            <v>2661330.94</v>
          </cell>
          <cell r="AH1254">
            <v>3450282.65</v>
          </cell>
          <cell r="AI1254">
            <v>13</v>
          </cell>
          <cell r="AJ1254" t="str">
            <v>DA</v>
          </cell>
          <cell r="AK1254" t="str">
            <v>05.12.2025 09:04:48</v>
          </cell>
          <cell r="AL1254"/>
          <cell r="AM1254"/>
          <cell r="AN1254" t="str">
            <v>ADMIS_ETF</v>
          </cell>
          <cell r="AO1254" t="str">
            <v>13.02.2026 12:52:27</v>
          </cell>
          <cell r="AP1254"/>
          <cell r="AQ1254">
            <v>70</v>
          </cell>
          <cell r="AR1254"/>
          <cell r="AS1254">
            <v>2</v>
          </cell>
          <cell r="AT1254">
            <v>36</v>
          </cell>
          <cell r="AU1254">
            <v>36</v>
          </cell>
          <cell r="AV1254"/>
          <cell r="AW1254" t="str">
            <v>27.02.2026 12:06:12</v>
          </cell>
          <cell r="AX1254" t="str">
            <v>27.02.2026 12:27:37</v>
          </cell>
          <cell r="AY1254"/>
          <cell r="AZ1254"/>
          <cell r="BA1254"/>
          <cell r="BB1254"/>
          <cell r="BC1254"/>
          <cell r="BD1254"/>
          <cell r="BE1254"/>
          <cell r="BF1254"/>
          <cell r="BG1254"/>
          <cell r="BH1254"/>
          <cell r="BI1254" t="str">
            <v>10</v>
          </cell>
          <cell r="BJ1254" t="str">
            <v>Obiectivul principal al proiectului este dezvoltarea, maturizarea tehnologică și pregătirea pentru introducerea pe piață a unui tablou electric modular, flexibil și complet integrat, destinat aplicațiilor industriale, robotizate și mașinilor speciale. Acest tablou reprezintă o soluție inovativă în domeniul automatizărilor, deoarece combină într-o platformă unică funcțiile de control, siguranță, comunicație, diagnostic și interfațare operator, eliminând fragmentarea și rigiditatea soluțiilor tradiționale existente pe piață.
Proiectul urmărește transformarea unui concept tehnologic validat în faze incipiente (TRL 4) într-un produs matur și calificat tehnologic, capabil să atingă TRL 9, prin abordarea integrată a activităților de cercetare aplicată, dezvoltare experimentală, testare avansată și industrializare. Prin parcurgerea acestor etape, proiectul contribuie la creșterea competitivității întreprinderii și la introducerea pe piața românească și europeană a unui produs inovator, cu ca</v>
          </cell>
        </row>
        <row r="1255">
          <cell r="K1255">
            <v>318763</v>
          </cell>
          <cell r="L1255" t="str">
            <v>CRESTEREA EFICIENTEI ENERGETICE PENTRU REABILITAREA CONSOLIDAREA SI DOTAREA SEDIULUI PRIMARIEI ORASULUI STREHAIA</v>
          </cell>
          <cell r="M1255">
            <v>14</v>
          </cell>
          <cell r="N1255" t="str">
            <v>Contract semnat</v>
          </cell>
          <cell r="O1255" t="str">
            <v>CONTRACTARE</v>
          </cell>
          <cell r="P1255" t="str">
            <v>cosmina.urdes@adroltenia.ro</v>
          </cell>
          <cell r="Q1255" t="str">
            <v>03.10.2024 16:35:40</v>
          </cell>
          <cell r="R1255" t="str">
            <v>ORAŞ STREHAIA</v>
          </cell>
          <cell r="S1255" t="str">
            <v>6044227</v>
          </cell>
          <cell r="T1255" t="str">
            <v>Autoritati publice centrale sau locale</v>
          </cell>
          <cell r="U1255" t="str">
            <v>Oraş Strehaia, Mehedinţi</v>
          </cell>
          <cell r="V1255">
            <v>59</v>
          </cell>
          <cell r="W1255"/>
          <cell r="X1255" t="str">
            <v>MH</v>
          </cell>
          <cell r="Y1255" t="str">
            <v>Sud-Vest Oltenia</v>
          </cell>
          <cell r="Z1255">
            <v>7661920.0099999998</v>
          </cell>
          <cell r="AA1255">
            <v>1216677.93</v>
          </cell>
          <cell r="AB1255">
            <v>7508681.6100000003</v>
          </cell>
          <cell r="AC1255">
            <v>6512632.001642582</v>
          </cell>
          <cell r="AD1255">
            <v>1744831.92</v>
          </cell>
          <cell r="AE1255">
            <v>278586.61</v>
          </cell>
          <cell r="AF1255">
            <v>996049.60835741833</v>
          </cell>
          <cell r="AG1255">
            <v>0</v>
          </cell>
          <cell r="AH1255">
            <v>9406751.9299999997</v>
          </cell>
          <cell r="AI1255">
            <v>0</v>
          </cell>
          <cell r="AJ1255" t="str">
            <v>NU</v>
          </cell>
          <cell r="AK1255" t="str">
            <v>26.01.2024 17:40:15</v>
          </cell>
          <cell r="AL1255"/>
          <cell r="AM1255"/>
          <cell r="AN1255" t="str">
            <v>ADMIS_ETF</v>
          </cell>
          <cell r="AO1255" t="str">
            <v>04.04.2024 15:34:12</v>
          </cell>
          <cell r="AP1255"/>
          <cell r="AQ1255">
            <v>59</v>
          </cell>
          <cell r="AR1255"/>
          <cell r="AS1255">
            <v>4</v>
          </cell>
          <cell r="AT1255">
            <v>25</v>
          </cell>
          <cell r="AU1255">
            <v>37</v>
          </cell>
          <cell r="AV1255"/>
          <cell r="AW1255" t="str">
            <v>11.06.2024 14:29:45</v>
          </cell>
          <cell r="AX1255" t="str">
            <v>13.06.2024 16:21:28</v>
          </cell>
          <cell r="AY1255" t="str">
            <v>161/27.09.2024</v>
          </cell>
          <cell r="AZ1255" t="str">
            <v>27.09.2024 15:25:00</v>
          </cell>
          <cell r="BA1255">
            <v>10</v>
          </cell>
          <cell r="BB1255">
            <v>1</v>
          </cell>
          <cell r="BC1255"/>
          <cell r="BD1255"/>
          <cell r="BE1255">
            <v>106</v>
          </cell>
          <cell r="BF1255"/>
          <cell r="BG1255"/>
          <cell r="BH1255"/>
          <cell r="BI1255" t="str">
            <v>45</v>
          </cell>
          <cell r="BJ1255" t="str">
            <v>Prin prezentul proiect se doreste adoptarea de masuri de interventie asupra cladirii existente in 
vederea imbunatatirii randamentului energetic, a gestionarii inteligente a energiei si a utilizarii 
energiei din surse regenerabile in infrastructurile publice, inclusiv in cladirile publice, si in 
sectorul locuintelor si prin stategiile nationale, regionale si locale privind eficienta energetica 
in cladirile publice.
Prin  obiectivul  de  investitie  propus se urmareste atingerea obiectivului principal - cresterea calitatii serviciilor prin 
asigurarea unor conditii optime in ceea ce priveste stabilitatea constructiei, termperatura si 
igiena. ln timpul functionarii viitoare, prin masurile de izolare si modernizare a echipamentelor, 
cladirea va avea un consum de energie foarte mic, prin reducerea consumurilor energetice pentru 
incalzire, reducerea pierderilor de caldura, reducerea emisiilor poluante generate de producerea, 
transportul si consumul de energie si utilizarea surselor r</v>
          </cell>
        </row>
        <row r="1256">
          <cell r="K1256">
            <v>355905</v>
          </cell>
          <cell r="L1256" t="str">
            <v>Cresterea eficientei energetice a Scolii Generale din Comuna Boisoara Judetul Valcea</v>
          </cell>
          <cell r="M1256">
            <v>4</v>
          </cell>
          <cell r="N1256" t="str">
            <v>În clarificări ETF</v>
          </cell>
          <cell r="O1256" t="str">
            <v>EVALUARE</v>
          </cell>
          <cell r="P1256"/>
          <cell r="Q1256" t="str">
            <v>04.05.2026 14:47:18</v>
          </cell>
          <cell r="R1256" t="str">
            <v>COMUNA BOIŞOARA</v>
          </cell>
          <cell r="S1256" t="str">
            <v>2541657</v>
          </cell>
          <cell r="T1256" t="str">
            <v>unitate administrativ teritorială nivel comună</v>
          </cell>
          <cell r="U1256" t="str">
            <v>Boişoara, Vâlcea</v>
          </cell>
          <cell r="V1256"/>
          <cell r="W1256"/>
          <cell r="X1256" t="str">
            <v>VL</v>
          </cell>
          <cell r="Y1256" t="str">
            <v>Sud-Vest Oltenia</v>
          </cell>
          <cell r="Z1256">
            <v>4396342.2790396092</v>
          </cell>
          <cell r="AA1256">
            <v>755880.78903960972</v>
          </cell>
          <cell r="AB1256">
            <v>4308415.43</v>
          </cell>
          <cell r="AC1256">
            <v>3736890.9332489418</v>
          </cell>
          <cell r="AD1256">
            <v>287582.32096039032</v>
          </cell>
          <cell r="AE1256">
            <v>49910.980960390327</v>
          </cell>
          <cell r="AF1256">
            <v>571524.49675105792</v>
          </cell>
          <cell r="AG1256">
            <v>0</v>
          </cell>
          <cell r="AH1256">
            <v>4683924.5999999996</v>
          </cell>
          <cell r="AI1256">
            <v>0</v>
          </cell>
          <cell r="AJ1256" t="str">
            <v>NU</v>
          </cell>
          <cell r="AK1256" t="str">
            <v>02.12.2025 20:10:05</v>
          </cell>
          <cell r="AL1256"/>
          <cell r="AM1256"/>
          <cell r="AN1256"/>
          <cell r="AO1256"/>
          <cell r="AP1256"/>
          <cell r="AQ1256"/>
          <cell r="AR1256"/>
          <cell r="AS1256">
            <v>4</v>
          </cell>
          <cell r="AT1256">
            <v>37</v>
          </cell>
          <cell r="AU1256">
            <v>47</v>
          </cell>
          <cell r="AV1256"/>
          <cell r="AW1256"/>
          <cell r="AX1256"/>
          <cell r="AY1256"/>
          <cell r="AZ1256"/>
          <cell r="BA1256"/>
          <cell r="BB1256"/>
          <cell r="BC1256"/>
          <cell r="BD1256"/>
          <cell r="BE1256"/>
          <cell r="BF1256"/>
          <cell r="BG1256"/>
          <cell r="BH1256"/>
          <cell r="BI1256" t="str">
            <v>45</v>
          </cell>
          <cell r="BJ1256" t="str">
            <v>In momentul de fata comunitatea locala dispune de o infrastructura educationala medie spre mica, pentru numarul actual al populatiei, insa se are in vedere expansiunea economica a zonei si probabilitatea de crestere a cererii de locuri in unitatile de invatamant. Odata cu reabilitarea, modernizarea si dotarea cladirii existente se va sustine si cresterea capacitatii de dezvoltare durabila a comunitatii locale. Proiectul va atinge standardele cerute pentru dezvoltare durabila si inteligenta a comunitatii. Dezvoltarea infrastructurii educationale trebuie sa tina seama de contextul actual, de necesitatea introducerii tehnologiei pentru realizarea unui mediu modern care sa devina un exemplu pentru alte comunitati privind implementarea strategiilor de eficienta energetica, sustenabilitate si dezvoltare durabila. Investitia care duce la dezvoltarea unei infrastructuri educationale rezultand un mediu propice, modern unde se desfasoara activitati educationale care vor forma o atitudine corecta</v>
          </cell>
        </row>
        <row r="1257">
          <cell r="K1257">
            <v>363910</v>
          </cell>
          <cell r="L1257" t="str">
            <v>ROYAL AUTO PERFORMANCE-DIGITALIZAREA SI MODERNIZAREA ACTIVITATILOR DE SERVICE AUTO</v>
          </cell>
          <cell r="M1257">
            <v>1</v>
          </cell>
          <cell r="N1257" t="str">
            <v>Respins ETF</v>
          </cell>
          <cell r="O1257" t="str">
            <v>EVALUARE</v>
          </cell>
          <cell r="P1257"/>
          <cell r="Q1257" t="str">
            <v>06.03.2026 10:57:00</v>
          </cell>
          <cell r="R1257" t="str">
            <v>VIOLUC TRANS S.R.L.</v>
          </cell>
          <cell r="S1257" t="str">
            <v>49722129</v>
          </cell>
          <cell r="T1257" t="str">
            <v>microîntreprindere</v>
          </cell>
          <cell r="U1257" t="str">
            <v>Stoeneşti, Vâlcea</v>
          </cell>
          <cell r="V1257">
            <v>29</v>
          </cell>
          <cell r="W1257"/>
          <cell r="X1257" t="str">
            <v>VL</v>
          </cell>
          <cell r="Y1257" t="str">
            <v>Sud-Vest Oltenia</v>
          </cell>
          <cell r="Z1257">
            <v>50200</v>
          </cell>
          <cell r="AA1257">
            <v>0</v>
          </cell>
          <cell r="AB1257">
            <v>45180</v>
          </cell>
          <cell r="AC1257">
            <v>38403</v>
          </cell>
          <cell r="AD1257">
            <v>10500</v>
          </cell>
          <cell r="AE1257">
            <v>10500</v>
          </cell>
          <cell r="AF1257">
            <v>6777</v>
          </cell>
          <cell r="AG1257">
            <v>45180</v>
          </cell>
          <cell r="AH1257">
            <v>60700</v>
          </cell>
          <cell r="AI1257">
            <v>2</v>
          </cell>
          <cell r="AJ1257" t="str">
            <v>DA</v>
          </cell>
          <cell r="AK1257" t="str">
            <v>26.01.2026 11:58:55</v>
          </cell>
          <cell r="AL1257"/>
          <cell r="AM1257"/>
          <cell r="AN1257" t="str">
            <v>RESPINS_ETF</v>
          </cell>
          <cell r="AO1257" t="str">
            <v>06.03.2026 10:57:00</v>
          </cell>
          <cell r="AP1257"/>
          <cell r="AQ1257">
            <v>29</v>
          </cell>
          <cell r="AR1257"/>
          <cell r="AS1257"/>
          <cell r="AT1257">
            <v>12</v>
          </cell>
          <cell r="AU1257">
            <v>12</v>
          </cell>
          <cell r="AV1257"/>
          <cell r="AW1257"/>
          <cell r="AX1257"/>
          <cell r="AY1257"/>
          <cell r="AZ1257"/>
          <cell r="BA1257"/>
          <cell r="BB1257"/>
          <cell r="BC1257"/>
          <cell r="BD1257"/>
          <cell r="BE1257"/>
          <cell r="BF1257"/>
          <cell r="BG1257">
            <v>29</v>
          </cell>
          <cell r="BH1257" t="str">
            <v>RESPINS_ETF</v>
          </cell>
          <cell r="BI1257"/>
          <cell r="BJ1257" t="str">
            <v>Obiectivul general al proiectului îl reprezintă dezvoltarea și implementarea unui serviciu inovativ de diagnosticare digitală avansată și evaluare tehnică predictivă pentru autovehicule, cu integrarea procedurilor de calibrare ADAS și validare ITP asistată digital, prin utilizarea unei infrastructuri tehnologice avansate, aliniate cerințelor actuale ale pieței și progresului tehnologic din domeniul testărilor și analizelor tehnice auto.
Prin realizarea proiectului, solicitantul urmărește modernizarea profundă a activităților de service auto, prin trecerea de la procese convenționale, predominant reactive, la un model operațional digitalizat, bazat pe analiză multi-sursă de date, standardizare tehnologică și capacitate predictivă, cu impact direct asupra calității serviciilor, siguranței rutiere și eficienței operaționale.
Proiectul contribuie la creșterea capacității de inovare a societății, la consolidarea competitivității acesteia în regiunea Sud-Vest Oltenia și la integrarea rezul</v>
          </cell>
        </row>
        <row r="1258">
          <cell r="K1258">
            <v>333124</v>
          </cell>
          <cell r="L1258" t="str">
            <v>Digitalizare în folosul CONSMIH TEHNOLOGY SRL</v>
          </cell>
          <cell r="M1258">
            <v>1</v>
          </cell>
          <cell r="N1258" t="str">
            <v>Retras</v>
          </cell>
          <cell r="O1258" t="str">
            <v>EVALUARE</v>
          </cell>
          <cell r="P1258"/>
          <cell r="Q1258" t="str">
            <v>24.08.2024 12:08:03</v>
          </cell>
          <cell r="R1258" t="str">
            <v>CONSMIH TEHNOLOGY SRL</v>
          </cell>
          <cell r="S1258" t="str">
            <v>34889286</v>
          </cell>
          <cell r="T1258" t="str">
            <v>microîntreprindere</v>
          </cell>
          <cell r="U1258" t="str">
            <v>Municipiul Târgu Jiu, Gorj</v>
          </cell>
          <cell r="V1258"/>
          <cell r="W1258"/>
          <cell r="X1258" t="str">
            <v>GJ</v>
          </cell>
          <cell r="Y1258" t="str">
            <v>Sud-Vest Oltenia</v>
          </cell>
          <cell r="Z1258">
            <v>281944.74</v>
          </cell>
          <cell r="AA1258">
            <v>45016.39</v>
          </cell>
          <cell r="AB1258">
            <v>281944.74</v>
          </cell>
          <cell r="AC1258">
            <v>239653.02900000001</v>
          </cell>
          <cell r="AD1258">
            <v>0</v>
          </cell>
          <cell r="AE1258">
            <v>0</v>
          </cell>
          <cell r="AF1258">
            <v>42291.710999999981</v>
          </cell>
          <cell r="AG1258">
            <v>281944.74</v>
          </cell>
          <cell r="AH1258">
            <v>281944.74</v>
          </cell>
          <cell r="AI1258">
            <v>26</v>
          </cell>
          <cell r="AJ1258" t="str">
            <v>DA</v>
          </cell>
          <cell r="AK1258" t="str">
            <v>24.08.2024 10:04:00</v>
          </cell>
          <cell r="AL1258"/>
          <cell r="AM1258"/>
          <cell r="AN1258"/>
          <cell r="AO1258"/>
          <cell r="AP1258"/>
          <cell r="AQ1258"/>
          <cell r="AR1258"/>
          <cell r="AS1258"/>
          <cell r="AT1258">
            <v>25</v>
          </cell>
          <cell r="AU1258">
            <v>25</v>
          </cell>
          <cell r="AV1258"/>
          <cell r="AW1258"/>
          <cell r="AX1258"/>
          <cell r="AY1258"/>
          <cell r="AZ1258"/>
          <cell r="BA1258"/>
          <cell r="BB1258"/>
          <cell r="BC1258"/>
          <cell r="BD1258"/>
          <cell r="BE1258"/>
          <cell r="BF1258"/>
          <cell r="BG1258"/>
          <cell r="BH1258"/>
          <cell r="BI1258"/>
          <cell r="BJ1258" t="str">
            <v>Obiectivul general al proiectului „Digitalizarea în folosul CONSMIH TEHNOLOGY SRL” este să sprijine transformarea digitală a firmei prin adoptarea de tehnologii și instrumente digitale avansate, cu un accent pe soluțiile de comerț electronic. Acest proiect își propune să inoveze modelul de afaceri al firmei și să contribuie semnificativ la creșterea competitivității economice pe piața regională.
Prin implementarea acestui proiect, CONSMIH TEHNOLOGY SRL își propune:
•	Creșterea competitivității economice prin adoptarea de tehnologii digitale care să permită accesarea de noi piețe prin instrumente de comerț electronic, facilitând astfel extinderea portofoliului de clienți și creșterea cifrei de afaceri.
•	Inovarea modelului de afaceri prin integrarea soluțiilor digitale de ultimă generație, care vor permite o gestionare eficientă a resurselor și o optimizare a proceselor de afaceri.
•	Dezvoltarea economică regională prin contribuția la consolidarea unei economii digitale în regiune, util</v>
          </cell>
        </row>
        <row r="1259">
          <cell r="K1259">
            <v>323385</v>
          </cell>
          <cell r="L1259" t="str">
            <v>Dotarea ARTINVEST SRL</v>
          </cell>
          <cell r="M1259">
            <v>5</v>
          </cell>
          <cell r="N1259" t="str">
            <v>Contract semnat</v>
          </cell>
          <cell r="O1259" t="str">
            <v>CONTRACTARE</v>
          </cell>
          <cell r="P1259" t="str">
            <v>ovidiu.istinie@adroltenia.ro</v>
          </cell>
          <cell r="Q1259" t="str">
            <v>03.03.2025 13:38:42</v>
          </cell>
          <cell r="R1259" t="str">
            <v>ARTINVEST SRL</v>
          </cell>
          <cell r="S1259" t="str">
            <v>16781749</v>
          </cell>
          <cell r="T1259" t="str">
            <v>microîntreprindere</v>
          </cell>
          <cell r="U1259" t="str">
            <v>Vlădeşti, Vâlcea</v>
          </cell>
          <cell r="V1259">
            <v>97</v>
          </cell>
          <cell r="W1259"/>
          <cell r="X1259" t="str">
            <v>VL</v>
          </cell>
          <cell r="Y1259" t="str">
            <v>Sud-Vest Oltenia</v>
          </cell>
          <cell r="Z1259">
            <v>2414579.67</v>
          </cell>
          <cell r="AA1259">
            <v>0</v>
          </cell>
          <cell r="AB1259">
            <v>1862692.62</v>
          </cell>
          <cell r="AC1259">
            <v>1583288.727</v>
          </cell>
          <cell r="AD1259">
            <v>458835.46</v>
          </cell>
          <cell r="AE1259">
            <v>458780.56</v>
          </cell>
          <cell r="AF1259">
            <v>279403.89300000016</v>
          </cell>
          <cell r="AG1259">
            <v>1862692.62</v>
          </cell>
          <cell r="AH1259">
            <v>2873415.13</v>
          </cell>
          <cell r="AI1259">
            <v>12</v>
          </cell>
          <cell r="AJ1259" t="str">
            <v>DA</v>
          </cell>
          <cell r="AK1259" t="str">
            <v>22.04.2024 19:05:40</v>
          </cell>
          <cell r="AL1259"/>
          <cell r="AM1259"/>
          <cell r="AN1259" t="str">
            <v>ADMIS_ETF</v>
          </cell>
          <cell r="AO1259" t="str">
            <v>04.06.2024 15:44:36</v>
          </cell>
          <cell r="AP1259" t="str">
            <v>24.07.2024 16:36:04</v>
          </cell>
          <cell r="AQ1259">
            <v>93</v>
          </cell>
          <cell r="AR1259"/>
          <cell r="AS1259">
            <v>1</v>
          </cell>
          <cell r="AT1259">
            <v>24</v>
          </cell>
          <cell r="AU1259">
            <v>33</v>
          </cell>
          <cell r="AV1259"/>
          <cell r="AW1259" t="str">
            <v>11.10.2024 11:45:59</v>
          </cell>
          <cell r="AX1259" t="str">
            <v>11.10.2024 13:04:09</v>
          </cell>
          <cell r="AY1259" t="str">
            <v>198</v>
          </cell>
          <cell r="AZ1259" t="str">
            <v>27.11.2024 11:11:00</v>
          </cell>
          <cell r="BA1259">
            <v>3</v>
          </cell>
          <cell r="BB1259"/>
          <cell r="BC1259"/>
          <cell r="BD1259"/>
          <cell r="BE1259">
            <v>47</v>
          </cell>
          <cell r="BF1259"/>
          <cell r="BG1259">
            <v>97</v>
          </cell>
          <cell r="BH1259" t="str">
            <v>ADMIS_ETF</v>
          </cell>
          <cell r="BI1259" t="str">
            <v>21</v>
          </cell>
          <cell r="BJ1259" t="str">
            <v>Obiectivul general al proiectului este reprezentat de îmbunătățirea competitivității societatii ARTINVEST SRL in domeniul fabricarii de mobilă pentru bucătării, prin crearea unei unitati noi de productie si dotarea cu utilaje performante, cu accent pe crearea locurilor de muncă de calitate, durabile, prin investitii productive,  extinderea retelei teritoriale si, implicit, sporirea performantelor sale financiare si de marketing.
Proiectul contribuie la realizarea obiectivele specifice Programului Regional Sud-Vest Oltenia 2021-2027,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respectiv Obiectivul Specific 1.4 - „Dezvoltarea competențelo</v>
          </cell>
        </row>
        <row r="1260">
          <cell r="K1260">
            <v>332638</v>
          </cell>
          <cell r="L1260" t="str">
            <v>Proiectare Arhitecturala Competitiva SilviConsult</v>
          </cell>
          <cell r="M1260">
            <v>9</v>
          </cell>
          <cell r="N1260" t="str">
            <v>Cu clarificări primite</v>
          </cell>
          <cell r="O1260" t="str">
            <v>CONTRACTARE</v>
          </cell>
          <cell r="P1260" t="str">
            <v>cristian.nedeloiu@adroltenia.ro</v>
          </cell>
          <cell r="Q1260" t="str">
            <v>04.05.2026 19:02:14</v>
          </cell>
          <cell r="R1260" t="str">
            <v>SILVI CONSULT S.R.L.</v>
          </cell>
          <cell r="S1260" t="str">
            <v>18325269</v>
          </cell>
          <cell r="T1260" t="str">
            <v>microîntreprindere</v>
          </cell>
          <cell r="U1260" t="str">
            <v>Municipiul Râmnicu Vâlcea, Vâlcea</v>
          </cell>
          <cell r="V1260">
            <v>85</v>
          </cell>
          <cell r="W1260"/>
          <cell r="X1260" t="str">
            <v>VL</v>
          </cell>
          <cell r="Y1260" t="str">
            <v>Sud-Vest Oltenia</v>
          </cell>
          <cell r="Z1260">
            <v>1690832</v>
          </cell>
          <cell r="AA1260">
            <v>0</v>
          </cell>
          <cell r="AB1260">
            <v>1489698.99</v>
          </cell>
          <cell r="AC1260">
            <v>1266244.1414999999</v>
          </cell>
          <cell r="AD1260">
            <v>320498.08</v>
          </cell>
          <cell r="AE1260">
            <v>320498.08</v>
          </cell>
          <cell r="AF1260">
            <v>223454.84850000008</v>
          </cell>
          <cell r="AG1260">
            <v>1489698.99</v>
          </cell>
          <cell r="AH1260">
            <v>2011330.08</v>
          </cell>
          <cell r="AI1260">
            <v>23</v>
          </cell>
          <cell r="AJ1260" t="str">
            <v>DA</v>
          </cell>
          <cell r="AK1260" t="str">
            <v>10.08.2024 09:41:20</v>
          </cell>
          <cell r="AL1260"/>
          <cell r="AM1260"/>
          <cell r="AN1260" t="str">
            <v>ADMIS_ETF</v>
          </cell>
          <cell r="AO1260" t="str">
            <v>26.11.2024 15:09:29</v>
          </cell>
          <cell r="AP1260" t="str">
            <v>17.01.2025 14:53:12</v>
          </cell>
          <cell r="AQ1260">
            <v>84</v>
          </cell>
          <cell r="AR1260"/>
          <cell r="AS1260">
            <v>1</v>
          </cell>
          <cell r="AT1260">
            <v>24</v>
          </cell>
          <cell r="AU1260">
            <v>35</v>
          </cell>
          <cell r="AV1260"/>
          <cell r="AW1260" t="str">
            <v>21.02.2025 10:01:14</v>
          </cell>
          <cell r="AX1260" t="str">
            <v>27.02.2025 10:12:54</v>
          </cell>
          <cell r="AY1260" t="str">
            <v>427</v>
          </cell>
          <cell r="AZ1260" t="str">
            <v>08.05.2025 14:00:00</v>
          </cell>
          <cell r="BA1260">
            <v>5</v>
          </cell>
          <cell r="BB1260"/>
          <cell r="BC1260"/>
          <cell r="BD1260"/>
          <cell r="BE1260">
            <v>71</v>
          </cell>
          <cell r="BF1260"/>
          <cell r="BG1260">
            <v>85</v>
          </cell>
          <cell r="BH1260" t="str">
            <v>ADMIS_ETF</v>
          </cell>
          <cell r="BI1260" t="str">
            <v>21, 23</v>
          </cell>
          <cell r="BJ1260" t="str">
            <v>Obiectivul general al proiectului implementat de Silvi Consult SRL consta in crearea unei unitati de prestari servicii de arhitectura noi,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Realizarile preconizate ale acestui proiect sunt in concordanta cu Obiectivul de politica 1 - O Europa mai competitiva si mai inteligenta, prin promovarea unei transformari economice inovatoare si inteligente si a conectivitatii TIC regionale, Prioritatea 1 - Competitivitate prin inovare si intreprinderi dinamice, si vizeaza imbunatatirea competitivitatii si a inovarii in microintreprinderi si IMM-uri, urmarind totodata si integrarea unei componente care vizeaza dezvoltar</v>
          </cell>
        </row>
        <row r="1261">
          <cell r="K1261">
            <v>321206</v>
          </cell>
          <cell r="L1261" t="str">
            <v>Realizare centru recreere</v>
          </cell>
          <cell r="M1261">
            <v>13</v>
          </cell>
          <cell r="N1261" t="str">
            <v>Contract semnat cu modificări</v>
          </cell>
          <cell r="O1261" t="str">
            <v>CONTRACTARE</v>
          </cell>
          <cell r="P1261" t="str">
            <v>sorin.trana@adroltenia.ro</v>
          </cell>
          <cell r="Q1261" t="str">
            <v>04.08.2025 16:05:44</v>
          </cell>
          <cell r="R1261" t="str">
            <v>ORAŞ BUMBEŞTI - JIU</v>
          </cell>
          <cell r="S1261" t="str">
            <v>4666002</v>
          </cell>
          <cell r="T1261" t="str">
            <v>Autoritati publice centrale sau locale</v>
          </cell>
          <cell r="U1261" t="str">
            <v>Oraş Bumbeşti-Jiu, Gorj</v>
          </cell>
          <cell r="V1261">
            <v>88</v>
          </cell>
          <cell r="W1261"/>
          <cell r="X1261" t="str">
            <v>GJ</v>
          </cell>
          <cell r="Y1261" t="str">
            <v>Sud-Vest Oltenia</v>
          </cell>
          <cell r="Z1261">
            <v>24705235.047200002</v>
          </cell>
          <cell r="AA1261">
            <v>3929525.2872000001</v>
          </cell>
          <cell r="AB1261">
            <v>24211130.34</v>
          </cell>
          <cell r="AC1261">
            <v>20999449.757583205</v>
          </cell>
          <cell r="AD1261">
            <v>1221694.4628000001</v>
          </cell>
          <cell r="AE1261">
            <v>195060.46280000001</v>
          </cell>
          <cell r="AF1261">
            <v>3211680.5824167952</v>
          </cell>
          <cell r="AG1261">
            <v>0</v>
          </cell>
          <cell r="AH1261">
            <v>25926929.510000002</v>
          </cell>
          <cell r="AI1261">
            <v>0</v>
          </cell>
          <cell r="AJ1261" t="str">
            <v>NU</v>
          </cell>
          <cell r="AK1261" t="str">
            <v>31.03.2024 14:27:18</v>
          </cell>
          <cell r="AL1261"/>
          <cell r="AM1261"/>
          <cell r="AN1261" t="str">
            <v>ADMIS_ETF</v>
          </cell>
          <cell r="AO1261" t="str">
            <v>09.07.2024 16:49:00</v>
          </cell>
          <cell r="AP1261"/>
          <cell r="AQ1261">
            <v>88</v>
          </cell>
          <cell r="AR1261"/>
          <cell r="AS1261">
            <v>3</v>
          </cell>
          <cell r="AT1261">
            <v>39</v>
          </cell>
          <cell r="AU1261">
            <v>48</v>
          </cell>
          <cell r="AV1261"/>
          <cell r="AW1261" t="str">
            <v>10.09.2024 14:33:23</v>
          </cell>
          <cell r="AX1261" t="str">
            <v>10.09.2024 16:22:41</v>
          </cell>
          <cell r="AY1261" t="str">
            <v>173</v>
          </cell>
          <cell r="AZ1261" t="str">
            <v>24.10.2024 11:15:00</v>
          </cell>
          <cell r="BA1261">
            <v>4</v>
          </cell>
          <cell r="BB1261"/>
          <cell r="BC1261"/>
          <cell r="BD1261"/>
          <cell r="BE1261">
            <v>44</v>
          </cell>
          <cell r="BF1261"/>
          <cell r="BG1261"/>
          <cell r="BH1261"/>
          <cell r="BI1261" t="str">
            <v>168</v>
          </cell>
          <cell r="BJ1261" t="str">
            <v>Obiectivul general al investiției îl constitue realizarea unui centru de recreere pentru cetățenii orașului Bumbești-Jiu, în vederea desfășurării de activități culturale, recreative, educaționale, cu scopul de a îmbunătăți serviciile publice de bază. Obiectivul este în concordanță cu Obiectivul specific 5.1., contribuind la dezvoltarea urbană durabilă, având în vedere că tipurile de intervenții avute în vedere acoperă nevoile de dezvoltare urbană, contribuie la creșterea atractivității zonelor deservite și abordează provocări de mediu și climatice.</v>
          </cell>
        </row>
        <row r="1262">
          <cell r="K1262">
            <v>328123</v>
          </cell>
          <cell r="L1262" t="str">
            <v>Primăria Balș Primărie Smart</v>
          </cell>
          <cell r="M1262">
            <v>10</v>
          </cell>
          <cell r="N1262" t="str">
            <v>Contract semnat cu modificări</v>
          </cell>
          <cell r="O1262" t="str">
            <v>CONTRACTARE</v>
          </cell>
          <cell r="P1262" t="str">
            <v>sorin.ghita@adroltenia.ro</v>
          </cell>
          <cell r="Q1262" t="str">
            <v>01.04.2026 19:24:08</v>
          </cell>
          <cell r="R1262" t="str">
            <v>ORASUL BALS</v>
          </cell>
          <cell r="S1262" t="str">
            <v>4286437</v>
          </cell>
          <cell r="T1262" t="str">
            <v>unitate administrativ teritorială nivel oraș</v>
          </cell>
          <cell r="U1262" t="str">
            <v>Oraş Balş, Olt</v>
          </cell>
          <cell r="V1262">
            <v>64</v>
          </cell>
          <cell r="W1262"/>
          <cell r="X1262" t="str">
            <v>OT</v>
          </cell>
          <cell r="Y1262" t="str">
            <v>Sud-Vest Oltenia</v>
          </cell>
          <cell r="Z1262">
            <v>2960303.5</v>
          </cell>
          <cell r="AA1262">
            <v>472653.5</v>
          </cell>
          <cell r="AB1262">
            <v>2901097.43</v>
          </cell>
          <cell r="AC1262">
            <v>2516257.9234966398</v>
          </cell>
          <cell r="AD1262">
            <v>0</v>
          </cell>
          <cell r="AE1262">
            <v>0</v>
          </cell>
          <cell r="AF1262">
            <v>384839.50650336035</v>
          </cell>
          <cell r="AG1262">
            <v>0</v>
          </cell>
          <cell r="AH1262">
            <v>2960303.5</v>
          </cell>
          <cell r="AI1262">
            <v>0</v>
          </cell>
          <cell r="AJ1262" t="str">
            <v>NU</v>
          </cell>
          <cell r="AK1262" t="str">
            <v>22.06.2024 07:38:57</v>
          </cell>
          <cell r="AL1262"/>
          <cell r="AM1262"/>
          <cell r="AN1262" t="str">
            <v>ADMIS_ETF</v>
          </cell>
          <cell r="AO1262" t="str">
            <v>07.11.2024 15:43:29</v>
          </cell>
          <cell r="AP1262"/>
          <cell r="AQ1262">
            <v>64</v>
          </cell>
          <cell r="AR1262"/>
          <cell r="AS1262">
            <v>2</v>
          </cell>
          <cell r="AT1262">
            <v>19</v>
          </cell>
          <cell r="AU1262">
            <v>32</v>
          </cell>
          <cell r="AV1262"/>
          <cell r="AW1262" t="str">
            <v>01.04.2025 14:07:40</v>
          </cell>
          <cell r="AX1262" t="str">
            <v>01.04.2025 16:15:01</v>
          </cell>
          <cell r="AY1262" t="str">
            <v>533</v>
          </cell>
          <cell r="AZ1262" t="str">
            <v>02.06.2025 16:39:00</v>
          </cell>
          <cell r="BA1262">
            <v>4</v>
          </cell>
          <cell r="BB1262">
            <v>1</v>
          </cell>
          <cell r="BC1262"/>
          <cell r="BD1262"/>
          <cell r="BE1262">
            <v>63</v>
          </cell>
          <cell r="BF1262"/>
          <cell r="BG1262"/>
          <cell r="BH1262"/>
          <cell r="BI1262" t="str">
            <v>16</v>
          </cell>
          <cell r="BJ1262" t="str">
            <v>„Valorificarea avantajelor digitalizării, în beneficiul cetățenilor, al companiilor, al organizațiilor de cercetare și al autorităților publice”, cod RSO1.2 - FEDR - RSO1.2, care reprezintă obiectivul general al proiectului cu titlul „Primăria Balș – Primărie Smart ”, pe care UAT Oraș Balș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 soluții integrate care să crească încrederea și apetitul c</v>
          </cell>
        </row>
        <row r="1263">
          <cell r="K1263">
            <v>322856</v>
          </cell>
          <cell r="L1263" t="str">
            <v>CONSTRUIRE SI DOTARE SPATII PRODUCTIE P SI P1E PARTIAL PLATFORMA CIRCULATIE SI IMPREJMUIRE TEREN</v>
          </cell>
          <cell r="M1263">
            <v>2</v>
          </cell>
          <cell r="N1263" t="str">
            <v>Revocat BO</v>
          </cell>
          <cell r="O1263" t="str">
            <v>PRECONTRACTARE</v>
          </cell>
          <cell r="P1263" t="str">
            <v>mario.josceanu@adroltenia.ro</v>
          </cell>
          <cell r="Q1263" t="str">
            <v>10.12.2024 15:51:58</v>
          </cell>
          <cell r="R1263" t="str">
            <v>SOCK LABORATORY INTERNATIONAL S.R.L.</v>
          </cell>
          <cell r="S1263" t="str">
            <v>19672053</v>
          </cell>
          <cell r="T1263" t="str">
            <v>întreprindere mică</v>
          </cell>
          <cell r="U1263" t="str">
            <v>Municipiul Craiova, Dolj</v>
          </cell>
          <cell r="V1263">
            <v>92</v>
          </cell>
          <cell r="W1263"/>
          <cell r="X1263" t="str">
            <v>DJ</v>
          </cell>
          <cell r="Y1263" t="str">
            <v>Sud-Vest Oltenia</v>
          </cell>
          <cell r="Z1263">
            <v>7899394.8200000003</v>
          </cell>
          <cell r="AA1263">
            <v>0</v>
          </cell>
          <cell r="AB1263">
            <v>6046170.9100000001</v>
          </cell>
          <cell r="AC1263">
            <v>5139245.2735000001</v>
          </cell>
          <cell r="AD1263">
            <v>1494014.33</v>
          </cell>
          <cell r="AE1263">
            <v>1494014.33</v>
          </cell>
          <cell r="AF1263">
            <v>906925.63650000002</v>
          </cell>
          <cell r="AG1263">
            <v>6046170.9100000001</v>
          </cell>
          <cell r="AH1263">
            <v>9393409.1500000004</v>
          </cell>
          <cell r="AI1263">
            <v>21</v>
          </cell>
          <cell r="AJ1263" t="str">
            <v>DA</v>
          </cell>
          <cell r="AK1263" t="str">
            <v>30.04.2024 23:04:54</v>
          </cell>
          <cell r="AL1263"/>
          <cell r="AM1263"/>
          <cell r="AN1263" t="str">
            <v>ADMIS_ETF</v>
          </cell>
          <cell r="AO1263" t="str">
            <v>01.08.2024 16:07:59</v>
          </cell>
          <cell r="AP1263" t="str">
            <v>11.09.2024 14:58:05</v>
          </cell>
          <cell r="AQ1263">
            <v>92</v>
          </cell>
          <cell r="AR1263"/>
          <cell r="AS1263">
            <v>1</v>
          </cell>
          <cell r="AT1263">
            <v>24</v>
          </cell>
          <cell r="AU1263">
            <v>44</v>
          </cell>
          <cell r="AV1263"/>
          <cell r="AW1263" t="str">
            <v>13.11.2024 09:33:52</v>
          </cell>
          <cell r="AX1263" t="str">
            <v>13.11.2024 15:56:59</v>
          </cell>
          <cell r="AY1263"/>
          <cell r="AZ1263"/>
          <cell r="BA1263"/>
          <cell r="BB1263"/>
          <cell r="BC1263"/>
          <cell r="BD1263"/>
          <cell r="BE1263"/>
          <cell r="BF1263"/>
          <cell r="BG1263">
            <v>92</v>
          </cell>
          <cell r="BH1263" t="str">
            <v>ADMIS_ETF</v>
          </cell>
          <cell r="BI1263" t="str">
            <v>21</v>
          </cell>
          <cell r="BJ1263" t="str">
            <v>Obiectivul general al proiectului este crearea unei unitati noi de productie prin construirea si dotarea a doua cladiri de productie cu regim de inaltime P si P+1E partial impreuna cu amenajarile exterioare necesare, în condițiile valorificării superioare a resurselor materiale și umane locale, a creșterii competitivității, precum și a promovării consecvente a priorităților orizontale agreate la nivelul statelor din UE, respectiv egalitatea de șanse, nediscriminare și accesibilitatea persoanelor cu dizabilități, protecția mediului, eficiența energetică, societatea informațională.</v>
          </cell>
        </row>
        <row r="1264">
          <cell r="K1264">
            <v>332098</v>
          </cell>
          <cell r="L1264" t="str">
            <v>FRESH WASH</v>
          </cell>
          <cell r="M1264">
            <v>4</v>
          </cell>
          <cell r="N1264" t="str">
            <v>Revocat BO</v>
          </cell>
          <cell r="O1264" t="str">
            <v>PRECONTRACTARE</v>
          </cell>
          <cell r="P1264" t="str">
            <v>andreea.nedelcu@adroltenia.ro</v>
          </cell>
          <cell r="Q1264" t="str">
            <v>26.01.2026 14:05:22</v>
          </cell>
          <cell r="R1264" t="str">
            <v>FLONRAD S.R.L.</v>
          </cell>
          <cell r="S1264" t="str">
            <v>34289753</v>
          </cell>
          <cell r="T1264" t="str">
            <v>microîntreprindere</v>
          </cell>
          <cell r="U1264" t="str">
            <v>Municipiul Craiova, Dolj</v>
          </cell>
          <cell r="V1264">
            <v>74</v>
          </cell>
          <cell r="W1264"/>
          <cell r="X1264" t="str">
            <v>DJ</v>
          </cell>
          <cell r="Y1264" t="str">
            <v>Sud-Vest Oltenia</v>
          </cell>
          <cell r="Z1264">
            <v>1314068.8691214048</v>
          </cell>
          <cell r="AA1264">
            <v>218362.52912140489</v>
          </cell>
          <cell r="AB1264">
            <v>1182661.8999999999</v>
          </cell>
          <cell r="AC1264">
            <v>1005262.615</v>
          </cell>
          <cell r="AD1264">
            <v>21146.020878595118</v>
          </cell>
          <cell r="AE1264">
            <v>3669.970878595117</v>
          </cell>
          <cell r="AF1264">
            <v>177399.28499999992</v>
          </cell>
          <cell r="AG1264">
            <v>1182661.8999999999</v>
          </cell>
          <cell r="AH1264">
            <v>1335214.8899999999</v>
          </cell>
          <cell r="AI1264">
            <v>6</v>
          </cell>
          <cell r="AJ1264" t="str">
            <v>DA</v>
          </cell>
          <cell r="AK1264" t="str">
            <v>07.08.2024 12:34:21</v>
          </cell>
          <cell r="AL1264"/>
          <cell r="AM1264"/>
          <cell r="AN1264" t="str">
            <v>ADMIS_ETF</v>
          </cell>
          <cell r="AO1264" t="str">
            <v>22.10.2024 15:36:17</v>
          </cell>
          <cell r="AP1264" t="str">
            <v>12.12.2024 16:35:14</v>
          </cell>
          <cell r="AQ1264">
            <v>74</v>
          </cell>
          <cell r="AR1264"/>
          <cell r="AS1264">
            <v>1</v>
          </cell>
          <cell r="AT1264">
            <v>11</v>
          </cell>
          <cell r="AU1264">
            <v>11</v>
          </cell>
          <cell r="AV1264"/>
          <cell r="AW1264" t="str">
            <v>23.07.2025 11:48:30</v>
          </cell>
          <cell r="AX1264" t="str">
            <v>01.08.2025 13:09:07</v>
          </cell>
          <cell r="AY1264"/>
          <cell r="AZ1264"/>
          <cell r="BA1264"/>
          <cell r="BB1264"/>
          <cell r="BC1264"/>
          <cell r="BD1264"/>
          <cell r="BE1264"/>
          <cell r="BF1264"/>
          <cell r="BG1264">
            <v>74</v>
          </cell>
          <cell r="BH1264" t="str">
            <v>ADMIS_ETF</v>
          </cell>
          <cell r="BI1264" t="str">
            <v>21, 23</v>
          </cell>
          <cell r="BJ1264" t="str">
            <v>Obiectivul general al proiectului:
Obiectivul general al proiectului este de a înființa și opera o spălătorie self-service modernă și eficientă în municipiul Craiova, județul Dolj, care să ofere locuitorilor servicii de spălare și uscare a hainelor într-un mediu accesibil, convenabil și prietenos cu mediul. Proiectul urmărește să răspundă unei nevoi emergente a comunității pentru servicii de spălătorie rapide și de calitate, contribuind în același timp la diversificarea portofoliului de servicii al FLONRAD S.R.L. și la dezvoltarea economică locală.
Obiective specifice ale proiectului:
Deschiderea și operaționalizarea spălătoriei self-service:
Înființarea primei locații de spălătorie self-service echipată cu mașini de spălat și uscătoare de ultimă generație, care să ofere servicii automate fără intervenția personalului. Activitatea va include achiziția și instalarea echipamentelor necesare, amenajarea spațiului și obținerea tuturor autorizațiilor necesare pentru funcționare.
Crearea</v>
          </cell>
        </row>
        <row r="1265">
          <cell r="K1265">
            <v>328395</v>
          </cell>
          <cell r="L1265" t="str">
            <v>IMPLEMENTAREA PLATFORMEI INTEGRATE DE SERVICII PUBLICE DIGITALE ȘI BIBLIOTECĂ DIGITALĂ</v>
          </cell>
          <cell r="M1265">
            <v>11</v>
          </cell>
          <cell r="N1265" t="str">
            <v>Cu clarificări primite</v>
          </cell>
          <cell r="O1265" t="str">
            <v>CONTRACTARE</v>
          </cell>
          <cell r="P1265" t="str">
            <v>ringo.negoita@adroltenia.ro</v>
          </cell>
          <cell r="Q1265" t="str">
            <v>04.05.2026 15:11:22</v>
          </cell>
          <cell r="R1265" t="str">
            <v>MUNICIPIUL BAILESTI</v>
          </cell>
          <cell r="S1265" t="str">
            <v>5002240</v>
          </cell>
          <cell r="T1265" t="str">
            <v>unitate administrativ teritorială nivel municipiu</v>
          </cell>
          <cell r="U1265" t="str">
            <v>Municipiul Băileşti, Dolj</v>
          </cell>
          <cell r="V1265">
            <v>80</v>
          </cell>
          <cell r="W1265" t="str">
            <v>COMUNA AFUMAŢI-5001953</v>
          </cell>
          <cell r="X1265" t="str">
            <v>DJ</v>
          </cell>
          <cell r="Y1265" t="str">
            <v>Sud-Vest Oltenia</v>
          </cell>
          <cell r="Z1265">
            <v>2969026.2</v>
          </cell>
          <cell r="AA1265">
            <v>474046.2</v>
          </cell>
          <cell r="AB1265">
            <v>2909645.65</v>
          </cell>
          <cell r="AC1265">
            <v>2523672.2183448821</v>
          </cell>
          <cell r="AD1265">
            <v>17850</v>
          </cell>
          <cell r="AE1265">
            <v>2850</v>
          </cell>
          <cell r="AF1265">
            <v>385973.43165511778</v>
          </cell>
          <cell r="AG1265">
            <v>0</v>
          </cell>
          <cell r="AH1265">
            <v>2986876.2</v>
          </cell>
          <cell r="AI1265">
            <v>0</v>
          </cell>
          <cell r="AJ1265" t="str">
            <v>NU</v>
          </cell>
          <cell r="AK1265" t="str">
            <v>21.06.2024 18:52:26</v>
          </cell>
          <cell r="AL1265"/>
          <cell r="AM1265"/>
          <cell r="AN1265" t="str">
            <v>ADMIS_ETF</v>
          </cell>
          <cell r="AO1265" t="str">
            <v>26.09.2024 16:27:42</v>
          </cell>
          <cell r="AP1265"/>
          <cell r="AQ1265">
            <v>80</v>
          </cell>
          <cell r="AR1265"/>
          <cell r="AS1265">
            <v>2</v>
          </cell>
          <cell r="AT1265">
            <v>15</v>
          </cell>
          <cell r="AU1265">
            <v>25</v>
          </cell>
          <cell r="AV1265"/>
          <cell r="AW1265" t="str">
            <v>13.01.2025 09:42:58</v>
          </cell>
          <cell r="AX1265" t="str">
            <v>13.01.2025 13:27:08</v>
          </cell>
          <cell r="AY1265" t="str">
            <v>378</v>
          </cell>
          <cell r="AZ1265" t="str">
            <v>16.04.2025 16:37:00</v>
          </cell>
          <cell r="BA1265">
            <v>7</v>
          </cell>
          <cell r="BB1265">
            <v>2</v>
          </cell>
          <cell r="BC1265"/>
          <cell r="BD1265"/>
          <cell r="BE1265">
            <v>94</v>
          </cell>
          <cell r="BF1265"/>
          <cell r="BG1265"/>
          <cell r="BH1265"/>
          <cell r="BI1265" t="str">
            <v>16</v>
          </cell>
          <cell r="BJ1265" t="str">
            <v>Obiectivul general al acestui proiect constă în sprijinirea transformării digitale, creșterea productivității, a rezilienței, reducerea erorilor și a timpului de prelucrare a cererilor (cetățenilor) adresate autorităților publice, prin adoptarea de soluții de automatizare a proceselor de lucru robotice – RPA (automatizarea sarcinilor laborioase, repetitive și bazate pe norme).Realizarea proiectului TIC " IMPLEMENTAREA PLATFORMEI INTEGRATE DE SERVICII PUBLICE DIGITALE ȘI BIBLIOTECĂ DIGITALĂ" are ca scop principal transformarea și îmbunătățirea modului în care administrația publică interacționează cu cetățenii și oferă servicii. Proiectul își propune să atingă o serie de obiective esențiale care să contribuie la creșterea eficienței administrative, la îmbunătățirea accesului la informații și servicii și la promovarea incluziunii și participării cetățenești Creșterea accesibilității și eficienței serviciilor publice Digitalizarea completă a serviciilor publice: Transformarea digitală a tu</v>
          </cell>
        </row>
        <row r="1266">
          <cell r="K1266">
            <v>324581</v>
          </cell>
          <cell r="L1266" t="str">
            <v>Creşterea accesului la educatie prin imbunatatirea infrastructurii unitatilor de invatamant din municipiul Craiova Gradinita cu program prelungit Curcubeul Copilariei</v>
          </cell>
          <cell r="M1266">
            <v>10</v>
          </cell>
          <cell r="N1266" t="str">
            <v>Contract semnat cu modificări</v>
          </cell>
          <cell r="O1266" t="str">
            <v>CONTRACTARE</v>
          </cell>
          <cell r="P1266" t="str">
            <v>sorin.buzatu@adroltenia.ro</v>
          </cell>
          <cell r="Q1266" t="str">
            <v>16.03.2026 13:06:16</v>
          </cell>
          <cell r="R1266" t="str">
            <v>MUNICIPIUL CRAIOVA</v>
          </cell>
          <cell r="S1266" t="str">
            <v>4417214</v>
          </cell>
          <cell r="T1266" t="str">
            <v>unitate administrativ teritorială nivel local</v>
          </cell>
          <cell r="U1266" t="str">
            <v>Municipiul Craiova, Dolj</v>
          </cell>
          <cell r="V1266">
            <v>0</v>
          </cell>
          <cell r="W1266"/>
          <cell r="X1266" t="str">
            <v>DJ</v>
          </cell>
          <cell r="Y1266" t="str">
            <v>Sud-Vest Oltenia</v>
          </cell>
          <cell r="Z1266">
            <v>5521883.8480395749</v>
          </cell>
          <cell r="AA1266">
            <v>880231.30803957477</v>
          </cell>
          <cell r="AB1266">
            <v>5411446.1699999999</v>
          </cell>
          <cell r="AC1266">
            <v>3313130.3088237448</v>
          </cell>
          <cell r="AD1266">
            <v>1171075.2519604252</v>
          </cell>
          <cell r="AE1266">
            <v>184419.57196042524</v>
          </cell>
          <cell r="AF1266">
            <v>2098315.8611762552</v>
          </cell>
          <cell r="AG1266">
            <v>0</v>
          </cell>
          <cell r="AH1266">
            <v>6692959.0999999996</v>
          </cell>
          <cell r="AI1266">
            <v>0</v>
          </cell>
          <cell r="AJ1266" t="str">
            <v>NU</v>
          </cell>
          <cell r="AK1266" t="str">
            <v>13.06.2024 15:02:57</v>
          </cell>
          <cell r="AL1266"/>
          <cell r="AM1266"/>
          <cell r="AN1266" t="str">
            <v>ADMIS_ETF</v>
          </cell>
          <cell r="AO1266" t="str">
            <v>04.07.2024 15:51:21</v>
          </cell>
          <cell r="AP1266"/>
          <cell r="AQ1266">
            <v>0</v>
          </cell>
          <cell r="AR1266"/>
          <cell r="AS1266">
            <v>1</v>
          </cell>
          <cell r="AT1266">
            <v>34</v>
          </cell>
          <cell r="AU1266">
            <v>51</v>
          </cell>
          <cell r="AV1266"/>
          <cell r="AW1266" t="str">
            <v>09.07.2024 14:15:37</v>
          </cell>
          <cell r="AX1266" t="str">
            <v>10.07.2024 13:35:18</v>
          </cell>
          <cell r="AY1266" t="str">
            <v>123</v>
          </cell>
          <cell r="AZ1266" t="str">
            <v>12.09.2024 12:51:00</v>
          </cell>
          <cell r="BA1266">
            <v>4</v>
          </cell>
          <cell r="BB1266"/>
          <cell r="BC1266"/>
          <cell r="BD1266"/>
          <cell r="BE1266">
            <v>64</v>
          </cell>
          <cell r="BF1266"/>
          <cell r="BG1266"/>
          <cell r="BH1266"/>
          <cell r="BI1266" t="str">
            <v>121</v>
          </cell>
          <cell r="BJ1266" t="str">
            <v>Obiectivul general al proiectului vizeaza 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Curcubeul Copilariei - Craiova.
Obiectivul general sustine Obiectivul Specific 4.4 Creșterea calității infrastructurii în vederea asigurării accesului sporit la educaţie timpurie şi sprijinirea participării părinţilor pe piaţa forţei de muncă.</v>
          </cell>
        </row>
        <row r="1267">
          <cell r="K1267">
            <v>323454</v>
          </cell>
          <cell r="L1267" t="str">
            <v>Extindere transport public cu troleibuzul în municipiul Târgu Jiu - Etapa II</v>
          </cell>
          <cell r="M1267">
            <v>14</v>
          </cell>
          <cell r="N1267" t="str">
            <v>Cu act adițional</v>
          </cell>
          <cell r="O1267" t="str">
            <v>CONTRACTARE</v>
          </cell>
          <cell r="P1267" t="str">
            <v>bogdan.barbulescu@adroltenia.ro</v>
          </cell>
          <cell r="Q1267" t="str">
            <v>10.03.2026 12:13:49</v>
          </cell>
          <cell r="R1267" t="str">
            <v>MUNICIPIUL TG - JIU</v>
          </cell>
          <cell r="S1267" t="str">
            <v>4956065</v>
          </cell>
          <cell r="T1267" t="str">
            <v>unitate administrativ teritorială nivel municipiu reședință de județ</v>
          </cell>
          <cell r="U1267" t="str">
            <v>Municipiul Târgu Jiu, Gorj</v>
          </cell>
          <cell r="V1267">
            <v>72</v>
          </cell>
          <cell r="W1267"/>
          <cell r="X1267" t="str">
            <v>GJ</v>
          </cell>
          <cell r="Y1267" t="str">
            <v>Sud-Vest Oltenia</v>
          </cell>
          <cell r="Z1267">
            <v>13811086.0565322</v>
          </cell>
          <cell r="AA1267">
            <v>2377547.4665322001</v>
          </cell>
          <cell r="AB1267">
            <v>13534864.34</v>
          </cell>
          <cell r="AC1267">
            <v>11739423.124228247</v>
          </cell>
          <cell r="AD1267">
            <v>36792.663467799772</v>
          </cell>
          <cell r="AE1267">
            <v>6385.5034677997719</v>
          </cell>
          <cell r="AF1267">
            <v>1795441.2157717533</v>
          </cell>
          <cell r="AG1267">
            <v>0</v>
          </cell>
          <cell r="AH1267">
            <v>13847878.720000001</v>
          </cell>
          <cell r="AI1267">
            <v>0</v>
          </cell>
          <cell r="AJ1267" t="str">
            <v>NU</v>
          </cell>
          <cell r="AK1267" t="str">
            <v>01.08.2024 09:17:45</v>
          </cell>
          <cell r="AL1267"/>
          <cell r="AM1267"/>
          <cell r="AN1267" t="str">
            <v>ADMIS_ETF</v>
          </cell>
          <cell r="AO1267" t="str">
            <v>10.10.2024 15:36:30</v>
          </cell>
          <cell r="AP1267"/>
          <cell r="AQ1267">
            <v>72</v>
          </cell>
          <cell r="AR1267"/>
          <cell r="AS1267">
            <v>3</v>
          </cell>
          <cell r="AT1267">
            <v>32</v>
          </cell>
          <cell r="AU1267">
            <v>57</v>
          </cell>
          <cell r="AV1267"/>
          <cell r="AW1267" t="str">
            <v>31.03.2025 13:26:09</v>
          </cell>
          <cell r="AX1267" t="str">
            <v>31.03.2025 16:24:00</v>
          </cell>
          <cell r="AY1267" t="str">
            <v>532</v>
          </cell>
          <cell r="AZ1267" t="str">
            <v>02.06.2025 13:30:00</v>
          </cell>
          <cell r="BA1267">
            <v>5</v>
          </cell>
          <cell r="BB1267"/>
          <cell r="BC1267"/>
          <cell r="BD1267"/>
          <cell r="BE1267">
            <v>63</v>
          </cell>
          <cell r="BF1267"/>
          <cell r="BG1267"/>
          <cell r="BH1267"/>
          <cell r="BI1267" t="str">
            <v>85</v>
          </cell>
          <cell r="BJ1267" t="str">
            <v>Promovarea mobilității urbane multimodale durabile, ca parte a tranziției către o economie cu zero emisii de dioxid de carbon în municipiul Târgu Jiu.</v>
          </cell>
        </row>
        <row r="1268">
          <cell r="K1268">
            <v>330858</v>
          </cell>
          <cell r="L1268" t="str">
            <v>Dotarea si echiparea cu utilaje pentru Fabricarea mobilierului de bucatarie UNLIMITED ELECTRIC SPORTS SRL</v>
          </cell>
          <cell r="M1268">
            <v>9</v>
          </cell>
          <cell r="N1268" t="str">
            <v>Cu act adițional</v>
          </cell>
          <cell r="O1268" t="str">
            <v>CONTRACTARE</v>
          </cell>
          <cell r="P1268" t="str">
            <v>ionut.mircea@adroltenia.ro</v>
          </cell>
          <cell r="Q1268" t="str">
            <v>19.03.2026 14:23:54</v>
          </cell>
          <cell r="R1268" t="str">
            <v>UNLIMITED ELECTRIC SPORTS S.R.L.</v>
          </cell>
          <cell r="S1268" t="str">
            <v>41157801</v>
          </cell>
          <cell r="T1268" t="str">
            <v>microîntreprindere</v>
          </cell>
          <cell r="U1268" t="str">
            <v>Municipiul Craiova, Dolj</v>
          </cell>
          <cell r="V1268">
            <v>91</v>
          </cell>
          <cell r="W1268"/>
          <cell r="X1268" t="str">
            <v>DJ</v>
          </cell>
          <cell r="Y1268" t="str">
            <v>Sud-Vest Oltenia</v>
          </cell>
          <cell r="Z1268">
            <v>1600206.21</v>
          </cell>
          <cell r="AA1268">
            <v>93926.01</v>
          </cell>
          <cell r="AB1268">
            <v>1440185.59</v>
          </cell>
          <cell r="AC1268">
            <v>1224157.7515</v>
          </cell>
          <cell r="AD1268">
            <v>43584.46</v>
          </cell>
          <cell r="AE1268">
            <v>6958.86</v>
          </cell>
          <cell r="AF1268">
            <v>216027.83850000007</v>
          </cell>
          <cell r="AG1268">
            <v>1440185.59</v>
          </cell>
          <cell r="AH1268">
            <v>1643790.67</v>
          </cell>
          <cell r="AI1268">
            <v>18</v>
          </cell>
          <cell r="AJ1268" t="str">
            <v>DA</v>
          </cell>
          <cell r="AK1268" t="str">
            <v>05.08.2024 15:52:36</v>
          </cell>
          <cell r="AL1268"/>
          <cell r="AM1268"/>
          <cell r="AN1268" t="str">
            <v>ADMIS_ETF</v>
          </cell>
          <cell r="AO1268" t="str">
            <v>28.10.2024 14:33:09</v>
          </cell>
          <cell r="AP1268"/>
          <cell r="AQ1268">
            <v>91</v>
          </cell>
          <cell r="AR1268"/>
          <cell r="AS1268">
            <v>1</v>
          </cell>
          <cell r="AT1268">
            <v>19</v>
          </cell>
          <cell r="AU1268">
            <v>31</v>
          </cell>
          <cell r="AV1268"/>
          <cell r="AW1268" t="str">
            <v>19.02.2025 14:43:04</v>
          </cell>
          <cell r="AX1268" t="str">
            <v>24.02.2025 16:51:00</v>
          </cell>
          <cell r="AY1268" t="str">
            <v>475</v>
          </cell>
          <cell r="AZ1268" t="str">
            <v>20.05.2025 16:00:00</v>
          </cell>
          <cell r="BA1268">
            <v>3</v>
          </cell>
          <cell r="BB1268"/>
          <cell r="BC1268"/>
          <cell r="BD1268"/>
          <cell r="BE1268">
            <v>85</v>
          </cell>
          <cell r="BF1268"/>
          <cell r="BG1268"/>
          <cell r="BH1268"/>
          <cell r="BI1268" t="str">
            <v>21, 23</v>
          </cell>
          <cell r="BJ1268" t="str">
            <v>Obiectivul general al proiectului propus de UNLIMITED ELECTRIC SPORTS SRL în cadrul Programului Regional Sud-Vest Oltenia 2021-2027 se concentrează pe crearea unei  noi unități de productie , a unor produse care nu au fost fabricate anterior în unitate, fara a reutiliza active pe care societatea le detine in prezent in patrimoniu. Ca urmare a implementarii proiectului, societatea va produce mobilier de bucatarie , bunuri ce vor fi fabricate doar cu ajutorul echipamnetelor/utilajelor ce se vor achizitiona prin proiect, fara a se folosi de mijoacele fixe pe care le detine in prezent.Acest obiectiv este aliniat la prioritățile strategice stabilite de Fondul European de Dezvoltare Regională (FEDR), reflectând angajamentul societății pentru creștere durabilă, inovație și competitivitate în industria pietrei. Contextul Programului de Finanțare: Programul Regional Sud-Vest Oltenia 2021-2027 pune accent pe promovarea creșterii economice prin susținerea inovației, eficienței energetice și tranz</v>
          </cell>
        </row>
        <row r="1269">
          <cell r="K1269">
            <v>364877</v>
          </cell>
          <cell r="L1269" t="str">
            <v>Serviciu integrat de stratificare prognostică și personalizare terapeutică în cardiomiopatii bazat pe analiza fenotipgenotip</v>
          </cell>
          <cell r="M1269">
            <v>1</v>
          </cell>
          <cell r="N1269" t="str">
            <v>Retras</v>
          </cell>
          <cell r="O1269" t="str">
            <v>EVALUARE</v>
          </cell>
          <cell r="P1269"/>
          <cell r="Q1269" t="str">
            <v>22.04.2026 13:35:07</v>
          </cell>
          <cell r="R1269" t="str">
            <v>CARDIOMED SRL</v>
          </cell>
          <cell r="S1269" t="str">
            <v>10449415</v>
          </cell>
          <cell r="T1269" t="str">
            <v>întreprindere mică</v>
          </cell>
          <cell r="U1269" t="str">
            <v>Municipiul Craiova, Dolj</v>
          </cell>
          <cell r="V1269"/>
          <cell r="W1269"/>
          <cell r="X1269" t="str">
            <v>DJ</v>
          </cell>
          <cell r="Y1269" t="str">
            <v>Sud-Vest Oltenia</v>
          </cell>
          <cell r="Z1269">
            <v>10745974</v>
          </cell>
          <cell r="AA1269">
            <v>369529.38</v>
          </cell>
          <cell r="AB1269">
            <v>7580322.0899999999</v>
          </cell>
          <cell r="AC1269">
            <v>6443273.7764999997</v>
          </cell>
          <cell r="AD1269">
            <v>19882.310000000001</v>
          </cell>
          <cell r="AE1269">
            <v>4685.66</v>
          </cell>
          <cell r="AF1269">
            <v>1137048.3135000002</v>
          </cell>
          <cell r="AG1269">
            <v>7580322.0899999999</v>
          </cell>
          <cell r="AH1269">
            <v>10765856.310000001</v>
          </cell>
          <cell r="AI1269">
            <v>13</v>
          </cell>
          <cell r="AJ1269" t="str">
            <v>DA</v>
          </cell>
          <cell r="AK1269" t="str">
            <v>20.04.2026 15:30:00</v>
          </cell>
          <cell r="AL1269"/>
          <cell r="AM1269"/>
          <cell r="AN1269"/>
          <cell r="AO1269"/>
          <cell r="AP1269"/>
          <cell r="AQ1269"/>
          <cell r="AR1269"/>
          <cell r="AS1269"/>
          <cell r="AT1269">
            <v>24</v>
          </cell>
          <cell r="AU1269">
            <v>35</v>
          </cell>
          <cell r="AV1269"/>
          <cell r="AW1269"/>
          <cell r="AX1269"/>
          <cell r="AY1269"/>
          <cell r="AZ1269"/>
          <cell r="BA1269"/>
          <cell r="BB1269"/>
          <cell r="BC1269"/>
          <cell r="BD1269"/>
          <cell r="BE1269"/>
          <cell r="BF1269"/>
          <cell r="BG1269"/>
          <cell r="BH1269"/>
          <cell r="BI1269" t="str">
            <v>10, 23</v>
          </cell>
          <cell r="BJ1269" t="str">
            <v>Dezvoltarea, validarea și introducerea pe piață, în termen de 24 de luni, a unui serviciu medical inovator de cardiologie de precizie bazat pe analiza integrată fenotip–genotip, prin creșterea nivelului de maturitate tehnologică de la TRL 4 la TRL 9, în vederea introducerii pe piață și utilizării în practica clinică.</v>
          </cell>
        </row>
        <row r="1270">
          <cell r="K1270">
            <v>312615</v>
          </cell>
          <cell r="L1270" t="str">
            <v>Amenajare alee centrala a Gradinii Publice din cadrul zonei protejate a Ansamblului monumental Calea Eroilor Municipiul Targu Jiu Judetul Gorj</v>
          </cell>
          <cell r="M1270">
            <v>13</v>
          </cell>
          <cell r="N1270" t="str">
            <v>Cu act adițional</v>
          </cell>
          <cell r="O1270" t="str">
            <v>CONTRACTARE</v>
          </cell>
          <cell r="P1270" t="str">
            <v>corina.amza@adroltenia.ro</v>
          </cell>
          <cell r="Q1270" t="str">
            <v>18.02.2026 12:24:43</v>
          </cell>
          <cell r="R1270" t="str">
            <v>MUNICIPIUL TG - JIU</v>
          </cell>
          <cell r="S1270" t="str">
            <v>4956065</v>
          </cell>
          <cell r="T1270" t="str">
            <v>unitate administrativ teritorială nivel municipiu reședință de județ</v>
          </cell>
          <cell r="U1270" t="str">
            <v>Municipiul Târgu Jiu, Gorj</v>
          </cell>
          <cell r="V1270">
            <v>88</v>
          </cell>
          <cell r="W1270"/>
          <cell r="X1270" t="str">
            <v>GJ</v>
          </cell>
          <cell r="Y1270" t="str">
            <v>Sud-Vest Oltenia</v>
          </cell>
          <cell r="Z1270">
            <v>29687452.940000001</v>
          </cell>
          <cell r="AA1270">
            <v>5129881.28</v>
          </cell>
          <cell r="AB1270">
            <v>29093703.879999999</v>
          </cell>
          <cell r="AC1270">
            <v>25234334.959901623</v>
          </cell>
          <cell r="AD1270">
            <v>571425.6</v>
          </cell>
          <cell r="AE1270">
            <v>92065.600000000006</v>
          </cell>
          <cell r="AF1270">
            <v>3859368.9200983755</v>
          </cell>
          <cell r="AG1270">
            <v>0</v>
          </cell>
          <cell r="AH1270">
            <v>30258878.539999999</v>
          </cell>
          <cell r="AI1270">
            <v>0</v>
          </cell>
          <cell r="AJ1270" t="str">
            <v>NU</v>
          </cell>
          <cell r="AK1270" t="str">
            <v>20.12.2024 10:57:34</v>
          </cell>
          <cell r="AL1270"/>
          <cell r="AM1270"/>
          <cell r="AN1270" t="str">
            <v>ADMIS_ETF</v>
          </cell>
          <cell r="AO1270" t="str">
            <v>11.03.2025 13:25:06</v>
          </cell>
          <cell r="AP1270"/>
          <cell r="AQ1270">
            <v>88</v>
          </cell>
          <cell r="AR1270"/>
          <cell r="AS1270">
            <v>2</v>
          </cell>
          <cell r="AT1270">
            <v>32</v>
          </cell>
          <cell r="AU1270">
            <v>59</v>
          </cell>
          <cell r="AV1270"/>
          <cell r="AW1270" t="str">
            <v>18.03.2025 12:02:02</v>
          </cell>
          <cell r="AX1270" t="str">
            <v>18.03.2025 16:30:38</v>
          </cell>
          <cell r="AY1270" t="str">
            <v>562</v>
          </cell>
          <cell r="AZ1270" t="str">
            <v>11.06.2025 16:28:00</v>
          </cell>
          <cell r="BA1270">
            <v>4</v>
          </cell>
          <cell r="BB1270"/>
          <cell r="BC1270"/>
          <cell r="BD1270"/>
          <cell r="BE1270">
            <v>85</v>
          </cell>
          <cell r="BF1270"/>
          <cell r="BG1270"/>
          <cell r="BH1270"/>
          <cell r="BI1270" t="str">
            <v>127_OP5</v>
          </cell>
          <cell r="BJ1270" t="str">
            <v>Dezvoltarea sustenabilă, integrată și incluzivă  a patrimoniului cultural și turistic al municipiului Târgu Jiu.</v>
          </cell>
        </row>
        <row r="1271">
          <cell r="K1271">
            <v>359011</v>
          </cell>
          <cell r="L1271" t="str">
            <v>Creșterea eficienței energetice şi măsuri pentru utilizarea unor surse regenerabile de energie la Centrul Administrativ din satul Devesel judeţul Mehedinţi</v>
          </cell>
          <cell r="M1271">
            <v>6</v>
          </cell>
          <cell r="N1271" t="str">
            <v>Admis ETF</v>
          </cell>
          <cell r="O1271" t="str">
            <v>EVALUARE</v>
          </cell>
          <cell r="P1271"/>
          <cell r="Q1271" t="str">
            <v>29.04.2026 17:06:46</v>
          </cell>
          <cell r="R1271" t="str">
            <v>COMUNA DEVESEL</v>
          </cell>
          <cell r="S1271" t="str">
            <v>7643534</v>
          </cell>
          <cell r="T1271" t="str">
            <v>unitate administrativ teritorială nivel local</v>
          </cell>
          <cell r="U1271" t="str">
            <v>Devesel, Mehedinţi</v>
          </cell>
          <cell r="V1271">
            <v>59</v>
          </cell>
          <cell r="W1271"/>
          <cell r="X1271" t="str">
            <v>MH</v>
          </cell>
          <cell r="Y1271" t="str">
            <v>Sud-Vest Oltenia</v>
          </cell>
          <cell r="Z1271">
            <v>3972819.84</v>
          </cell>
          <cell r="AA1271">
            <v>685500.48</v>
          </cell>
          <cell r="AB1271">
            <v>3893363.44</v>
          </cell>
          <cell r="AC1271">
            <v>3376896.8604443264</v>
          </cell>
          <cell r="AD1271">
            <v>313390</v>
          </cell>
          <cell r="AE1271">
            <v>54390</v>
          </cell>
          <cell r="AF1271">
            <v>516466.57955567352</v>
          </cell>
          <cell r="AG1271">
            <v>0</v>
          </cell>
          <cell r="AH1271">
            <v>4286209.84</v>
          </cell>
          <cell r="AI1271">
            <v>0</v>
          </cell>
          <cell r="AJ1271" t="str">
            <v>NU</v>
          </cell>
          <cell r="AK1271" t="str">
            <v>28.11.2025 13:08:06</v>
          </cell>
          <cell r="AL1271"/>
          <cell r="AM1271"/>
          <cell r="AN1271" t="str">
            <v>ADMIS_ETF</v>
          </cell>
          <cell r="AO1271" t="str">
            <v>13.03.2026 13:09:45</v>
          </cell>
          <cell r="AP1271" t="str">
            <v>29.04.2026 17:06:46</v>
          </cell>
          <cell r="AQ1271">
            <v>59</v>
          </cell>
          <cell r="AR1271"/>
          <cell r="AS1271">
            <v>5</v>
          </cell>
          <cell r="AT1271">
            <v>31</v>
          </cell>
          <cell r="AU1271">
            <v>40</v>
          </cell>
          <cell r="AV1271"/>
          <cell r="AW1271"/>
          <cell r="AX1271"/>
          <cell r="AY1271"/>
          <cell r="AZ1271"/>
          <cell r="BA1271"/>
          <cell r="BB1271"/>
          <cell r="BC1271"/>
          <cell r="BD1271"/>
          <cell r="BE1271"/>
          <cell r="BF1271"/>
          <cell r="BG1271">
            <v>59</v>
          </cell>
          <cell r="BH1271" t="str">
            <v>ADMIS_ETF</v>
          </cell>
          <cell r="BI1271" t="str">
            <v>45</v>
          </cell>
          <cell r="BJ1271" t="str">
            <v>Obiectivul general al proiectului este în concordanță cu obiectivul programului de finanțare, respectiv renovarea energetică a clădirii cu destinație Centru Administrativ, ceea ce va duce la reducerea emisiilor de gaze cu efect de seră și îmbunătățirea calității aerului. Lucrările de renovare energetică vor reduce substanțial consumul de energie primară.</v>
          </cell>
        </row>
        <row r="1272">
          <cell r="K1272">
            <v>323303</v>
          </cell>
          <cell r="L1272" t="str">
            <v>ACHIZITIE UTILAJE SI ECHIPAMENTE PENTRU SERVICE AUTO BODIMPEX</v>
          </cell>
          <cell r="M1272">
            <v>12</v>
          </cell>
          <cell r="N1272" t="str">
            <v>Contract semnat</v>
          </cell>
          <cell r="O1272" t="str">
            <v>CONTRACTARE</v>
          </cell>
          <cell r="P1272" t="str">
            <v>cosmina.urdes@adroltenia.ro</v>
          </cell>
          <cell r="Q1272" t="str">
            <v>23.04.2025 08:58:02</v>
          </cell>
          <cell r="R1272" t="str">
            <v>BODIMPEX SRL</v>
          </cell>
          <cell r="S1272" t="str">
            <v>8499780</v>
          </cell>
          <cell r="T1272" t="str">
            <v>întreprindere mică</v>
          </cell>
          <cell r="U1272" t="str">
            <v>Municipiul Drobeta-Turnu Severin, Mehedinţi</v>
          </cell>
          <cell r="V1272">
            <v>65</v>
          </cell>
          <cell r="W1272"/>
          <cell r="X1272" t="str">
            <v>MH</v>
          </cell>
          <cell r="Y1272" t="str">
            <v>Sud-Vest Oltenia</v>
          </cell>
          <cell r="Z1272">
            <v>1395228</v>
          </cell>
          <cell r="AA1272">
            <v>0</v>
          </cell>
          <cell r="AB1272">
            <v>1054987</v>
          </cell>
          <cell r="AC1272">
            <v>896738.95</v>
          </cell>
          <cell r="AD1272">
            <v>256236.91</v>
          </cell>
          <cell r="AE1272">
            <v>254236.91</v>
          </cell>
          <cell r="AF1272">
            <v>158248.05000000005</v>
          </cell>
          <cell r="AG1272">
            <v>1054987</v>
          </cell>
          <cell r="AH1272">
            <v>1651464.91</v>
          </cell>
          <cell r="AI1272">
            <v>20</v>
          </cell>
          <cell r="AJ1272" t="str">
            <v>DA</v>
          </cell>
          <cell r="AK1272" t="str">
            <v>01.05.2024 09:27:06</v>
          </cell>
          <cell r="AL1272"/>
          <cell r="AM1272"/>
          <cell r="AN1272" t="str">
            <v>ADMIS_ETF</v>
          </cell>
          <cell r="AO1272" t="str">
            <v>30.08.2024 14:32:05</v>
          </cell>
          <cell r="AP1272"/>
          <cell r="AQ1272">
            <v>65</v>
          </cell>
          <cell r="AR1272"/>
          <cell r="AS1272">
            <v>2</v>
          </cell>
          <cell r="AT1272">
            <v>24</v>
          </cell>
          <cell r="AU1272">
            <v>37</v>
          </cell>
          <cell r="AV1272"/>
          <cell r="AW1272" t="str">
            <v>29.01.2025 16:16:39</v>
          </cell>
          <cell r="AX1272" t="str">
            <v>03.02.2025 14:56:13</v>
          </cell>
          <cell r="AY1272" t="str">
            <v>370</v>
          </cell>
          <cell r="AZ1272" t="str">
            <v>15.04.2025 10:37:00</v>
          </cell>
          <cell r="BA1272">
            <v>9</v>
          </cell>
          <cell r="BB1272"/>
          <cell r="BC1272"/>
          <cell r="BD1272"/>
          <cell r="BE1272">
            <v>71</v>
          </cell>
          <cell r="BF1272"/>
          <cell r="BG1272"/>
          <cell r="BH1272"/>
          <cell r="BI1272" t="str">
            <v>21</v>
          </cell>
          <cell r="BJ1272" t="str">
            <v>Scopul proiectului este dezvoltarea sustenabila a capacitatii de productie in cadrul societatii BODIMPEX SRL.    
Obiectivul principal îl reprezintă sprijinirea microîntreprinderilor și întreprinderilor mici care își desfășoară activitatea în regiunea de dezvoltare Sud-Vest Oltenia, prin acordarea de finanțări nerambursabile pentru realizarea de investiții în domeniile de activitate eligibile si anume cod CAEN 4520- Intretinerea si repararea autovehiculelor.
Prin implementarea acestui proiect ne dorim sa realizam achizitia urmatoarelor utilaje pentru desfasurarea activitatii: cabina de vopsit, masa multifunctionala pentru ridicare motoare, cutii de viteza, masina dejantat roti camioane, stand pentru indreptat caroserii, masina echilibrat roti, masina dejantat roti autoturisme, elevator foarfeca, compresor aer, o centrala fotovoltaica, o pompa de caldura, o statie de incarcare, statie pentru sortarea deseurilor in vederea modernizarii si eficientizarii activitatii desfasurate in cadrul</v>
          </cell>
        </row>
        <row r="1273">
          <cell r="K1273">
            <v>333162</v>
          </cell>
          <cell r="L1273" t="str">
            <v>DIGITALIZAREA SOCIETĂȚII ASSAD SRL</v>
          </cell>
          <cell r="M1273">
            <v>7</v>
          </cell>
          <cell r="N1273" t="str">
            <v>Contract semnat cu modificări</v>
          </cell>
          <cell r="O1273" t="str">
            <v>CONTRACTARE</v>
          </cell>
          <cell r="P1273" t="str">
            <v>bogdan.badea@adroltenia.ro</v>
          </cell>
          <cell r="Q1273" t="str">
            <v>15.10.2025 10:51:33</v>
          </cell>
          <cell r="R1273" t="str">
            <v>ASSAD SRL</v>
          </cell>
          <cell r="S1273" t="str">
            <v>18404761</v>
          </cell>
          <cell r="T1273" t="str">
            <v>microîntreprindere</v>
          </cell>
          <cell r="U1273" t="str">
            <v>Municipiul Bucureşti, Bucureşti</v>
          </cell>
          <cell r="V1273">
            <v>95</v>
          </cell>
          <cell r="W1273"/>
          <cell r="X1273" t="str">
            <v>VL</v>
          </cell>
          <cell r="Y1273" t="str">
            <v>Sud-Vest Oltenia</v>
          </cell>
          <cell r="Z1273">
            <v>411071.35</v>
          </cell>
          <cell r="AA1273">
            <v>0</v>
          </cell>
          <cell r="AB1273">
            <v>369964.21</v>
          </cell>
          <cell r="AC1273">
            <v>314469.5785</v>
          </cell>
          <cell r="AD1273">
            <v>78103.56</v>
          </cell>
          <cell r="AE1273">
            <v>78103.56</v>
          </cell>
          <cell r="AF1273">
            <v>55494.631500000018</v>
          </cell>
          <cell r="AG1273">
            <v>369964.21</v>
          </cell>
          <cell r="AH1273">
            <v>489174.91</v>
          </cell>
          <cell r="AI1273">
            <v>17</v>
          </cell>
          <cell r="AJ1273" t="str">
            <v>DA</v>
          </cell>
          <cell r="AK1273" t="str">
            <v>21.08.2024 14:35:06</v>
          </cell>
          <cell r="AL1273"/>
          <cell r="AM1273"/>
          <cell r="AN1273" t="str">
            <v>ADMIS_ETF</v>
          </cell>
          <cell r="AO1273" t="str">
            <v>28.10.2024 14:36:37</v>
          </cell>
          <cell r="AP1273"/>
          <cell r="AQ1273">
            <v>95</v>
          </cell>
          <cell r="AR1273"/>
          <cell r="AS1273">
            <v>1</v>
          </cell>
          <cell r="AT1273">
            <v>12</v>
          </cell>
          <cell r="AU1273">
            <v>21</v>
          </cell>
          <cell r="AV1273"/>
          <cell r="AW1273" t="str">
            <v>23.01.2025 10:50:56</v>
          </cell>
          <cell r="AX1273" t="str">
            <v>23.01.2025 13:21:24</v>
          </cell>
          <cell r="AY1273" t="str">
            <v>335</v>
          </cell>
          <cell r="AZ1273" t="str">
            <v>01.04.2025 13:18:00</v>
          </cell>
          <cell r="BA1273">
            <v>4</v>
          </cell>
          <cell r="BB1273"/>
          <cell r="BC1273"/>
          <cell r="BD1273"/>
          <cell r="BE1273">
            <v>68</v>
          </cell>
          <cell r="BF1273"/>
          <cell r="BG1273"/>
          <cell r="BH1273"/>
          <cell r="BI1273" t="str">
            <v>15</v>
          </cell>
          <cell r="BJ1273" t="str">
            <v>Obiectivul General -  Maximizarea eficienței operaționale și îmbunătățirea calității serviciilor oferite prin implementarea soluțiilor digitale integrate, destinată optimizării serviciilor de arhitectură prestate de ASSAD SRL, cu scopul de a crește competitivitatea firmei pe piața de arhitectură și design.</v>
          </cell>
        </row>
        <row r="1274">
          <cell r="K1274">
            <v>323841</v>
          </cell>
          <cell r="L1274" t="str">
            <v>Investiție inițială privind dezvoltarea în domeniul e-gaming la GAMINGESPORTS SRL</v>
          </cell>
          <cell r="M1274">
            <v>3</v>
          </cell>
          <cell r="N1274" t="str">
            <v>Revocat BO</v>
          </cell>
          <cell r="O1274" t="str">
            <v>PRECONTRACTARE</v>
          </cell>
          <cell r="P1274" t="str">
            <v>camelia.dinu@adroltenia.ro</v>
          </cell>
          <cell r="Q1274" t="str">
            <v>25.02.2025 14:42:42</v>
          </cell>
          <cell r="R1274" t="str">
            <v>GAMINGESPORTS S.R.L.</v>
          </cell>
          <cell r="S1274" t="str">
            <v>38504633</v>
          </cell>
          <cell r="T1274" t="str">
            <v>microîntreprindere</v>
          </cell>
          <cell r="U1274" t="str">
            <v>Municipiul Craiova, Dolj</v>
          </cell>
          <cell r="V1274">
            <v>80</v>
          </cell>
          <cell r="W1274"/>
          <cell r="X1274" t="str">
            <v>DJ</v>
          </cell>
          <cell r="Y1274" t="str">
            <v>Sud-Vest Oltenia</v>
          </cell>
          <cell r="Z1274">
            <v>1603940</v>
          </cell>
          <cell r="AA1274">
            <v>0</v>
          </cell>
          <cell r="AB1274">
            <v>1234455</v>
          </cell>
          <cell r="AC1274">
            <v>1049286.75</v>
          </cell>
          <cell r="AD1274">
            <v>310698.59999999998</v>
          </cell>
          <cell r="AE1274">
            <v>305698.59999999998</v>
          </cell>
          <cell r="AF1274">
            <v>185168.25</v>
          </cell>
          <cell r="AG1274">
            <v>1108455</v>
          </cell>
          <cell r="AH1274">
            <v>1914638.6</v>
          </cell>
          <cell r="AI1274">
            <v>4</v>
          </cell>
          <cell r="AJ1274" t="str">
            <v>DA</v>
          </cell>
          <cell r="AK1274" t="str">
            <v>01.05.2024 17:39:15</v>
          </cell>
          <cell r="AL1274"/>
          <cell r="AM1274"/>
          <cell r="AN1274" t="str">
            <v>ADMIS_ETF</v>
          </cell>
          <cell r="AO1274" t="str">
            <v>10.09.2024 17:02:23</v>
          </cell>
          <cell r="AP1274" t="str">
            <v>07.11.2024 15:10:06</v>
          </cell>
          <cell r="AQ1274">
            <v>80</v>
          </cell>
          <cell r="AR1274"/>
          <cell r="AS1274">
            <v>2</v>
          </cell>
          <cell r="AT1274">
            <v>12</v>
          </cell>
          <cell r="AU1274">
            <v>20</v>
          </cell>
          <cell r="AV1274"/>
          <cell r="AW1274" t="str">
            <v>29.01.2025 16:16:39</v>
          </cell>
          <cell r="AX1274" t="str">
            <v>30.01.2025 13:57:35</v>
          </cell>
          <cell r="AY1274"/>
          <cell r="AZ1274"/>
          <cell r="BA1274"/>
          <cell r="BB1274"/>
          <cell r="BC1274"/>
          <cell r="BD1274"/>
          <cell r="BE1274"/>
          <cell r="BF1274"/>
          <cell r="BG1274">
            <v>80</v>
          </cell>
          <cell r="BH1274" t="str">
            <v>ADMIS_ETF</v>
          </cell>
          <cell r="BI1274" t="str">
            <v>27</v>
          </cell>
          <cell r="BJ1274" t="str">
            <v>Obiectivul general al proiectului de investitie propus de GAMINGESPORTS SRL vizează : dezvoltarea firmei prin achizitia de echipamente mai eficiente energetic, prietenoase cu mediul, dezvoltare care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editare a jocurilor de calculator și anume serviciile de gestionarea comunității de utilizatori și testare a experienței utilizatorilor, in concordanta cu standardele prevazute la nivel European, dar si dezvoltarea regiunii SV Oltenia prin aportul pe care il va adduce la contributiile statului</v>
          </cell>
        </row>
        <row r="1275">
          <cell r="K1275">
            <v>323872</v>
          </cell>
          <cell r="L1275" t="str">
            <v>Infiintare unitate carmangerie prin dotare cu echipamente specifice sistem fotovoltaic si post de transformare pentru marire capacitate electrica</v>
          </cell>
          <cell r="M1275">
            <v>13</v>
          </cell>
          <cell r="N1275" t="str">
            <v>Cu act adițional</v>
          </cell>
          <cell r="O1275" t="str">
            <v>CONTRACTARE</v>
          </cell>
          <cell r="P1275" t="str">
            <v>elena.sirbu@adroltenia.ro</v>
          </cell>
          <cell r="Q1275" t="str">
            <v>30.10.2025 16:00:55</v>
          </cell>
          <cell r="R1275" t="str">
            <v>MARIGAB COM SRL</v>
          </cell>
          <cell r="S1275" t="str">
            <v>15094917</v>
          </cell>
          <cell r="T1275" t="str">
            <v>întreprindere mijlocie</v>
          </cell>
          <cell r="U1275" t="str">
            <v>Oraş Turceni, Gorj</v>
          </cell>
          <cell r="V1275">
            <v>92</v>
          </cell>
          <cell r="W1275"/>
          <cell r="X1275" t="str">
            <v>GJ</v>
          </cell>
          <cell r="Y1275" t="str">
            <v>Sud-Vest Oltenia</v>
          </cell>
          <cell r="Z1275">
            <v>7542780.6200000001</v>
          </cell>
          <cell r="AA1275">
            <v>0</v>
          </cell>
          <cell r="AB1275">
            <v>5375282.2599999998</v>
          </cell>
          <cell r="AC1275">
            <v>4568989.9210000001</v>
          </cell>
          <cell r="AD1275">
            <v>1505113.52</v>
          </cell>
          <cell r="AE1275">
            <v>1444621.73</v>
          </cell>
          <cell r="AF1275">
            <v>806292.33899999969</v>
          </cell>
          <cell r="AG1275">
            <v>5375282.2599999998</v>
          </cell>
          <cell r="AH1275">
            <v>9047894.1400000006</v>
          </cell>
          <cell r="AI1275">
            <v>14</v>
          </cell>
          <cell r="AJ1275" t="str">
            <v>DA</v>
          </cell>
          <cell r="AK1275" t="str">
            <v>01.05.2024 21:39:07</v>
          </cell>
          <cell r="AL1275"/>
          <cell r="AM1275"/>
          <cell r="AN1275" t="str">
            <v>ADMIS_ETF</v>
          </cell>
          <cell r="AO1275" t="str">
            <v>22.08.2024 15:45:00</v>
          </cell>
          <cell r="AP1275"/>
          <cell r="AQ1275">
            <v>92</v>
          </cell>
          <cell r="AR1275"/>
          <cell r="AS1275">
            <v>1</v>
          </cell>
          <cell r="AT1275">
            <v>24</v>
          </cell>
          <cell r="AU1275">
            <v>35</v>
          </cell>
          <cell r="AV1275"/>
          <cell r="AW1275" t="str">
            <v>13.11.2024 09:44:04</v>
          </cell>
          <cell r="AX1275" t="str">
            <v>13.11.2024 15:24:53</v>
          </cell>
          <cell r="AY1275" t="str">
            <v>273</v>
          </cell>
          <cell r="AZ1275" t="str">
            <v>26.02.2025 16:09:00</v>
          </cell>
          <cell r="BA1275">
            <v>8</v>
          </cell>
          <cell r="BB1275"/>
          <cell r="BC1275"/>
          <cell r="BD1275"/>
          <cell r="BE1275">
            <v>106</v>
          </cell>
          <cell r="BF1275"/>
          <cell r="BG1275"/>
          <cell r="BH1275"/>
          <cell r="BI1275" t="str">
            <v>21</v>
          </cell>
          <cell r="BJ1275" t="str">
            <v>Cresterea competitivitatii si crearea de noi locuri de munca in cadrul intreprinderii MARIGAB COM SRL prin realizarea de investitii productive si eficiente din punct de vedere energetic intr-unul din domeniile de specializare inteligentă identificate și aprobate prin Strategia de Specializare Inteligentă (RIS 3) Sud Vest Oltenia 2021-2027, respectiv in domeniul agro-alimentar, subdomeniul alimente sigure, sănătoase, optimizate nutrițional (funcționale).</v>
          </cell>
        </row>
        <row r="1276">
          <cell r="K1276">
            <v>362455</v>
          </cell>
          <cell r="L1276" t="str">
            <v>Transfer tehnologic in cadrul Avicola Impex SRL</v>
          </cell>
          <cell r="M1276">
            <v>1</v>
          </cell>
          <cell r="N1276" t="str">
            <v>Respins ETF</v>
          </cell>
          <cell r="O1276" t="str">
            <v>EVALUARE</v>
          </cell>
          <cell r="P1276"/>
          <cell r="Q1276" t="str">
            <v>13.03.2026 12:35:38</v>
          </cell>
          <cell r="R1276" t="str">
            <v>AVICOLA IMPEX S.R.L.</v>
          </cell>
          <cell r="S1276" t="str">
            <v>3414520</v>
          </cell>
          <cell r="T1276" t="str">
            <v>Angajator privat</v>
          </cell>
          <cell r="U1276" t="str">
            <v>Mihăeşti, Vâlcea</v>
          </cell>
          <cell r="V1276">
            <v>55</v>
          </cell>
          <cell r="W1276"/>
          <cell r="X1276" t="str">
            <v>VL</v>
          </cell>
          <cell r="Y1276" t="str">
            <v>Sud-Vest Oltenia</v>
          </cell>
          <cell r="Z1276">
            <v>1627280.05</v>
          </cell>
          <cell r="AA1276">
            <v>0</v>
          </cell>
          <cell r="AB1276">
            <v>1464552.04</v>
          </cell>
          <cell r="AC1276">
            <v>1244869.2339999999</v>
          </cell>
          <cell r="AD1276">
            <v>341728.81</v>
          </cell>
          <cell r="AE1276">
            <v>341728.81</v>
          </cell>
          <cell r="AF1276">
            <v>219682.8060000001</v>
          </cell>
          <cell r="AG1276">
            <v>0</v>
          </cell>
          <cell r="AH1276">
            <v>1969008.86</v>
          </cell>
          <cell r="AI1276">
            <v>0</v>
          </cell>
          <cell r="AJ1276" t="str">
            <v>NU</v>
          </cell>
          <cell r="AK1276" t="str">
            <v>26.01.2026 10:21:52</v>
          </cell>
          <cell r="AL1276"/>
          <cell r="AM1276"/>
          <cell r="AN1276" t="str">
            <v>RESPINS_ETF</v>
          </cell>
          <cell r="AO1276" t="str">
            <v>13.03.2026 12:35:38</v>
          </cell>
          <cell r="AP1276"/>
          <cell r="AQ1276">
            <v>55</v>
          </cell>
          <cell r="AR1276"/>
          <cell r="AS1276">
            <v>1</v>
          </cell>
          <cell r="AT1276">
            <v>25</v>
          </cell>
          <cell r="AU1276">
            <v>32</v>
          </cell>
          <cell r="AV1276"/>
          <cell r="AW1276"/>
          <cell r="AX1276"/>
          <cell r="AY1276"/>
          <cell r="AZ1276"/>
          <cell r="BA1276"/>
          <cell r="BB1276"/>
          <cell r="BC1276"/>
          <cell r="BD1276"/>
          <cell r="BE1276"/>
          <cell r="BF1276"/>
          <cell r="BG1276"/>
          <cell r="BH1276"/>
          <cell r="BI1276"/>
          <cell r="BJ1276"/>
        </row>
        <row r="1277">
          <cell r="K1277">
            <v>330880</v>
          </cell>
          <cell r="L1277" t="str">
            <v>CONSTRUIRE SI DOTARE SPATIU IN VEDEREA DE PRESTARI SERVICII I.T.</v>
          </cell>
          <cell r="M1277">
            <v>2</v>
          </cell>
          <cell r="N1277" t="str">
            <v>Revocat BO</v>
          </cell>
          <cell r="O1277" t="str">
            <v>PRECONTRACTARE</v>
          </cell>
          <cell r="P1277" t="str">
            <v>marilena.rosu@adroltenia.ro</v>
          </cell>
          <cell r="Q1277" t="str">
            <v>17.03.2025 13:03:36</v>
          </cell>
          <cell r="R1277" t="str">
            <v>DIGITAL CUISINE S.R.L.</v>
          </cell>
          <cell r="S1277" t="str">
            <v>40985121</v>
          </cell>
          <cell r="T1277" t="str">
            <v>microîntreprindere</v>
          </cell>
          <cell r="U1277" t="str">
            <v>Municipiul Râmnicu Vâlcea, Vâlcea</v>
          </cell>
          <cell r="V1277">
            <v>97</v>
          </cell>
          <cell r="W1277"/>
          <cell r="X1277" t="str">
            <v>VL</v>
          </cell>
          <cell r="Y1277" t="str">
            <v>Sud-Vest Oltenia</v>
          </cell>
          <cell r="Z1277">
            <v>1668952.84</v>
          </cell>
          <cell r="AA1277">
            <v>0</v>
          </cell>
          <cell r="AB1277">
            <v>1490774.78</v>
          </cell>
          <cell r="AC1277">
            <v>1267158.5630000001</v>
          </cell>
          <cell r="AD1277">
            <v>400852.54</v>
          </cell>
          <cell r="AE1277">
            <v>327124.38</v>
          </cell>
          <cell r="AF1277">
            <v>223616.21699999995</v>
          </cell>
          <cell r="AG1277">
            <v>0</v>
          </cell>
          <cell r="AH1277">
            <v>2069805.38</v>
          </cell>
          <cell r="AI1277">
            <v>0</v>
          </cell>
          <cell r="AJ1277" t="str">
            <v>NU</v>
          </cell>
          <cell r="AK1277" t="str">
            <v>02.08.2024 21:36:13</v>
          </cell>
          <cell r="AL1277"/>
          <cell r="AM1277"/>
          <cell r="AN1277" t="str">
            <v>ADMIS_ETF</v>
          </cell>
          <cell r="AO1277" t="str">
            <v>23.10.2024 15:37:22</v>
          </cell>
          <cell r="AP1277"/>
          <cell r="AQ1277">
            <v>97</v>
          </cell>
          <cell r="AR1277"/>
          <cell r="AS1277">
            <v>1</v>
          </cell>
          <cell r="AT1277">
            <v>16</v>
          </cell>
          <cell r="AU1277">
            <v>18</v>
          </cell>
          <cell r="AV1277"/>
          <cell r="AW1277" t="str">
            <v>19.02.2025 13:25:15</v>
          </cell>
          <cell r="AX1277" t="str">
            <v>19.02.2025 16:37:47</v>
          </cell>
          <cell r="AY1277"/>
          <cell r="AZ1277"/>
          <cell r="BA1277"/>
          <cell r="BB1277"/>
          <cell r="BC1277"/>
          <cell r="BD1277"/>
          <cell r="BE1277"/>
          <cell r="BF1277"/>
          <cell r="BG1277"/>
          <cell r="BH1277"/>
          <cell r="BI1277" t="str">
            <v>23, 9</v>
          </cell>
          <cell r="BJ1277" t="str">
            <v>Obiectivul general al proiectului îl reprezintă îmbunătățirea competitivității economice a societății prin realizarea unei investiții inițiale intr-un domeniu competitiv identificat prin Strategia pentru Specializare Inteligentă a Regiunii Sud-Vest Oltenia (RIS 3)– ” ITC SI DIGITALIZARE”, respectiv prin crearea unei noi unitati de prestari servicii data center in cadrul companiei. Din dorința de dezvoltare continuă, managementul societății Digital Cuisine S.R.L. a decis dezvoltarea activității prin realizarea unei investiții inițiale: crearea unei noi unitati de productie/prestari servicii in domeniul IT prin construirea unui data center si dotarea corespunzatoare a acestuia. Obiectivul general al proiectului urmărește creșterea și consolidarea capacităților de prestări servicii ale solicitantului, ceea ce va conduce la o îmbunătățire semnificativă a capacităților tehnice și organizaționale de a gestiona dezvoltarea de servicii și este în concordanță cu operațiunile de importanță strat</v>
          </cell>
        </row>
        <row r="1278">
          <cell r="K1278">
            <v>318885</v>
          </cell>
          <cell r="L1278" t="str">
            <v>Creșterea eficienței energetice a clădirii Școlii Gimnaziale Nicolae Titulescu Municipiul Caracal</v>
          </cell>
          <cell r="M1278">
            <v>22</v>
          </cell>
          <cell r="N1278" t="str">
            <v>Cu act adițional</v>
          </cell>
          <cell r="O1278" t="str">
            <v>CONTRACTARE</v>
          </cell>
          <cell r="P1278" t="str">
            <v>ringo.negoita@adroltenia.ro</v>
          </cell>
          <cell r="Q1278" t="str">
            <v>24.03.2026 08:09:34</v>
          </cell>
          <cell r="R1278" t="str">
            <v>MUNICIPIUL CARACAL</v>
          </cell>
          <cell r="S1278" t="str">
            <v>4395175</v>
          </cell>
          <cell r="T1278" t="str">
            <v>unitate administrativ teritorială nivel local</v>
          </cell>
          <cell r="U1278" t="str">
            <v>Municipiul Caracal, Olt</v>
          </cell>
          <cell r="V1278">
            <v>65</v>
          </cell>
          <cell r="W1278"/>
          <cell r="X1278" t="str">
            <v>OT</v>
          </cell>
          <cell r="Y1278" t="str">
            <v>Sud-Vest Oltenia</v>
          </cell>
          <cell r="Z1278">
            <v>10489765.070026385</v>
          </cell>
          <cell r="AA1278">
            <v>1664334.6900263845</v>
          </cell>
          <cell r="AB1278">
            <v>10279969.779999999</v>
          </cell>
          <cell r="AC1278">
            <v>8916300.300134087</v>
          </cell>
          <cell r="AD1278">
            <v>11507.29997361538</v>
          </cell>
          <cell r="AE1278">
            <v>1837.2999736153788</v>
          </cell>
          <cell r="AF1278">
            <v>1363669.4798659123</v>
          </cell>
          <cell r="AG1278">
            <v>0</v>
          </cell>
          <cell r="AH1278">
            <v>10501272.369999999</v>
          </cell>
          <cell r="AI1278">
            <v>0</v>
          </cell>
          <cell r="AJ1278" t="str">
            <v>NU</v>
          </cell>
          <cell r="AK1278" t="str">
            <v>26.01.2024 14:06:57</v>
          </cell>
          <cell r="AL1278"/>
          <cell r="AM1278"/>
          <cell r="AN1278" t="str">
            <v>ADMIS_ETF</v>
          </cell>
          <cell r="AO1278" t="str">
            <v>01.04.2024 13:44:38</v>
          </cell>
          <cell r="AP1278"/>
          <cell r="AQ1278">
            <v>65</v>
          </cell>
          <cell r="AR1278"/>
          <cell r="AS1278">
            <v>5</v>
          </cell>
          <cell r="AT1278">
            <v>41</v>
          </cell>
          <cell r="AU1278">
            <v>52</v>
          </cell>
          <cell r="AV1278"/>
          <cell r="AW1278" t="str">
            <v>11.06.2024 14:29:45</v>
          </cell>
          <cell r="AX1278" t="str">
            <v>12.06.2024 16:22:26</v>
          </cell>
          <cell r="AY1278" t="str">
            <v>108</v>
          </cell>
          <cell r="AZ1278" t="str">
            <v>30.08.2024 16:20:00</v>
          </cell>
          <cell r="BA1278">
            <v>7</v>
          </cell>
          <cell r="BB1278"/>
          <cell r="BC1278"/>
          <cell r="BD1278"/>
          <cell r="BE1278">
            <v>79</v>
          </cell>
          <cell r="BF1278"/>
          <cell r="BG1278"/>
          <cell r="BH1278"/>
          <cell r="BI1278" t="str">
            <v>44</v>
          </cell>
          <cell r="BJ1278" t="str">
            <v>Obiectivul general al proiectului este promovarea măsurilor de eficiență energetică și reducerea emisiilor de gaze cu efect de seră, prin implementarea masurilor tehnice prevazute in cadrul proiectului, astfel incat obiectivul de eficienta energetica propus sa fie atins.</v>
          </cell>
        </row>
        <row r="1279">
          <cell r="K1279">
            <v>312597</v>
          </cell>
          <cell r="L1279" t="str">
            <v>Amenajarea peisagistică a Grădinii Publice din cadrul Zonei Protejate a Ansamblului Monumental Calea Eroilor-Etapa I-Zona Nord</v>
          </cell>
          <cell r="M1279">
            <v>22</v>
          </cell>
          <cell r="N1279" t="str">
            <v>Cu act adițional</v>
          </cell>
          <cell r="O1279" t="str">
            <v>CONTRACTARE</v>
          </cell>
          <cell r="P1279" t="str">
            <v>elena.sirbu@adroltenia.ro</v>
          </cell>
          <cell r="Q1279" t="str">
            <v>21.04.2026 16:53:05</v>
          </cell>
          <cell r="R1279" t="str">
            <v>MUNICIPIUL TG - JIU</v>
          </cell>
          <cell r="S1279" t="str">
            <v>4956065</v>
          </cell>
          <cell r="T1279" t="str">
            <v>unitate administrativ teritorială nivel municipiu reședință de județ</v>
          </cell>
          <cell r="U1279" t="str">
            <v>Municipiul Târgu Jiu, Gorj</v>
          </cell>
          <cell r="V1279">
            <v>70</v>
          </cell>
          <cell r="W1279"/>
          <cell r="X1279" t="str">
            <v>GJ</v>
          </cell>
          <cell r="Y1279" t="str">
            <v>Sud-Vest Oltenia</v>
          </cell>
          <cell r="Z1279">
            <v>40818091.706242122</v>
          </cell>
          <cell r="AA1279">
            <v>7037713.6562421201</v>
          </cell>
          <cell r="AB1279">
            <v>40001729.880000003</v>
          </cell>
          <cell r="AC1279">
            <v>34695377.913773611</v>
          </cell>
          <cell r="AD1279">
            <v>8973644.1937578805</v>
          </cell>
          <cell r="AE1279">
            <v>1551508.4937578803</v>
          </cell>
          <cell r="AF1279">
            <v>5306351.9662263915</v>
          </cell>
          <cell r="AG1279">
            <v>0</v>
          </cell>
          <cell r="AH1279">
            <v>49791735.899999999</v>
          </cell>
          <cell r="AI1279">
            <v>0</v>
          </cell>
          <cell r="AJ1279" t="str">
            <v>NU</v>
          </cell>
          <cell r="AK1279" t="str">
            <v>19.07.2024 13:23:32</v>
          </cell>
          <cell r="AL1279"/>
          <cell r="AM1279"/>
          <cell r="AN1279" t="str">
            <v>ADMIS_ETF</v>
          </cell>
          <cell r="AO1279" t="str">
            <v>01.10.2024 15:53:18</v>
          </cell>
          <cell r="AP1279"/>
          <cell r="AQ1279">
            <v>70</v>
          </cell>
          <cell r="AR1279"/>
          <cell r="AS1279">
            <v>2</v>
          </cell>
          <cell r="AT1279">
            <v>33</v>
          </cell>
          <cell r="AU1279">
            <v>53</v>
          </cell>
          <cell r="AV1279"/>
          <cell r="AW1279" t="str">
            <v>03.10.2024 15:16:03</v>
          </cell>
          <cell r="AX1279" t="str">
            <v>03.10.2024 15:34:53</v>
          </cell>
          <cell r="AY1279" t="str">
            <v>220</v>
          </cell>
          <cell r="AZ1279" t="str">
            <v>05.12.2024 15:11:00</v>
          </cell>
          <cell r="BA1279">
            <v>6</v>
          </cell>
          <cell r="BB1279"/>
          <cell r="BC1279"/>
          <cell r="BD1279"/>
          <cell r="BE1279">
            <v>63</v>
          </cell>
          <cell r="BF1279"/>
          <cell r="BG1279"/>
          <cell r="BH1279"/>
          <cell r="BI1279" t="str">
            <v>79</v>
          </cell>
          <cell r="BJ1279" t="str">
            <v>Sprijinirea conservării și protecției biodiversității, naturii și a infrastructurii verzi în Municipiul Târgu Jiu în scopul  îmbunătățirii condițiilor generale de mediu la nivel urban.</v>
          </cell>
        </row>
        <row r="1280">
          <cell r="K1280">
            <v>318701</v>
          </cell>
          <cell r="L1280" t="str">
            <v>CONSOLIDARE REABILITARE MODERNIZARE CLADIRE DE INTERES PUBLIC IN COMUNA BISTRET JUDETUL DOLJ - SEDIU S.V.S.U.</v>
          </cell>
          <cell r="M1280">
            <v>5</v>
          </cell>
          <cell r="N1280" t="str">
            <v>Respins ETF</v>
          </cell>
          <cell r="O1280" t="str">
            <v>EVALUARE</v>
          </cell>
          <cell r="P1280"/>
          <cell r="Q1280" t="str">
            <v>09.04.2024 16:30:55</v>
          </cell>
          <cell r="R1280" t="str">
            <v>COMUNA BISTREŢ</v>
          </cell>
          <cell r="S1280" t="str">
            <v>4553895</v>
          </cell>
          <cell r="T1280" t="str">
            <v>Autoritati publice centrale sau locale</v>
          </cell>
          <cell r="U1280" t="str">
            <v>Bistret, Dolj</v>
          </cell>
          <cell r="V1280">
            <v>42</v>
          </cell>
          <cell r="W1280"/>
          <cell r="X1280" t="str">
            <v>DJ</v>
          </cell>
          <cell r="Y1280" t="str">
            <v>Sud-Vest Oltenia</v>
          </cell>
          <cell r="Z1280">
            <v>3700905.6001282115</v>
          </cell>
          <cell r="AA1280">
            <v>584161.77012821147</v>
          </cell>
          <cell r="AB1280">
            <v>3626887.49</v>
          </cell>
          <cell r="AC1280">
            <v>3145769.7567966692</v>
          </cell>
          <cell r="AD1280">
            <v>2914330.0198717886</v>
          </cell>
          <cell r="AE1280">
            <v>465313.1998717885</v>
          </cell>
          <cell r="AF1280">
            <v>481117.73320333101</v>
          </cell>
          <cell r="AG1280">
            <v>0</v>
          </cell>
          <cell r="AH1280">
            <v>6615235.6200000001</v>
          </cell>
          <cell r="AI1280">
            <v>0</v>
          </cell>
          <cell r="AJ1280" t="str">
            <v>NU</v>
          </cell>
          <cell r="AK1280" t="str">
            <v>26.01.2024 23:47:17</v>
          </cell>
          <cell r="AL1280"/>
          <cell r="AM1280"/>
          <cell r="AN1280" t="str">
            <v>RESPINS_ETF</v>
          </cell>
          <cell r="AO1280" t="str">
            <v>09.04.2024 16:30:55</v>
          </cell>
          <cell r="AP1280"/>
          <cell r="AQ1280">
            <v>42</v>
          </cell>
          <cell r="AR1280"/>
          <cell r="AS1280">
            <v>4</v>
          </cell>
          <cell r="AT1280">
            <v>21</v>
          </cell>
          <cell r="AU1280">
            <v>31</v>
          </cell>
          <cell r="AV1280"/>
          <cell r="AW1280"/>
          <cell r="AX1280"/>
          <cell r="AY1280"/>
          <cell r="AZ1280"/>
          <cell r="BA1280"/>
          <cell r="BB1280"/>
          <cell r="BC1280"/>
          <cell r="BD1280"/>
          <cell r="BE1280"/>
          <cell r="BF1280"/>
          <cell r="BG1280"/>
          <cell r="BH1280"/>
          <cell r="BI1280" t="str">
            <v>43</v>
          </cell>
          <cell r="BJ1280" t="str">
            <v>Obiectivul general al proiectului vizeaza reducerea consumurilor de energie si al emisiilor de carbon la nivelul cladirilor publice din patrimoniul Unitatii Administrativ Teritoriale, Comuna Bistret, Judetul Dolj. In cladirea publica ce fac obiectul proiectului, respectiv corpul C1, avand regim de inaltime S+P+1, identificat cu numarul cadastral 31832, din Satul Bistret, Cvartalul 10, Parcela 25, isi desfasoara activitatea un serviciu al Primariei, S.V.S.U., oferind servicii publice in scopul apararii vietii, avutului public si/sau a celui privat impotriva incendiilor si a altor calamnitati. Cladirea are un regim de ocupare permanent si o functie de maxima importanta la nivel local. In trecut, cladirea a avut functiunea de posta si gradinita. Aceasta a fost edificata in anul 1930, iar de-a lungul timpul s-au efectuat reparatii minore pentru intretinere, nebeneficiind de o reparatie capitala si o modernizare ampla care sa implice si atingerea unor standardelor minime referitoare la efic</v>
          </cell>
        </row>
        <row r="1281">
          <cell r="K1281">
            <v>333967</v>
          </cell>
          <cell r="L1281" t="str">
            <v>Sprijin acordat ADR SV Oltenia in perioada 2021-2023 pentru implementarea eficienta si transparenta a PR SV Oltenia 2021-2027</v>
          </cell>
          <cell r="M1281">
            <v>2</v>
          </cell>
          <cell r="N1281" t="str">
            <v>Contract semnat cu modificări</v>
          </cell>
          <cell r="O1281" t="str">
            <v>CONTRACTARE</v>
          </cell>
          <cell r="P1281" t="str">
            <v>marina.baluta@adroltenia.ro</v>
          </cell>
          <cell r="Q1281" t="str">
            <v>14.11.2024 13:01:59</v>
          </cell>
          <cell r="R1281" t="str">
            <v>AGENTIA PENTRU DEZVOLTARE REGIONALA SUD-VEST OLTENIA</v>
          </cell>
          <cell r="S1281" t="str">
            <v>11642243</v>
          </cell>
          <cell r="T1281" t="str">
            <v>organism neguvernamental nonprofit, de utilitate publică, cu personalitate juridică, care funcționează în domeniul dezvoltării regionale (ADR)</v>
          </cell>
          <cell r="U1281" t="str">
            <v>Municipiul Craiova, Dolj</v>
          </cell>
          <cell r="V1281">
            <v>0</v>
          </cell>
          <cell r="W1281"/>
          <cell r="X1281" t="str">
            <v>DJ,GJ,MH,OT,VL</v>
          </cell>
          <cell r="Y1281" t="str">
            <v>Sud-Vest Oltenia</v>
          </cell>
          <cell r="Z1281">
            <v>17810102.23</v>
          </cell>
          <cell r="AA1281">
            <v>1074063.7</v>
          </cell>
          <cell r="AB1281">
            <v>17810102.23</v>
          </cell>
          <cell r="AC1281">
            <v>13012060.689238001</v>
          </cell>
          <cell r="AD1281">
            <v>0</v>
          </cell>
          <cell r="AE1281">
            <v>0</v>
          </cell>
          <cell r="AF1281">
            <v>4798041.5407619998</v>
          </cell>
          <cell r="AG1281">
            <v>0</v>
          </cell>
          <cell r="AH1281">
            <v>17810102.23</v>
          </cell>
          <cell r="AI1281">
            <v>0</v>
          </cell>
          <cell r="AJ1281" t="str">
            <v>NU</v>
          </cell>
          <cell r="AK1281" t="str">
            <v>30.08.2024 12:54:41</v>
          </cell>
          <cell r="AL1281"/>
          <cell r="AM1281"/>
          <cell r="AN1281" t="str">
            <v>ADMIS_ETF</v>
          </cell>
          <cell r="AO1281" t="str">
            <v>11.09.2024 16:30:58</v>
          </cell>
          <cell r="AP1281"/>
          <cell r="AQ1281">
            <v>0</v>
          </cell>
          <cell r="AR1281"/>
          <cell r="AS1281"/>
          <cell r="AT1281">
            <v>36</v>
          </cell>
          <cell r="AU1281">
            <v>36</v>
          </cell>
          <cell r="AV1281"/>
          <cell r="AW1281" t="str">
            <v>17.09.2024 09:04:07</v>
          </cell>
          <cell r="AX1281" t="str">
            <v>01.10.2024 13:15:12</v>
          </cell>
          <cell r="AY1281" t="str">
            <v>DECIZIE DE FINANȚARE/19.09.2023</v>
          </cell>
          <cell r="AZ1281" t="str">
            <v>19.09.2023 15:48:00</v>
          </cell>
          <cell r="BA1281"/>
          <cell r="BB1281"/>
          <cell r="BC1281"/>
          <cell r="BD1281"/>
          <cell r="BE1281">
            <v>-376</v>
          </cell>
          <cell r="BF1281"/>
          <cell r="BG1281"/>
          <cell r="BH1281"/>
          <cell r="BI1281" t="str">
            <v>179, 180, 181, 182</v>
          </cell>
          <cell r="BJ1281" t="str">
            <v>Obiectivul general este de a asigura resursele financiare pentru derularea activitatilor AM PR SV Oltenia in perioada 2021-2023 in scopul implementarii eficiente si transparente a
PR SV Oltenia 2021-2027. Beneficiarul va urmari respectarea integrala a termenelor procedurale, a instructiunilor si a legislatiei aplicabile in derularea activitatilor legate de: -
elaborarea ghidurilor solicitantului; -lansarea regionala a apelurilor de proiecte; -informarea, comunicarea si promovarea oportunitatilor de finantare oferite de PR SV O 2021
-2027; -sprijinul acordat potentialilor beneficiari ai proiectelor cofinantate din axele programului; -asigurarea de personal calificat si eficient, prin desfasurarea activitatilor de
instruire; -sesiuni de informare a beneficiarilor de finantari PR, dupa semnarea contractelor de finantare, organizate de catre personalul AM PR si al serviciilor suport; -sprijinul
acordat autoritatilor urbane in indeplinirea responsabilitatilor acestora; -evaluarea PR SV Olte</v>
          </cell>
        </row>
        <row r="1282">
          <cell r="K1282">
            <v>318521</v>
          </cell>
          <cell r="L1282" t="str">
            <v>Reabilitare termica si energetica a cladirii administrative din cadrul Sectiei de Pompieri Craiova</v>
          </cell>
          <cell r="M1282">
            <v>18</v>
          </cell>
          <cell r="N1282" t="str">
            <v>Contract semnat cu modificări</v>
          </cell>
          <cell r="O1282" t="str">
            <v>CONTRACTARE</v>
          </cell>
          <cell r="P1282" t="str">
            <v>anamaria.iunian@adroltenia.ro</v>
          </cell>
          <cell r="Q1282" t="str">
            <v>14.08.2025 12:38:57</v>
          </cell>
          <cell r="R1282" t="str">
            <v>INSPECTORATUL PENTRU SITUATII DE URGENTA "OLTENIA" AL JUD.DOLJ</v>
          </cell>
          <cell r="S1282" t="str">
            <v>4553984</v>
          </cell>
          <cell r="T1282" t="str">
            <v>Autoritati publice centrale sau locale</v>
          </cell>
          <cell r="U1282" t="str">
            <v>Municipiul Craiova, Dolj</v>
          </cell>
          <cell r="V1282">
            <v>77</v>
          </cell>
          <cell r="W1282"/>
          <cell r="X1282" t="str">
            <v>DJ</v>
          </cell>
          <cell r="Y1282" t="str">
            <v>Sud-Vest Oltenia</v>
          </cell>
          <cell r="Z1282">
            <v>8835854.6551198643</v>
          </cell>
          <cell r="AA1282">
            <v>1410766.7151198648</v>
          </cell>
          <cell r="AB1282">
            <v>7510476.4489437956</v>
          </cell>
          <cell r="AC1282">
            <v>7510476.4489437956</v>
          </cell>
          <cell r="AD1282">
            <v>2536714.5748801352</v>
          </cell>
          <cell r="AE1282">
            <v>405021.65488013515</v>
          </cell>
          <cell r="AF1282">
            <v>0</v>
          </cell>
          <cell r="AG1282">
            <v>0</v>
          </cell>
          <cell r="AH1282">
            <v>11372569.23</v>
          </cell>
          <cell r="AI1282">
            <v>0</v>
          </cell>
          <cell r="AJ1282" t="str">
            <v>NU</v>
          </cell>
          <cell r="AK1282" t="str">
            <v>26.01.2024 18:43:11</v>
          </cell>
          <cell r="AL1282"/>
          <cell r="AM1282"/>
          <cell r="AN1282" t="str">
            <v>ADMIS_ETF</v>
          </cell>
          <cell r="AO1282" t="str">
            <v>10.04.2024 15:42:28</v>
          </cell>
          <cell r="AP1282"/>
          <cell r="AQ1282">
            <v>77</v>
          </cell>
          <cell r="AR1282"/>
          <cell r="AS1282">
            <v>4</v>
          </cell>
          <cell r="AT1282">
            <v>43</v>
          </cell>
          <cell r="AU1282">
            <v>114</v>
          </cell>
          <cell r="AV1282"/>
          <cell r="AW1282" t="str">
            <v>11.04.2024 00:01:38</v>
          </cell>
          <cell r="AX1282" t="str">
            <v>12.04.2024 13:24:48</v>
          </cell>
          <cell r="AY1282" t="str">
            <v>40</v>
          </cell>
          <cell r="AZ1282" t="str">
            <v>13.06.2024 13:30:00</v>
          </cell>
          <cell r="BA1282">
            <v>4</v>
          </cell>
          <cell r="BB1282"/>
          <cell r="BC1282"/>
          <cell r="BD1282"/>
          <cell r="BE1282">
            <v>63</v>
          </cell>
          <cell r="BF1282"/>
          <cell r="BG1282"/>
          <cell r="BH1282"/>
          <cell r="BI1282" t="str">
            <v>45</v>
          </cell>
          <cell r="BJ1282" t="str">
            <v>Creşterea eficienţei termice si energetice pentru cladirea administrativa din cadrul Sectiei de Pompieri Craiova</v>
          </cell>
        </row>
        <row r="1283">
          <cell r="K1283">
            <v>330452</v>
          </cell>
          <cell r="L1283" t="str">
            <v>CREȘTEREA COMPETITIVITĂȚII ȘI A CAPACITĂȚII DE INOVARE PRIN ACHIZIȚIA DE TEHNOLOGII NOI ÎN DOMENIUL FINISĂRII TEXTILELOR</v>
          </cell>
          <cell r="M1283">
            <v>8</v>
          </cell>
          <cell r="N1283" t="str">
            <v>Contract semnat</v>
          </cell>
          <cell r="O1283" t="str">
            <v>CONTRACTARE</v>
          </cell>
          <cell r="P1283" t="str">
            <v>ionut.mircea@adroltenia.ro</v>
          </cell>
          <cell r="Q1283" t="str">
            <v>22.04.2026 12:29:04</v>
          </cell>
          <cell r="R1283" t="str">
            <v>GET IT DEVELOPMENT SRL</v>
          </cell>
          <cell r="S1283" t="str">
            <v>37961688</v>
          </cell>
          <cell r="T1283" t="str">
            <v>microîntreprindere</v>
          </cell>
          <cell r="U1283" t="str">
            <v>Municipiul Craiova, Dolj</v>
          </cell>
          <cell r="V1283">
            <v>87</v>
          </cell>
          <cell r="W1283"/>
          <cell r="X1283" t="str">
            <v>DJ</v>
          </cell>
          <cell r="Y1283" t="str">
            <v>Sud-Vest Oltenia</v>
          </cell>
          <cell r="Z1283">
            <v>1655302.58</v>
          </cell>
          <cell r="AA1283">
            <v>0</v>
          </cell>
          <cell r="AB1283">
            <v>1489772.32</v>
          </cell>
          <cell r="AC1283">
            <v>1266306.4720000001</v>
          </cell>
          <cell r="AD1283">
            <v>314507.49</v>
          </cell>
          <cell r="AE1283">
            <v>314507.49</v>
          </cell>
          <cell r="AF1283">
            <v>223465.848</v>
          </cell>
          <cell r="AG1283">
            <v>1489772.32</v>
          </cell>
          <cell r="AH1283">
            <v>1969810.07</v>
          </cell>
          <cell r="AI1283">
            <v>8</v>
          </cell>
          <cell r="AJ1283" t="str">
            <v>DA</v>
          </cell>
          <cell r="AK1283" t="str">
            <v>26.07.2024 22:05:36</v>
          </cell>
          <cell r="AL1283"/>
          <cell r="AM1283"/>
          <cell r="AN1283" t="str">
            <v>ADMIS_ETF</v>
          </cell>
          <cell r="AO1283" t="str">
            <v>08.11.2024 12:59:36</v>
          </cell>
          <cell r="AP1283" t="str">
            <v>09.01.2025 17:10:38</v>
          </cell>
          <cell r="AQ1283">
            <v>87</v>
          </cell>
          <cell r="AR1283"/>
          <cell r="AS1283">
            <v>2</v>
          </cell>
          <cell r="AT1283">
            <v>24</v>
          </cell>
          <cell r="AU1283">
            <v>38</v>
          </cell>
          <cell r="AV1283"/>
          <cell r="AW1283" t="str">
            <v>19.02.2025 15:59:58</v>
          </cell>
          <cell r="AX1283" t="str">
            <v>25.02.2025 15:34:45</v>
          </cell>
          <cell r="AY1283" t="str">
            <v>577</v>
          </cell>
          <cell r="AZ1283" t="str">
            <v>16.06.2025 13:58:00</v>
          </cell>
          <cell r="BA1283">
            <v>8</v>
          </cell>
          <cell r="BB1283">
            <v>2</v>
          </cell>
          <cell r="BC1283"/>
          <cell r="BD1283"/>
          <cell r="BE1283">
            <v>111</v>
          </cell>
          <cell r="BF1283"/>
          <cell r="BG1283">
            <v>87</v>
          </cell>
          <cell r="BH1283" t="str">
            <v>ADMIS_ETF</v>
          </cell>
          <cell r="BI1283" t="str">
            <v>21, 23</v>
          </cell>
          <cell r="BJ1283" t="str">
            <v>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v>
          </cell>
        </row>
        <row r="1284">
          <cell r="K1284">
            <v>331805</v>
          </cell>
          <cell r="L1284" t="str">
            <v>DIGITALIZARE DUNLITE COM</v>
          </cell>
          <cell r="M1284">
            <v>12</v>
          </cell>
          <cell r="N1284" t="str">
            <v>Cu act adițional</v>
          </cell>
          <cell r="O1284" t="str">
            <v>CONTRACTARE</v>
          </cell>
          <cell r="P1284" t="str">
            <v>cristian.ionescu@adroltenia.ro</v>
          </cell>
          <cell r="Q1284" t="str">
            <v>13.11.2025 12:05:41</v>
          </cell>
          <cell r="R1284" t="str">
            <v>DUNLITE COM SRL</v>
          </cell>
          <cell r="S1284" t="str">
            <v>9027530</v>
          </cell>
          <cell r="T1284" t="str">
            <v>întreprindere mică</v>
          </cell>
          <cell r="U1284" t="str">
            <v>Oraş Dăbuleni, Dolj</v>
          </cell>
          <cell r="V1284">
            <v>100</v>
          </cell>
          <cell r="W1284"/>
          <cell r="X1284" t="str">
            <v>DJ</v>
          </cell>
          <cell r="Y1284" t="str">
            <v>Sud-Vest Oltenia</v>
          </cell>
          <cell r="Z1284">
            <v>397084.41</v>
          </cell>
          <cell r="AA1284">
            <v>56773.99</v>
          </cell>
          <cell r="AB1284">
            <v>357268</v>
          </cell>
          <cell r="AC1284">
            <v>303677.8</v>
          </cell>
          <cell r="AD1284">
            <v>0</v>
          </cell>
          <cell r="AE1284">
            <v>0</v>
          </cell>
          <cell r="AF1284">
            <v>53590.200000000012</v>
          </cell>
          <cell r="AG1284">
            <v>357268</v>
          </cell>
          <cell r="AH1284">
            <v>397084.41</v>
          </cell>
          <cell r="AI1284">
            <v>14</v>
          </cell>
          <cell r="AJ1284" t="str">
            <v>DA</v>
          </cell>
          <cell r="AK1284" t="str">
            <v>06.08.2024 14:43:23</v>
          </cell>
          <cell r="AL1284"/>
          <cell r="AM1284"/>
          <cell r="AN1284" t="str">
            <v>ADMIS_ETF</v>
          </cell>
          <cell r="AO1284" t="str">
            <v>28.10.2024 14:34:57</v>
          </cell>
          <cell r="AP1284"/>
          <cell r="AQ1284">
            <v>100</v>
          </cell>
          <cell r="AR1284"/>
          <cell r="AS1284">
            <v>3</v>
          </cell>
          <cell r="AT1284">
            <v>15</v>
          </cell>
          <cell r="AU1284">
            <v>25</v>
          </cell>
          <cell r="AV1284"/>
          <cell r="AW1284" t="str">
            <v>23.01.2025 10:50:56</v>
          </cell>
          <cell r="AX1284" t="str">
            <v>23.01.2025 13:35:43</v>
          </cell>
          <cell r="AY1284" t="str">
            <v>356</v>
          </cell>
          <cell r="AZ1284" t="str">
            <v>10.04.2025 13:51:00</v>
          </cell>
          <cell r="BA1284">
            <v>5</v>
          </cell>
          <cell r="BB1284"/>
          <cell r="BC1284"/>
          <cell r="BD1284"/>
          <cell r="BE1284">
            <v>78</v>
          </cell>
          <cell r="BF1284"/>
          <cell r="BG1284"/>
          <cell r="BH1284"/>
          <cell r="BI1284" t="str">
            <v>13</v>
          </cell>
          <cell r="BJ1284" t="str">
            <v>Creșterea eficienței operaționale și a competitivității SC DUNLITE COM SRL prin implementarea soluțiilor de digitalizare care optimizează procesele de afaceri, îmbunătățesc experiența clienților și facilitează luarea deciziilor bazate pe date.
Motivații ale Obiectivului General
1.Creșterea eficienței operaționale, respectiv utomatizarea proceselor repetitive și administrative pentru a reduce timpul și resursele necesare pentru îndeplinirea sarcinilor zilnice si imbunătățirea comunicării și colaborării între departamente prin utilizarea de platforme digitale integrate.
2.Crearea de platforme online pentru a facilita interacțiunea cu clienții și pentru a oferi suport și informații în timp real si Implementarea de soluții de management al resurselor care să permită monitorizarea și optimizarea utilizării acestora.
3.Adoptarea de tehnologii de ultimă generație pentru a rămâne competitiv pe piață și pentru a răspunde rapid la schimbările din mediul de afaceri si dezvoltarea unor noi produse</v>
          </cell>
        </row>
        <row r="1285">
          <cell r="K1285">
            <v>331275</v>
          </cell>
          <cell r="L1285" t="str">
            <v>Investiții destinate îmbunătățirii competitivității și a inovării FOTO MARIA S.R.L.</v>
          </cell>
          <cell r="M1285">
            <v>2</v>
          </cell>
          <cell r="N1285" t="str">
            <v>Revocat BO</v>
          </cell>
          <cell r="O1285" t="str">
            <v>PRECONTRACTARE</v>
          </cell>
          <cell r="P1285" t="str">
            <v>antoaneta.dinca@adroltenia.ro</v>
          </cell>
          <cell r="Q1285" t="str">
            <v>27.08.2025 13:57:35</v>
          </cell>
          <cell r="R1285" t="str">
            <v>FOTO MARIA S.R.L.</v>
          </cell>
          <cell r="S1285" t="str">
            <v>12813040</v>
          </cell>
          <cell r="T1285" t="str">
            <v>microîntreprindere</v>
          </cell>
          <cell r="U1285" t="str">
            <v>Municipiul Craiova, Dolj</v>
          </cell>
          <cell r="V1285">
            <v>78</v>
          </cell>
          <cell r="W1285"/>
          <cell r="X1285" t="str">
            <v>DJ</v>
          </cell>
          <cell r="Y1285" t="str">
            <v>Sud-Vest Oltenia</v>
          </cell>
          <cell r="Z1285">
            <v>864949.6</v>
          </cell>
          <cell r="AA1285">
            <v>138101.20000000001</v>
          </cell>
          <cell r="AB1285">
            <v>778454.03</v>
          </cell>
          <cell r="AC1285">
            <v>661685.92550000001</v>
          </cell>
          <cell r="AD1285">
            <v>0</v>
          </cell>
          <cell r="AE1285">
            <v>0</v>
          </cell>
          <cell r="AF1285">
            <v>116768.10450000002</v>
          </cell>
          <cell r="AG1285">
            <v>778454.03</v>
          </cell>
          <cell r="AH1285">
            <v>864949.6</v>
          </cell>
          <cell r="AI1285">
            <v>15</v>
          </cell>
          <cell r="AJ1285" t="str">
            <v>DA</v>
          </cell>
          <cell r="AK1285" t="str">
            <v>07.08.2024 12:14:22</v>
          </cell>
          <cell r="AL1285"/>
          <cell r="AM1285"/>
          <cell r="AN1285" t="str">
            <v>ADMIS_ETF</v>
          </cell>
          <cell r="AO1285" t="str">
            <v>21.10.2024 16:08:47</v>
          </cell>
          <cell r="AP1285" t="str">
            <v>22.11.2024 09:26:57</v>
          </cell>
          <cell r="AQ1285">
            <v>78</v>
          </cell>
          <cell r="AR1285"/>
          <cell r="AS1285">
            <v>1</v>
          </cell>
          <cell r="AT1285">
            <v>12</v>
          </cell>
          <cell r="AU1285">
            <v>18</v>
          </cell>
          <cell r="AV1285"/>
          <cell r="AW1285" t="str">
            <v>23.07.2025 11:48:30</v>
          </cell>
          <cell r="AX1285" t="str">
            <v>29.07.2025 11:46:19</v>
          </cell>
          <cell r="AY1285"/>
          <cell r="AZ1285"/>
          <cell r="BA1285"/>
          <cell r="BB1285"/>
          <cell r="BC1285"/>
          <cell r="BD1285"/>
          <cell r="BE1285"/>
          <cell r="BF1285"/>
          <cell r="BG1285">
            <v>78</v>
          </cell>
          <cell r="BH1285" t="str">
            <v>ADMIS_ETF</v>
          </cell>
          <cell r="BI1285" t="str">
            <v>21, 23</v>
          </cell>
          <cell r="BJ1285" t="str">
            <v>Obiectivul general al proiectului il constituie dezvoltarea capacitatii de prestare a serviciilor societatii FOTO MARIA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v>
          </cell>
        </row>
        <row r="1286">
          <cell r="K1286">
            <v>339231</v>
          </cell>
          <cell r="L1286" t="str">
            <v>CONSTRUIRE SI DOTARE GRADINITA CU PROGRAM PRELUNGIT IN COMUNA RACOVITA JUDETUL VALCEA</v>
          </cell>
          <cell r="M1286">
            <v>7</v>
          </cell>
          <cell r="N1286" t="str">
            <v>Contract semnat</v>
          </cell>
          <cell r="O1286" t="str">
            <v>CONTRACTARE</v>
          </cell>
          <cell r="P1286" t="str">
            <v>roxana.iacob@adroltenia.ro</v>
          </cell>
          <cell r="Q1286" t="str">
            <v>16.09.2025 15:32:27</v>
          </cell>
          <cell r="R1286" t="str">
            <v>COMUNA RACOVIŢA</v>
          </cell>
          <cell r="S1286" t="str">
            <v>2541673</v>
          </cell>
          <cell r="T1286" t="str">
            <v>unitate administrativ teritorială nivel local</v>
          </cell>
          <cell r="U1286" t="str">
            <v>Racoviţa, Vâlcea</v>
          </cell>
          <cell r="V1286">
            <v>73</v>
          </cell>
          <cell r="W1286"/>
          <cell r="X1286" t="str">
            <v>VL</v>
          </cell>
          <cell r="Y1286" t="str">
            <v>Sud-Vest Oltenia</v>
          </cell>
          <cell r="Z1286">
            <v>6949132.3597121788</v>
          </cell>
          <cell r="AA1286">
            <v>1206047.7497121787</v>
          </cell>
          <cell r="AB1286">
            <v>6810149.71</v>
          </cell>
          <cell r="AC1286">
            <v>4169479.4158273074</v>
          </cell>
          <cell r="AD1286">
            <v>504239.8902878213</v>
          </cell>
          <cell r="AE1286">
            <v>77951.360287821284</v>
          </cell>
          <cell r="AF1286">
            <v>2640670.2941726926</v>
          </cell>
          <cell r="AG1286">
            <v>0</v>
          </cell>
          <cell r="AH1286">
            <v>7453372.25</v>
          </cell>
          <cell r="AI1286">
            <v>0</v>
          </cell>
          <cell r="AJ1286" t="str">
            <v>NU</v>
          </cell>
          <cell r="AK1286" t="str">
            <v>16.04.2025 17:29:07</v>
          </cell>
          <cell r="AL1286"/>
          <cell r="AM1286"/>
          <cell r="AN1286" t="str">
            <v>ADMIS_ETF</v>
          </cell>
          <cell r="AO1286" t="str">
            <v>08.07.2025 13:49:12</v>
          </cell>
          <cell r="AP1286"/>
          <cell r="AQ1286">
            <v>73</v>
          </cell>
          <cell r="AR1286"/>
          <cell r="AS1286">
            <v>2</v>
          </cell>
          <cell r="AT1286">
            <v>15</v>
          </cell>
          <cell r="AU1286">
            <v>22</v>
          </cell>
          <cell r="AV1286"/>
          <cell r="AW1286" t="str">
            <v>14.07.2025 09:53:03</v>
          </cell>
          <cell r="AX1286" t="str">
            <v>14.07.2025 10:25:36</v>
          </cell>
          <cell r="AY1286" t="str">
            <v>688</v>
          </cell>
          <cell r="AZ1286" t="str">
            <v>16.09.2025 15:18:00</v>
          </cell>
          <cell r="BA1286">
            <v>4</v>
          </cell>
          <cell r="BB1286"/>
          <cell r="BC1286"/>
          <cell r="BD1286"/>
          <cell r="BE1286">
            <v>65</v>
          </cell>
          <cell r="BF1286"/>
          <cell r="BG1286"/>
          <cell r="BH1286"/>
          <cell r="BI1286" t="str">
            <v>121</v>
          </cell>
          <cell r="BJ1286" t="str">
            <v>Obiectivul general al proiectulului consta in dezvoltarea infrastructuril educationale in comuna Racoviță si imbunatatirea calitatii infrastructurii de educatie de la nivelul invatamantului obligatoriu din comuna Racovita, judetul Valcea, in vederea asigurarii unul proces educational de calitate sl a cresterii participarii populatiei prescolare la procesul educational. Prin investitiile în educația timpurie se urmareste adaptarea finanțării la nevoile reale ale comunitatii, ducand astfel si la o creștere a absorției fondurilor UE precum și la creșterea nivelului finanțării la nivelul regiunii Sud-Vest Oltenia. Proiectul isi propune sa imbunatateasca calitatea infrastructurii educationale din mediul rural, in vederea asigurarii unui proces educational la standarde europene. Obiectivul general va fi atins prin realizarea si dotarea unei gradinite cu program prelungit in comuna Racovita , judetul Valcea, din Regiunea de Dezvoltare Sud-Vest Oltenia, in concordanta cu evolutia demografica s</v>
          </cell>
        </row>
        <row r="1287">
          <cell r="K1287">
            <v>327211</v>
          </cell>
          <cell r="L1287" t="str">
            <v>Digitalizarea proceselor de asistență socială la nivelul Municipiului Drobeta Turnu-Severin</v>
          </cell>
          <cell r="M1287">
            <v>15</v>
          </cell>
          <cell r="N1287" t="str">
            <v>Contract semnat cu modificări</v>
          </cell>
          <cell r="O1287" t="str">
            <v>CONTRACTARE</v>
          </cell>
          <cell r="P1287" t="str">
            <v>cosmina.urdes@adroltenia.ro</v>
          </cell>
          <cell r="Q1287" t="str">
            <v>01.04.2026 13:09:27</v>
          </cell>
          <cell r="R1287" t="str">
            <v>MUNICIPIUL DROBETA TURNU SEVERIN</v>
          </cell>
          <cell r="S1287" t="str">
            <v>4426581</v>
          </cell>
          <cell r="T1287" t="str">
            <v>unitate administrativ teritorială nivel municipiu reședință de județ</v>
          </cell>
          <cell r="U1287" t="str">
            <v>Municipiul Drobeta-Turnu Severin, Mehedinţi</v>
          </cell>
          <cell r="V1287">
            <v>63</v>
          </cell>
          <cell r="W1287" t="str">
            <v>DIRECTIA DE ASISTENTA SOCIALA-15405118</v>
          </cell>
          <cell r="X1287" t="str">
            <v>MH</v>
          </cell>
          <cell r="Y1287" t="str">
            <v>Sud-Vest Oltenia</v>
          </cell>
          <cell r="Z1287">
            <v>2960045.4739289256</v>
          </cell>
          <cell r="AA1287">
            <v>513726.90392892563</v>
          </cell>
          <cell r="AB1287">
            <v>2900844.57</v>
          </cell>
          <cell r="AC1287">
            <v>2516038.6013407158</v>
          </cell>
          <cell r="AD1287">
            <v>49748.666071074353</v>
          </cell>
          <cell r="AE1287">
            <v>8634.0660710743505</v>
          </cell>
          <cell r="AF1287">
            <v>384805.96865928406</v>
          </cell>
          <cell r="AG1287">
            <v>0</v>
          </cell>
          <cell r="AH1287">
            <v>3009794.14</v>
          </cell>
          <cell r="AI1287">
            <v>0</v>
          </cell>
          <cell r="AJ1287" t="str">
            <v>NU</v>
          </cell>
          <cell r="AK1287" t="str">
            <v>21.06.2024 16:22:47</v>
          </cell>
          <cell r="AL1287"/>
          <cell r="AM1287"/>
          <cell r="AN1287" t="str">
            <v>ADMIS_ETF</v>
          </cell>
          <cell r="AO1287" t="str">
            <v>06.11.2024 15:40:33</v>
          </cell>
          <cell r="AP1287"/>
          <cell r="AQ1287">
            <v>63</v>
          </cell>
          <cell r="AR1287"/>
          <cell r="AS1287">
            <v>3</v>
          </cell>
          <cell r="AT1287">
            <v>19</v>
          </cell>
          <cell r="AU1287">
            <v>34</v>
          </cell>
          <cell r="AV1287"/>
          <cell r="AW1287" t="str">
            <v>01.04.2025 14:07:40</v>
          </cell>
          <cell r="AX1287" t="str">
            <v>01.04.2025 16:48:48</v>
          </cell>
          <cell r="AY1287" t="str">
            <v>653</v>
          </cell>
          <cell r="AZ1287" t="str">
            <v>15.07.2025 13:18:00</v>
          </cell>
          <cell r="BA1287">
            <v>6</v>
          </cell>
          <cell r="BB1287">
            <v>2</v>
          </cell>
          <cell r="BC1287"/>
          <cell r="BD1287"/>
          <cell r="BE1287">
            <v>105</v>
          </cell>
          <cell r="BF1287"/>
          <cell r="BG1287"/>
          <cell r="BH1287"/>
          <cell r="BI1287" t="str">
            <v>16</v>
          </cell>
          <cell r="BJ1287" t="str">
            <v>„Valorificarea avantajelor digitalizării, în beneficiul cetățenilor, al companiilor, al organizațiilor de cercetare și al autorităților publice”, cod RSO1.2 - FEDR - RSO1.2, care reprezintă obiectivul general al proiectului cu titlul „Digitalizarea proceselor de asistență socială la nivelul Municipiului Drobeta Turnu-Severin”, pe care Direcția de Asistență Socială Drobeta Turnu Severin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v>
          </cell>
        </row>
        <row r="1288">
          <cell r="K1288">
            <v>322408</v>
          </cell>
          <cell r="L1288" t="str">
            <v>ACHIZITIE DE UTILAJE LA SC GURAYTEX SRL</v>
          </cell>
          <cell r="M1288">
            <v>11</v>
          </cell>
          <cell r="N1288" t="str">
            <v>Cu clarificări primite</v>
          </cell>
          <cell r="O1288" t="str">
            <v>CONTRACTARE</v>
          </cell>
          <cell r="P1288" t="str">
            <v>corina.amza@adroltenia.ro</v>
          </cell>
          <cell r="Q1288" t="str">
            <v>29.04.2026 10:15:08</v>
          </cell>
          <cell r="R1288" t="str">
            <v>GURAYTEX S.R.L.</v>
          </cell>
          <cell r="S1288" t="str">
            <v>13717865</v>
          </cell>
          <cell r="T1288" t="str">
            <v>întreprindere mijlocie</v>
          </cell>
          <cell r="U1288" t="str">
            <v>Municipiul Slatina, Olt</v>
          </cell>
          <cell r="V1288">
            <v>83</v>
          </cell>
          <cell r="W1288"/>
          <cell r="X1288" t="str">
            <v>OT</v>
          </cell>
          <cell r="Y1288" t="str">
            <v>Sud-Vest Oltenia</v>
          </cell>
          <cell r="Z1288">
            <v>6606264.4699999997</v>
          </cell>
          <cell r="AA1288">
            <v>0</v>
          </cell>
          <cell r="AB1288">
            <v>4728957.03</v>
          </cell>
          <cell r="AC1288">
            <v>4019613.4755000002</v>
          </cell>
          <cell r="AD1288">
            <v>1259479.01</v>
          </cell>
          <cell r="AE1288">
            <v>1255875.01</v>
          </cell>
          <cell r="AF1288">
            <v>709343.55450000009</v>
          </cell>
          <cell r="AG1288">
            <v>4728957.03</v>
          </cell>
          <cell r="AH1288">
            <v>7865743.4800000004</v>
          </cell>
          <cell r="AI1288">
            <v>9</v>
          </cell>
          <cell r="AJ1288" t="str">
            <v>DA</v>
          </cell>
          <cell r="AK1288" t="str">
            <v>01.05.2024 13:06:43</v>
          </cell>
          <cell r="AL1288"/>
          <cell r="AM1288"/>
          <cell r="AN1288" t="str">
            <v>ADMIS_ETF</v>
          </cell>
          <cell r="AO1288" t="str">
            <v>07.08.2024 15:54:27</v>
          </cell>
          <cell r="AP1288"/>
          <cell r="AQ1288">
            <v>83</v>
          </cell>
          <cell r="AR1288"/>
          <cell r="AS1288">
            <v>1</v>
          </cell>
          <cell r="AT1288">
            <v>24</v>
          </cell>
          <cell r="AU1288">
            <v>39</v>
          </cell>
          <cell r="AV1288"/>
          <cell r="AW1288" t="str">
            <v>29.01.2025 16:16:39</v>
          </cell>
          <cell r="AX1288" t="str">
            <v>30.01.2025 12:21:22</v>
          </cell>
          <cell r="AY1288" t="str">
            <v>396</v>
          </cell>
          <cell r="AZ1288" t="str">
            <v>28.04.2025 09:12:00</v>
          </cell>
          <cell r="BA1288">
            <v>9</v>
          </cell>
          <cell r="BB1288">
            <v>3</v>
          </cell>
          <cell r="BC1288"/>
          <cell r="BD1288"/>
          <cell r="BE1288">
            <v>88</v>
          </cell>
          <cell r="BF1288"/>
          <cell r="BG1288"/>
          <cell r="BH1288"/>
          <cell r="BI1288" t="str">
            <v>21, 23</v>
          </cell>
          <cell r="BJ1288" t="str">
            <v>Obiectivul general: cresterea competitivitatii întreprinderii si a inovarii.</v>
          </cell>
        </row>
        <row r="1289">
          <cell r="K1289">
            <v>323889</v>
          </cell>
          <cell r="L1289" t="str">
            <v>Creșterea sustenabilității și competitivității firmei RIDACON TEX SRL</v>
          </cell>
          <cell r="M1289">
            <v>14</v>
          </cell>
          <cell r="N1289" t="str">
            <v>Cu act adițional</v>
          </cell>
          <cell r="O1289" t="str">
            <v>CONTRACTARE</v>
          </cell>
          <cell r="P1289" t="str">
            <v>ovidiu.istinie@adroltenia.ro</v>
          </cell>
          <cell r="Q1289" t="str">
            <v>26.03.2026 14:44:26</v>
          </cell>
          <cell r="R1289" t="str">
            <v>RIDACON TEX SRL</v>
          </cell>
          <cell r="S1289" t="str">
            <v>15880051</v>
          </cell>
          <cell r="T1289" t="str">
            <v>întreprindere mică</v>
          </cell>
          <cell r="U1289" t="str">
            <v>Slătioara, Olt</v>
          </cell>
          <cell r="V1289">
            <v>87</v>
          </cell>
          <cell r="W1289"/>
          <cell r="X1289" t="str">
            <v>OT</v>
          </cell>
          <cell r="Y1289" t="str">
            <v>Sud-Vest Oltenia</v>
          </cell>
          <cell r="Z1289">
            <v>9767760.3699999992</v>
          </cell>
          <cell r="AA1289">
            <v>0</v>
          </cell>
          <cell r="AB1289">
            <v>7455995.7599999998</v>
          </cell>
          <cell r="AC1289">
            <v>6337596.3959999997</v>
          </cell>
          <cell r="AD1289">
            <v>2144195.9</v>
          </cell>
          <cell r="AE1289">
            <v>1901909</v>
          </cell>
          <cell r="AF1289">
            <v>1118399.3640000001</v>
          </cell>
          <cell r="AG1289">
            <v>7455995.7599999998</v>
          </cell>
          <cell r="AH1289">
            <v>11911956.27</v>
          </cell>
          <cell r="AI1289">
            <v>16</v>
          </cell>
          <cell r="AJ1289" t="str">
            <v>DA</v>
          </cell>
          <cell r="AK1289" t="str">
            <v>30.04.2024 17:51:18</v>
          </cell>
          <cell r="AL1289"/>
          <cell r="AM1289"/>
          <cell r="AN1289" t="str">
            <v>ADMIS_ETF</v>
          </cell>
          <cell r="AO1289" t="str">
            <v>04.09.2024 17:14:22</v>
          </cell>
          <cell r="AP1289" t="str">
            <v>02.10.2024 17:13:24</v>
          </cell>
          <cell r="AQ1289">
            <v>87</v>
          </cell>
          <cell r="AR1289"/>
          <cell r="AS1289">
            <v>3</v>
          </cell>
          <cell r="AT1289">
            <v>18</v>
          </cell>
          <cell r="AU1289">
            <v>31</v>
          </cell>
          <cell r="AV1289"/>
          <cell r="AW1289" t="str">
            <v>29.01.2025 11:44:06</v>
          </cell>
          <cell r="AX1289" t="str">
            <v>29.01.2025 14:40:06</v>
          </cell>
          <cell r="AY1289" t="str">
            <v>374</v>
          </cell>
          <cell r="AZ1289" t="str">
            <v>15.04.2025 16:38:00</v>
          </cell>
          <cell r="BA1289">
            <v>6</v>
          </cell>
          <cell r="BB1289"/>
          <cell r="BC1289"/>
          <cell r="BD1289"/>
          <cell r="BE1289">
            <v>77</v>
          </cell>
          <cell r="BF1289"/>
          <cell r="BG1289">
            <v>87</v>
          </cell>
          <cell r="BH1289" t="str">
            <v>ADMIS_ETF</v>
          </cell>
          <cell r="BI1289" t="str">
            <v>21</v>
          </cell>
          <cell r="BJ1289" t="str">
            <v>OBIECTIVUL GENERAL AL PROIECTULUI
Domeniul de activitate in care se va realiza investitia este identificat la nivel national in cadrul Programului Regional Sud-Vest Oltenia 2021-2027.
Proiectul „Cresterea sustenabilitatii si competitivitatii firmei RIDACON TEX SRL” este in deplina concordanta cu Obiectivul de politică  - „O Europă mai competitivă și mai inteligentă, prin promovarea unei transformări economice inovatoare și inteligente și a conectivității TIC regionale”, Prioritatea 1 – „Competitivitate prin inovare și întreprinderi dinamice”, Obiectivul Specific 1.3.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RIDACON TREX SRL demarează acest proiect pentru a achiziționa utilaje și echipamente moderne esențiale desfășurării activită</v>
          </cell>
        </row>
        <row r="1290">
          <cell r="K1290">
            <v>330485</v>
          </cell>
          <cell r="L1290" t="str">
            <v>Diversificarea serviciilor în cadrul societății BOMBA SOFTWARE S.R.L.</v>
          </cell>
          <cell r="M1290">
            <v>6</v>
          </cell>
          <cell r="N1290" t="str">
            <v>Contract semnat cu modificări</v>
          </cell>
          <cell r="O1290" t="str">
            <v>CONTRACTARE</v>
          </cell>
          <cell r="P1290" t="str">
            <v>cristian.ionescu@adroltenia.ro</v>
          </cell>
          <cell r="Q1290" t="str">
            <v>07.10.2025 18:28:58</v>
          </cell>
          <cell r="R1290" t="str">
            <v>BOMBA SOFTWARE SRL</v>
          </cell>
          <cell r="S1290" t="str">
            <v>32586910</v>
          </cell>
          <cell r="T1290" t="str">
            <v>microîntreprindere</v>
          </cell>
          <cell r="U1290" t="str">
            <v>Municipiul Craiova, Dolj</v>
          </cell>
          <cell r="V1290">
            <v>96</v>
          </cell>
          <cell r="W1290"/>
          <cell r="X1290" t="str">
            <v>DJ</v>
          </cell>
          <cell r="Y1290" t="str">
            <v>Sud-Vest Oltenia</v>
          </cell>
          <cell r="Z1290">
            <v>1650742.24</v>
          </cell>
          <cell r="AA1290">
            <v>0</v>
          </cell>
          <cell r="AB1290">
            <v>1485668</v>
          </cell>
          <cell r="AC1290">
            <v>1262817.8</v>
          </cell>
          <cell r="AD1290">
            <v>312670.01</v>
          </cell>
          <cell r="AE1290">
            <v>312544.01</v>
          </cell>
          <cell r="AF1290">
            <v>222850.19999999995</v>
          </cell>
          <cell r="AG1290">
            <v>1485668</v>
          </cell>
          <cell r="AH1290">
            <v>1963412.25</v>
          </cell>
          <cell r="AI1290">
            <v>20</v>
          </cell>
          <cell r="AJ1290" t="str">
            <v>DA</v>
          </cell>
          <cell r="AK1290" t="str">
            <v>01.08.2024 17:21:39</v>
          </cell>
          <cell r="AL1290"/>
          <cell r="AM1290"/>
          <cell r="AN1290" t="str">
            <v>ADMIS_ETF</v>
          </cell>
          <cell r="AO1290" t="str">
            <v>07.10.2024 14:35:38</v>
          </cell>
          <cell r="AP1290"/>
          <cell r="AQ1290">
            <v>96</v>
          </cell>
          <cell r="AR1290"/>
          <cell r="AS1290"/>
          <cell r="AT1290">
            <v>24</v>
          </cell>
          <cell r="AU1290">
            <v>34</v>
          </cell>
          <cell r="AV1290"/>
          <cell r="AW1290" t="str">
            <v>19.02.2025 13:44:56</v>
          </cell>
          <cell r="AX1290" t="str">
            <v>19.02.2025 15:56:24</v>
          </cell>
          <cell r="AY1290" t="str">
            <v>399</v>
          </cell>
          <cell r="AZ1290" t="str">
            <v>29.04.2025 10:02:00</v>
          </cell>
          <cell r="BA1290">
            <v>4</v>
          </cell>
          <cell r="BB1290"/>
          <cell r="BC1290"/>
          <cell r="BD1290"/>
          <cell r="BE1290">
            <v>69</v>
          </cell>
          <cell r="BF1290"/>
          <cell r="BG1290"/>
          <cell r="BH1290"/>
          <cell r="BI1290" t="str">
            <v>21, 23</v>
          </cell>
          <cell r="BJ1290" t="str">
            <v>Obiectivul general al proiectului îl constituie diversificarea serviciilor prestate în cadrul societății BOMBA SOFTWARE S.R.L. ca urmare a realizării unei investiții inițiale în achiziția de echipamente dotate cu tehnologii noi și performante în materie de IT în vederea prestării serviciilor de furnizare putere de calcul, activitate exercitată în baza codului CAEN 6311  - Prelucrarea datelor, administrarea paginilor web si activități conexe și angajarea de personal.</v>
          </cell>
        </row>
        <row r="1291">
          <cell r="K1291">
            <v>358595</v>
          </cell>
          <cell r="L1291" t="str">
            <v>CREȘTEREA EFICIENȚEI ENERGETICE ȘCOALA PRIMARĂ CIOROBORENI IN LOCALITATEA CIOROBORENI COMUNA JIANA JUDEȚ MEHEDINȚI</v>
          </cell>
          <cell r="M1291">
            <v>7</v>
          </cell>
          <cell r="N1291" t="str">
            <v>Cu cerere de clarificări</v>
          </cell>
          <cell r="O1291" t="str">
            <v>PRECONTRACTARE</v>
          </cell>
          <cell r="P1291" t="str">
            <v>mariana.pasmangia@adroltenia.ro</v>
          </cell>
          <cell r="Q1291" t="str">
            <v>04.05.2026 17:01:46</v>
          </cell>
          <cell r="R1291" t="str">
            <v>COMUNA JIANA</v>
          </cell>
          <cell r="S1291" t="str">
            <v>4426417</v>
          </cell>
          <cell r="T1291" t="str">
            <v>unitate administrativ teritorială nivel local</v>
          </cell>
          <cell r="U1291" t="str">
            <v>Jiana, Mehedinţi</v>
          </cell>
          <cell r="V1291">
            <v>76</v>
          </cell>
          <cell r="W1291"/>
          <cell r="X1291" t="str">
            <v>MH</v>
          </cell>
          <cell r="Y1291" t="str">
            <v>Sud-Vest Oltenia</v>
          </cell>
          <cell r="Z1291">
            <v>2860078.04</v>
          </cell>
          <cell r="AA1291">
            <v>494132.24</v>
          </cell>
          <cell r="AB1291">
            <v>2802876.48</v>
          </cell>
          <cell r="AC1291">
            <v>2431066.3314402304</v>
          </cell>
          <cell r="AD1291">
            <v>438020</v>
          </cell>
          <cell r="AE1291">
            <v>76020</v>
          </cell>
          <cell r="AF1291">
            <v>371810.14855976962</v>
          </cell>
          <cell r="AG1291">
            <v>0</v>
          </cell>
          <cell r="AH1291">
            <v>3298098.04</v>
          </cell>
          <cell r="AI1291">
            <v>0</v>
          </cell>
          <cell r="AJ1291" t="str">
            <v>NU</v>
          </cell>
          <cell r="AK1291" t="str">
            <v>26.11.2025 16:30:24</v>
          </cell>
          <cell r="AL1291"/>
          <cell r="AM1291"/>
          <cell r="AN1291" t="str">
            <v>ADMIS_ETF</v>
          </cell>
          <cell r="AO1291" t="str">
            <v>24.02.2026 14:13:26</v>
          </cell>
          <cell r="AP1291"/>
          <cell r="AQ1291">
            <v>76</v>
          </cell>
          <cell r="AR1291"/>
          <cell r="AS1291">
            <v>3</v>
          </cell>
          <cell r="AT1291">
            <v>24</v>
          </cell>
          <cell r="AU1291">
            <v>32</v>
          </cell>
          <cell r="AV1291"/>
          <cell r="AW1291" t="str">
            <v>10.03.2026 14:35:40</v>
          </cell>
          <cell r="AX1291" t="str">
            <v>11.03.2026 12:02:21</v>
          </cell>
          <cell r="AY1291"/>
          <cell r="AZ1291"/>
          <cell r="BA1291"/>
          <cell r="BB1291"/>
          <cell r="BC1291"/>
          <cell r="BD1291"/>
          <cell r="BE1291"/>
          <cell r="BF1291"/>
          <cell r="BG1291"/>
          <cell r="BH1291"/>
          <cell r="BI1291" t="str">
            <v>45, 48</v>
          </cell>
          <cell r="BJ1291" t="str">
            <v>Obiectivul general al proiectului este 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învăţământului preuniversitar sunt antepreşcolarii, preşcolarii şi elevii. Beneficiarii secundari ai învăţământului preuniversitar sunt familiile antepreşcolarilor, ale preşcolarilor şi ale elevilor.
 Indicatori de realizare 1. Clădiri publice cu o performanță energetică îmbunătățită: 520,40 metri pătrați
 Indicatori de rezultat: 
1. Denumire indicator: 
Consum anual de energie primara: consumul anual de energie primară înainte de intervenție: 396,89KWh/(m2xan), consumul anual de energie primară pentru anul după intervenție: 69,58 KWh/(m2xan). 
Consumul anual de energie primara inainte de interventie reiese din certificatul de performanță energetică nr 2588/227306 din 15.11.2025.</v>
          </cell>
        </row>
        <row r="1292">
          <cell r="K1292">
            <v>330860</v>
          </cell>
          <cell r="L1292" t="str">
            <v>FABRICAREA DE MANCARURI PREPARATE</v>
          </cell>
          <cell r="M1292">
            <v>8</v>
          </cell>
          <cell r="N1292" t="str">
            <v>Contract semnat</v>
          </cell>
          <cell r="O1292" t="str">
            <v>CONTRACTARE</v>
          </cell>
          <cell r="P1292" t="str">
            <v>ionut.mircea@adroltenia.ro</v>
          </cell>
          <cell r="Q1292" t="str">
            <v>05.02.2026 10:34:36</v>
          </cell>
          <cell r="R1292" t="str">
            <v>ZUMMA BISTRO S.R.L.</v>
          </cell>
          <cell r="S1292" t="str">
            <v>39604169</v>
          </cell>
          <cell r="T1292" t="str">
            <v>microîntreprindere</v>
          </cell>
          <cell r="U1292" t="str">
            <v>Municipiul Craiova, Dolj</v>
          </cell>
          <cell r="V1292">
            <v>66</v>
          </cell>
          <cell r="W1292"/>
          <cell r="X1292" t="str">
            <v>DJ</v>
          </cell>
          <cell r="Y1292" t="str">
            <v>Sud-Vest Oltenia</v>
          </cell>
          <cell r="Z1292">
            <v>765843.70008576114</v>
          </cell>
          <cell r="AA1292">
            <v>127250.57008576109</v>
          </cell>
          <cell r="AB1292">
            <v>689259.32</v>
          </cell>
          <cell r="AC1292">
            <v>585870.42200000002</v>
          </cell>
          <cell r="AD1292">
            <v>12323.319914238908</v>
          </cell>
          <cell r="AE1292">
            <v>2138.7599142389081</v>
          </cell>
          <cell r="AF1292">
            <v>103388.89799999993</v>
          </cell>
          <cell r="AG1292">
            <v>689259.32</v>
          </cell>
          <cell r="AH1292">
            <v>778167.02</v>
          </cell>
          <cell r="AI1292">
            <v>18</v>
          </cell>
          <cell r="AJ1292" t="str">
            <v>DA</v>
          </cell>
          <cell r="AK1292" t="str">
            <v>07.08.2024 13:27:00</v>
          </cell>
          <cell r="AL1292"/>
          <cell r="AM1292"/>
          <cell r="AN1292" t="str">
            <v>ADMIS_ETF</v>
          </cell>
          <cell r="AO1292" t="str">
            <v>22.10.2024 15:33:27</v>
          </cell>
          <cell r="AP1292" t="str">
            <v>10.12.2024 20:05:31</v>
          </cell>
          <cell r="AQ1292">
            <v>66</v>
          </cell>
          <cell r="AR1292"/>
          <cell r="AS1292">
            <v>1</v>
          </cell>
          <cell r="AT1292">
            <v>12</v>
          </cell>
          <cell r="AU1292">
            <v>32</v>
          </cell>
          <cell r="AV1292"/>
          <cell r="AW1292" t="str">
            <v>23.07.2025 11:48:30</v>
          </cell>
          <cell r="AX1292" t="str">
            <v>05.08.2025 12:49:22</v>
          </cell>
          <cell r="AY1292" t="str">
            <v>791</v>
          </cell>
          <cell r="AZ1292" t="str">
            <v>30.01.2026 11:23:00</v>
          </cell>
          <cell r="BA1292">
            <v>7</v>
          </cell>
          <cell r="BB1292"/>
          <cell r="BC1292"/>
          <cell r="BD1292"/>
          <cell r="BE1292">
            <v>178</v>
          </cell>
          <cell r="BF1292"/>
          <cell r="BG1292">
            <v>66</v>
          </cell>
          <cell r="BH1292" t="str">
            <v>ADMIS_ETF</v>
          </cell>
          <cell r="BI1292" t="str">
            <v>21, 23</v>
          </cell>
          <cell r="BJ1292" t="str">
            <v>Obiectivul general al proiectului SC ZUMMA BISTRO SRL este de a dezvolta și moderniza infrastructura necesară pentru creșterea capacității de producție și îmbunătățirea calității serviciilor oferite în sectorul HoReCa, prin implementarea unui sistem de producție și distribuție eficient și sustenabil. Proiectul urmărește să consolideze poziția firmei pe piața regională din Regiunea Sud-Vest Oltenia, contribuind astfel la dezvoltarea economică locală și la crearea de noi locuri de muncă.
Scopul proiectului:
Creșterea capacității de producție: Proiectul are ca scop principal creșterea capacității de producție a Zumma Bistro prin achiziția de echipamente moderne și implementarea unui sistem eficient de gestionare a resurselor, ceea ce va permite o diversificare a produselor oferite și o îmbunătățire a calității acestora.
Sustenabilitate și eficiență energetică: Prin investiții în tehnologii moderne și sustenabile, proiectul va contribui la reducerea consumului de energie și la minimizare</v>
          </cell>
        </row>
        <row r="1293">
          <cell r="K1293">
            <v>358586</v>
          </cell>
          <cell r="L1293" t="str">
            <v>RENOVARE ENERGETICA COLEGIUL NATIONAL TUDOR VLADIMIRESCU - CORP C3</v>
          </cell>
          <cell r="M1293">
            <v>2</v>
          </cell>
          <cell r="N1293" t="str">
            <v>În ETF după clarificare</v>
          </cell>
          <cell r="O1293" t="str">
            <v>EVALUARE</v>
          </cell>
          <cell r="P1293"/>
          <cell r="Q1293" t="str">
            <v>30.04.2026 16:19:04</v>
          </cell>
          <cell r="R1293" t="str">
            <v>MUNICIPIUL TG - JIU</v>
          </cell>
          <cell r="S1293" t="str">
            <v>4956065</v>
          </cell>
          <cell r="T1293" t="str">
            <v>unitate administrativ teritorială nivel municipiu reședință de județ</v>
          </cell>
          <cell r="U1293" t="str">
            <v>Municipiul Târgu Jiu, Gorj</v>
          </cell>
          <cell r="V1293"/>
          <cell r="W1293"/>
          <cell r="X1293" t="str">
            <v>GJ</v>
          </cell>
          <cell r="Y1293" t="str">
            <v>Sud-Vest Oltenia</v>
          </cell>
          <cell r="Z1293">
            <v>32835039.769796006</v>
          </cell>
          <cell r="AA1293">
            <v>5661757.8297960069</v>
          </cell>
          <cell r="AB1293">
            <v>32178338.969999999</v>
          </cell>
          <cell r="AC1293">
            <v>27909783.774939246</v>
          </cell>
          <cell r="AD1293">
            <v>23176.000203992891</v>
          </cell>
          <cell r="AE1293">
            <v>4022.2802039928924</v>
          </cell>
          <cell r="AF1293">
            <v>4268555.1950607523</v>
          </cell>
          <cell r="AG1293">
            <v>0</v>
          </cell>
          <cell r="AH1293">
            <v>32858215.77</v>
          </cell>
          <cell r="AI1293">
            <v>0</v>
          </cell>
          <cell r="AJ1293" t="str">
            <v>NU</v>
          </cell>
          <cell r="AK1293" t="str">
            <v>03.12.2025 11:24:34</v>
          </cell>
          <cell r="AL1293"/>
          <cell r="AM1293"/>
          <cell r="AN1293"/>
          <cell r="AO1293"/>
          <cell r="AP1293"/>
          <cell r="AQ1293"/>
          <cell r="AR1293"/>
          <cell r="AS1293">
            <v>1</v>
          </cell>
          <cell r="AT1293">
            <v>26</v>
          </cell>
          <cell r="AU1293">
            <v>31</v>
          </cell>
          <cell r="AV1293"/>
          <cell r="AW1293"/>
          <cell r="AX1293"/>
          <cell r="AY1293"/>
          <cell r="AZ1293"/>
          <cell r="BA1293"/>
          <cell r="BB1293"/>
          <cell r="BC1293"/>
          <cell r="BD1293"/>
          <cell r="BE1293"/>
          <cell r="BF1293"/>
          <cell r="BG1293"/>
          <cell r="BH1293"/>
          <cell r="BI1293"/>
          <cell r="BJ1293" t="str">
            <v>Promovarea măsurilor de eficiență energetică și reducerea emisiilor de gaze cu efect de seră prin renovarea energetica la Colegiul național Tudor Vladimirescu - corp C3 din municipiul Târgu Jiu.</v>
          </cell>
        </row>
        <row r="1294">
          <cell r="K1294">
            <v>328207</v>
          </cell>
          <cell r="L1294" t="str">
            <v>Digitalizarea proceselor de asistență socială la nivelul Orașului Balș</v>
          </cell>
          <cell r="M1294">
            <v>3</v>
          </cell>
          <cell r="N1294" t="str">
            <v>Revocat BO</v>
          </cell>
          <cell r="O1294" t="str">
            <v>PRECONTRACTARE</v>
          </cell>
          <cell r="P1294" t="str">
            <v>camelia.dinu@adroltenia.ro</v>
          </cell>
          <cell r="Q1294" t="str">
            <v>28.02.2025 11:13:26</v>
          </cell>
          <cell r="R1294" t="str">
            <v>ORASUL BALS</v>
          </cell>
          <cell r="S1294" t="str">
            <v>4286437</v>
          </cell>
          <cell r="T1294" t="str">
            <v>unitate administrativ teritorială nivel oraș</v>
          </cell>
          <cell r="U1294" t="str">
            <v>Oraş Balş, Olt</v>
          </cell>
          <cell r="V1294">
            <v>68</v>
          </cell>
          <cell r="W1294" t="str">
            <v>DIRECTIA DE ASISTENTA SOCIALA BALS-49431278</v>
          </cell>
          <cell r="X1294" t="str">
            <v>OT</v>
          </cell>
          <cell r="Y1294" t="str">
            <v>Sud-Vest Oltenia</v>
          </cell>
          <cell r="Z1294">
            <v>2960303.5</v>
          </cell>
          <cell r="AA1294">
            <v>472653.5</v>
          </cell>
          <cell r="AB1294">
            <v>2901097.43</v>
          </cell>
          <cell r="AC1294">
            <v>2516257.9234966398</v>
          </cell>
          <cell r="AD1294">
            <v>0</v>
          </cell>
          <cell r="AE1294">
            <v>0</v>
          </cell>
          <cell r="AF1294">
            <v>384839.50650336035</v>
          </cell>
          <cell r="AG1294">
            <v>0</v>
          </cell>
          <cell r="AH1294">
            <v>2960303.5</v>
          </cell>
          <cell r="AI1294">
            <v>0</v>
          </cell>
          <cell r="AJ1294" t="str">
            <v>NU</v>
          </cell>
          <cell r="AK1294" t="str">
            <v>22.06.2024 08:46:30</v>
          </cell>
          <cell r="AL1294"/>
          <cell r="AM1294"/>
          <cell r="AN1294" t="str">
            <v>ADMIS_ETF</v>
          </cell>
          <cell r="AO1294" t="str">
            <v>07.11.2024 15:45:56</v>
          </cell>
          <cell r="AP1294"/>
          <cell r="AQ1294">
            <v>68</v>
          </cell>
          <cell r="AR1294"/>
          <cell r="AS1294">
            <v>2</v>
          </cell>
          <cell r="AT1294">
            <v>19</v>
          </cell>
          <cell r="AU1294">
            <v>20</v>
          </cell>
          <cell r="AV1294"/>
          <cell r="AW1294" t="str">
            <v>13.01.2025 09:42:58</v>
          </cell>
          <cell r="AX1294" t="str">
            <v>13.01.2025 14:23:56</v>
          </cell>
          <cell r="AY1294"/>
          <cell r="AZ1294"/>
          <cell r="BA1294"/>
          <cell r="BB1294"/>
          <cell r="BC1294"/>
          <cell r="BD1294"/>
          <cell r="BE1294"/>
          <cell r="BF1294"/>
          <cell r="BG1294"/>
          <cell r="BH1294"/>
          <cell r="BI1294" t="str">
            <v>17</v>
          </cell>
          <cell r="BJ1294" t="str">
            <v>„Valorificarea avantajelor digitalizării, în beneficiul cetățenilor, al companiilor, al organizațiilor de cercetare și al autorităților publice”, cod RSO1.2 - FEDR - RSO1.2, care reprezintă obiectivul general al proiectului cu titlul „Digitalizarea proceselor de asistență socială la nivelul Orașului Balș”, pe care Direcția de Asistență Socială Balș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v>
          </cell>
        </row>
        <row r="1295">
          <cell r="K1295">
            <v>328753</v>
          </cell>
          <cell r="L1295" t="str">
            <v>Dezvoltarea activității DACOFLOR MOBILIER SRL</v>
          </cell>
          <cell r="M1295">
            <v>8</v>
          </cell>
          <cell r="N1295" t="str">
            <v>Cu act adițional</v>
          </cell>
          <cell r="O1295" t="str">
            <v>CONTRACTARE</v>
          </cell>
          <cell r="P1295" t="str">
            <v>roxana.murgu@adroltenia.ro</v>
          </cell>
          <cell r="Q1295" t="str">
            <v>24.03.2026 14:19:06</v>
          </cell>
          <cell r="R1295" t="str">
            <v>DACOFLOR MOBILIER SRL</v>
          </cell>
          <cell r="S1295" t="str">
            <v>26764621</v>
          </cell>
          <cell r="T1295" t="str">
            <v>microîntreprindere</v>
          </cell>
          <cell r="U1295" t="str">
            <v>Oraş Corabia, Olt</v>
          </cell>
          <cell r="V1295">
            <v>89</v>
          </cell>
          <cell r="W1295"/>
          <cell r="X1295" t="str">
            <v>OT</v>
          </cell>
          <cell r="Y1295" t="str">
            <v>Sud-Vest Oltenia</v>
          </cell>
          <cell r="Z1295">
            <v>1625372.54</v>
          </cell>
          <cell r="AA1295">
            <v>259513.26</v>
          </cell>
          <cell r="AB1295">
            <v>1462835.28</v>
          </cell>
          <cell r="AC1295">
            <v>1243409.9879999999</v>
          </cell>
          <cell r="AD1295">
            <v>6220</v>
          </cell>
          <cell r="AE1295">
            <v>993.11</v>
          </cell>
          <cell r="AF1295">
            <v>219425.29200000013</v>
          </cell>
          <cell r="AG1295">
            <v>1462835.28</v>
          </cell>
          <cell r="AH1295">
            <v>1631592.54</v>
          </cell>
          <cell r="AI1295">
            <v>21</v>
          </cell>
          <cell r="AJ1295" t="str">
            <v>DA</v>
          </cell>
          <cell r="AK1295" t="str">
            <v>23.07.2024 20:44:47</v>
          </cell>
          <cell r="AL1295"/>
          <cell r="AM1295"/>
          <cell r="AN1295" t="str">
            <v>ADMIS_ETF</v>
          </cell>
          <cell r="AO1295" t="str">
            <v>18.11.2024 15:22:24</v>
          </cell>
          <cell r="AP1295"/>
          <cell r="AQ1295">
            <v>89</v>
          </cell>
          <cell r="AR1295"/>
          <cell r="AS1295">
            <v>1</v>
          </cell>
          <cell r="AT1295">
            <v>24</v>
          </cell>
          <cell r="AU1295">
            <v>36</v>
          </cell>
          <cell r="AV1295"/>
          <cell r="AW1295" t="str">
            <v>19.02.2025 15:12:28</v>
          </cell>
          <cell r="AX1295" t="str">
            <v>24.02.2025 14:38:11</v>
          </cell>
          <cell r="AY1295" t="str">
            <v>504</v>
          </cell>
          <cell r="AZ1295" t="str">
            <v>27.05.2025 14:30:00</v>
          </cell>
          <cell r="BA1295">
            <v>4</v>
          </cell>
          <cell r="BB1295"/>
          <cell r="BC1295"/>
          <cell r="BD1295"/>
          <cell r="BE1295">
            <v>92</v>
          </cell>
          <cell r="BF1295"/>
          <cell r="BG1295"/>
          <cell r="BH1295"/>
          <cell r="BI1295" t="str">
            <v>21, 23</v>
          </cell>
          <cell r="BJ1295" t="str">
            <v>Obiectivul general al proiectului il constituie dezvoltarea activității companiei DACOFLOR MOBILIER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 Datorită echipamentelor  și utilajelor propuse spre finanțare, solicitantul crează cadrul propice pentru abordarea unor metode de producție industriale cu un consum redus de energie.
Societatea ȋşi propune astfel, să asigure o dezvoltare durabilă prin diversificarea activităţii, ceea ce presupune o nouă abordare şi investiţii în echipamente performante care să asigure calitatea produselor la nivelul standardelor existente pe piaţa internaţională, creşterea portofoliului de comenzi şi a numărului de clienţi, cât și dezvoltarea, diversificarea şi ȋmbunătăţirea constantă a produselor pentru a face faţă concurenţei ş</v>
          </cell>
        </row>
        <row r="1296">
          <cell r="K1296">
            <v>324486</v>
          </cell>
          <cell r="L1296" t="str">
            <v>Reabilitare modernizare și extindere sistem de transport public in comun prin troleibuz</v>
          </cell>
          <cell r="M1296">
            <v>4</v>
          </cell>
          <cell r="N1296" t="str">
            <v>Contract semnat cu modificări</v>
          </cell>
          <cell r="O1296" t="str">
            <v>CONTRACTARE</v>
          </cell>
          <cell r="P1296" t="str">
            <v>ringo.negoita@adroltenia.ro</v>
          </cell>
          <cell r="Q1296" t="str">
            <v>29.10.2024 15:34:13</v>
          </cell>
          <cell r="R1296" t="str">
            <v>MUNICIPIUL TG - JIU</v>
          </cell>
          <cell r="S1296" t="str">
            <v>4956065</v>
          </cell>
          <cell r="T1296" t="str">
            <v>unitate administrativ teritorială nivel municipiu reședință de județ</v>
          </cell>
          <cell r="U1296" t="str">
            <v>Municipiul Târgu Jiu, Gorj</v>
          </cell>
          <cell r="V1296">
            <v>0</v>
          </cell>
          <cell r="W1296"/>
          <cell r="X1296" t="str">
            <v>GJ</v>
          </cell>
          <cell r="Y1296" t="str">
            <v>Sud-Vest Oltenia</v>
          </cell>
          <cell r="Z1296">
            <v>26556780.308266658</v>
          </cell>
          <cell r="AA1296">
            <v>4024965.4682666585</v>
          </cell>
          <cell r="AB1296">
            <v>26025644.699999999</v>
          </cell>
          <cell r="AC1296">
            <v>22573263.26202666</v>
          </cell>
          <cell r="AD1296">
            <v>64734.881733341419</v>
          </cell>
          <cell r="AE1296">
            <v>10335.821733341421</v>
          </cell>
          <cell r="AF1296">
            <v>3452381.4379733391</v>
          </cell>
          <cell r="AG1296">
            <v>0</v>
          </cell>
          <cell r="AH1296">
            <v>26621515.190000001</v>
          </cell>
          <cell r="AI1296">
            <v>0</v>
          </cell>
          <cell r="AJ1296" t="str">
            <v>NU</v>
          </cell>
          <cell r="AK1296" t="str">
            <v>12.06.2024 13:07:11</v>
          </cell>
          <cell r="AL1296"/>
          <cell r="AM1296"/>
          <cell r="AN1296" t="str">
            <v>ADMIS_ETF</v>
          </cell>
          <cell r="AO1296" t="str">
            <v>02.07.2024 15:54:45</v>
          </cell>
          <cell r="AP1296"/>
          <cell r="AQ1296">
            <v>0</v>
          </cell>
          <cell r="AR1296"/>
          <cell r="AS1296"/>
          <cell r="AT1296">
            <v>5</v>
          </cell>
          <cell r="AU1296">
            <v>50</v>
          </cell>
          <cell r="AV1296"/>
          <cell r="AW1296" t="str">
            <v>09.07.2024 14:09:57</v>
          </cell>
          <cell r="AX1296" t="str">
            <v>10.07.2024 13:58:46</v>
          </cell>
          <cell r="AY1296" t="str">
            <v>91/23.08.2024</v>
          </cell>
          <cell r="AZ1296" t="str">
            <v>23.08.2024 09:07:00</v>
          </cell>
          <cell r="BA1296">
            <v>2</v>
          </cell>
          <cell r="BB1296"/>
          <cell r="BC1296"/>
          <cell r="BD1296"/>
          <cell r="BE1296">
            <v>44</v>
          </cell>
          <cell r="BF1296"/>
          <cell r="BG1296"/>
          <cell r="BH1296"/>
          <cell r="BI1296" t="str">
            <v>81</v>
          </cell>
          <cell r="BJ1296" t="str">
            <v>Reducerea emisiilor de carbon în Municipiul Târgu Jiu prin reabilitarea, modernizarea si extinderea sistemului de transport public prin troleibuz</v>
          </cell>
        </row>
        <row r="1297">
          <cell r="K1297">
            <v>325559</v>
          </cell>
          <cell r="L1297" t="str">
            <v>REVITALIZARE URBANA ZONA OSTROVENI</v>
          </cell>
          <cell r="M1297">
            <v>12</v>
          </cell>
          <cell r="N1297" t="str">
            <v>Cu act adițional</v>
          </cell>
          <cell r="O1297" t="str">
            <v>CONTRACTARE</v>
          </cell>
          <cell r="P1297" t="str">
            <v>bogdan.barbulescu@adroltenia.ro</v>
          </cell>
          <cell r="Q1297" t="str">
            <v>05.11.2025 09:38:14</v>
          </cell>
          <cell r="R1297" t="str">
            <v>Unitatea Administrativ-Teritorială Municipiul Râmnicu Vâlcea</v>
          </cell>
          <cell r="S1297" t="str">
            <v>2540813</v>
          </cell>
          <cell r="T1297" t="str">
            <v>Unitate administrativ teritorială nivel municipiu reședință de județ cu peste 100.000 de locuitori</v>
          </cell>
          <cell r="U1297" t="str">
            <v>Municipiul Râmnicu Vâlcea, Vâlcea</v>
          </cell>
          <cell r="V1297">
            <v>78</v>
          </cell>
          <cell r="W1297"/>
          <cell r="X1297" t="str">
            <v>VL</v>
          </cell>
          <cell r="Y1297" t="str">
            <v>Sud-Vest Oltenia</v>
          </cell>
          <cell r="Z1297">
            <v>15054676.52</v>
          </cell>
          <cell r="AA1297">
            <v>2395291.09</v>
          </cell>
          <cell r="AB1297">
            <v>14753582.99</v>
          </cell>
          <cell r="AC1297">
            <v>12796475.022172991</v>
          </cell>
          <cell r="AD1297">
            <v>0</v>
          </cell>
          <cell r="AE1297">
            <v>0</v>
          </cell>
          <cell r="AF1297">
            <v>1957107.967827009</v>
          </cell>
          <cell r="AG1297">
            <v>0</v>
          </cell>
          <cell r="AH1297">
            <v>15054676.52</v>
          </cell>
          <cell r="AI1297">
            <v>0</v>
          </cell>
          <cell r="AJ1297" t="str">
            <v>NU</v>
          </cell>
          <cell r="AK1297" t="str">
            <v>21.06.2024 10:31:10</v>
          </cell>
          <cell r="AL1297"/>
          <cell r="AM1297"/>
          <cell r="AN1297" t="str">
            <v>ADMIS_ETF</v>
          </cell>
          <cell r="AO1297" t="str">
            <v>09.10.2024 15:13:33</v>
          </cell>
          <cell r="AP1297"/>
          <cell r="AQ1297">
            <v>78</v>
          </cell>
          <cell r="AR1297"/>
          <cell r="AS1297">
            <v>3</v>
          </cell>
          <cell r="AT1297">
            <v>19</v>
          </cell>
          <cell r="AU1297">
            <v>54</v>
          </cell>
          <cell r="AV1297"/>
          <cell r="AW1297" t="str">
            <v>02.04.2025 11:52:06</v>
          </cell>
          <cell r="AX1297" t="str">
            <v>02.04.2025 15:36:31</v>
          </cell>
          <cell r="AY1297" t="str">
            <v>536</v>
          </cell>
          <cell r="AZ1297" t="str">
            <v>02.06.2025 16:04:00</v>
          </cell>
          <cell r="BA1297">
            <v>5</v>
          </cell>
          <cell r="BB1297"/>
          <cell r="BC1297"/>
          <cell r="BD1297"/>
          <cell r="BE1297">
            <v>62</v>
          </cell>
          <cell r="BF1297"/>
          <cell r="BG1297"/>
          <cell r="BH1297"/>
          <cell r="BI1297" t="str">
            <v>168</v>
          </cell>
          <cell r="BJ1297" t="str">
            <v>Proiectul propune regenerarea urbana a spatiilor publice din zonele de locuit aferente cartierului Ostroveni din intravilanul Municipiului Ramnicu Valcea, in vederea cresterii calitatii vietii locuitorilor din zona. Amplanamentul  proiectului se afla in Cartierul Ostroveni  și este delimitat  la nord de Aleea Stejarului, Strada Mihai Eminescu și Aleea Trandafirilor, la sud  de Strada Eugen Ciorascu, la est de Strada Tineretului și la vest de Strada Panduri. Proiectul Revitalizare Zona Urbana Ostroveni are în vedere revitalizarea unei arii din Cartierul Ostroveni din Municpiul Râmnicu Vâlcea, prin regenerrea urbana a spațiilor publice  din zonele de locuit aferente Cartierului Ostroveni, in vederea creșterii calitatii vieții locuitorilor din zona posibil acest proiect a fost vazut dintr-o perspectiva holistica, a respectului pentru om, natura si societate, incercand sa-si aduca aportul pentru a ridica standardele de viata si a creste siguranta cetatenilor. Suprafața   terenului studiat</v>
          </cell>
        </row>
        <row r="1298">
          <cell r="K1298">
            <v>359988</v>
          </cell>
          <cell r="L1298" t="str">
            <v>CRESTEREA EFICIENTEI ENERGETICE SI GESTIONAREA INTELIGENTA A ENERGIEI IN CLADIREA GRADINITEI DIN LOCALITATEA CAPU DEALULUI ORAS BABENI JUDETUL VALCEA</v>
          </cell>
          <cell r="M1298">
            <v>3</v>
          </cell>
          <cell r="N1298" t="str">
            <v>Cu cerere de clarificări</v>
          </cell>
          <cell r="O1298" t="str">
            <v>PRECONTRACTARE</v>
          </cell>
          <cell r="P1298" t="str">
            <v>camelia.dinu@adroltenia.ro</v>
          </cell>
          <cell r="Q1298" t="str">
            <v>30.04.2026 15:26:46</v>
          </cell>
          <cell r="R1298" t="str">
            <v>ORAŞ BĂBENI</v>
          </cell>
          <cell r="S1298" t="str">
            <v>2541177</v>
          </cell>
          <cell r="T1298" t="str">
            <v>Autoritati publice centrale sau locale</v>
          </cell>
          <cell r="U1298" t="str">
            <v>Oraş Băbeni, Vâlcea</v>
          </cell>
          <cell r="V1298">
            <v>81</v>
          </cell>
          <cell r="W1298"/>
          <cell r="X1298" t="str">
            <v>VL</v>
          </cell>
          <cell r="Y1298" t="str">
            <v>Sud-Vest Oltenia</v>
          </cell>
          <cell r="Z1298">
            <v>5709039.5026000002</v>
          </cell>
          <cell r="AA1298">
            <v>983909.56259999995</v>
          </cell>
          <cell r="AB1298">
            <v>5594858.71</v>
          </cell>
          <cell r="AC1298">
            <v>4852683.5721004093</v>
          </cell>
          <cell r="AD1298">
            <v>247663.9374</v>
          </cell>
          <cell r="AE1298">
            <v>42982.9974</v>
          </cell>
          <cell r="AF1298">
            <v>742175.13789959066</v>
          </cell>
          <cell r="AG1298">
            <v>0</v>
          </cell>
          <cell r="AH1298">
            <v>5956703.4400000004</v>
          </cell>
          <cell r="AI1298">
            <v>0</v>
          </cell>
          <cell r="AJ1298" t="str">
            <v>NU</v>
          </cell>
          <cell r="AK1298" t="str">
            <v>02.12.2025 18:57:37</v>
          </cell>
          <cell r="AL1298"/>
          <cell r="AM1298"/>
          <cell r="AN1298" t="str">
            <v>ADMIS_ETF</v>
          </cell>
          <cell r="AO1298" t="str">
            <v>16.03.2026 16:41:27</v>
          </cell>
          <cell r="AP1298"/>
          <cell r="AQ1298">
            <v>81</v>
          </cell>
          <cell r="AR1298"/>
          <cell r="AS1298">
            <v>2</v>
          </cell>
          <cell r="AT1298">
            <v>25</v>
          </cell>
          <cell r="AU1298">
            <v>30</v>
          </cell>
          <cell r="AV1298"/>
          <cell r="AW1298" t="str">
            <v>30.04.2026 13:31:47</v>
          </cell>
          <cell r="AX1298" t="str">
            <v>30.04.2026 15:24:53</v>
          </cell>
          <cell r="AY1298"/>
          <cell r="AZ1298"/>
          <cell r="BA1298"/>
          <cell r="BB1298"/>
          <cell r="BC1298"/>
          <cell r="BD1298"/>
          <cell r="BE1298"/>
          <cell r="BF1298"/>
          <cell r="BG1298"/>
          <cell r="BH1298"/>
          <cell r="BI1298" t="str">
            <v>44</v>
          </cell>
          <cell r="BJ1298" t="str">
            <v>Obiectivul principal al proiectului este 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v>
          </cell>
        </row>
        <row r="1299">
          <cell r="K1299">
            <v>330324</v>
          </cell>
          <cell r="L1299" t="str">
            <v>Construire atelier de producție bijuterii birouri și spațiu comercial showroom</v>
          </cell>
          <cell r="M1299">
            <v>9</v>
          </cell>
          <cell r="N1299" t="str">
            <v>Cu act adițional</v>
          </cell>
          <cell r="O1299" t="str">
            <v>CONTRACTARE</v>
          </cell>
          <cell r="P1299" t="str">
            <v>ionut.mircea@adroltenia.ro</v>
          </cell>
          <cell r="Q1299" t="str">
            <v>03.02.2026 16:32:57</v>
          </cell>
          <cell r="R1299" t="str">
            <v>CUBIXIMO SRL</v>
          </cell>
          <cell r="S1299" t="str">
            <v>16488570</v>
          </cell>
          <cell r="T1299" t="str">
            <v>microîntreprindere</v>
          </cell>
          <cell r="U1299" t="str">
            <v>Municipiul Târgu Jiu, Gorj</v>
          </cell>
          <cell r="V1299">
            <v>86</v>
          </cell>
          <cell r="W1299"/>
          <cell r="X1299" t="str">
            <v>GJ</v>
          </cell>
          <cell r="Y1299" t="str">
            <v>Sud-Vest Oltenia</v>
          </cell>
          <cell r="Z1299">
            <v>1634233.64</v>
          </cell>
          <cell r="AA1299">
            <v>0</v>
          </cell>
          <cell r="AB1299">
            <v>1470810.28</v>
          </cell>
          <cell r="AC1299">
            <v>1250188.7379999999</v>
          </cell>
          <cell r="AD1299">
            <v>305027.44</v>
          </cell>
          <cell r="AE1299">
            <v>305027.44</v>
          </cell>
          <cell r="AF1299">
            <v>220621.54200000013</v>
          </cell>
          <cell r="AG1299">
            <v>1470810.28</v>
          </cell>
          <cell r="AH1299">
            <v>1939261.08</v>
          </cell>
          <cell r="AI1299">
            <v>16</v>
          </cell>
          <cell r="AJ1299" t="str">
            <v>DA</v>
          </cell>
          <cell r="AK1299" t="str">
            <v>09.08.2024 13:36:32</v>
          </cell>
          <cell r="AL1299"/>
          <cell r="AM1299"/>
          <cell r="AN1299" t="str">
            <v>ADMIS_ETF</v>
          </cell>
          <cell r="AO1299" t="str">
            <v>24.10.2024 15:08:11</v>
          </cell>
          <cell r="AP1299"/>
          <cell r="AQ1299">
            <v>86</v>
          </cell>
          <cell r="AR1299"/>
          <cell r="AS1299">
            <v>1</v>
          </cell>
          <cell r="AT1299">
            <v>24</v>
          </cell>
          <cell r="AU1299">
            <v>37</v>
          </cell>
          <cell r="AV1299"/>
          <cell r="AW1299" t="str">
            <v>21.02.2025 09:39:35</v>
          </cell>
          <cell r="AX1299" t="str">
            <v>26.02.2025 09:51:42</v>
          </cell>
          <cell r="AY1299" t="str">
            <v>565</v>
          </cell>
          <cell r="AZ1299" t="str">
            <v>12.06.2025 16:33:00</v>
          </cell>
          <cell r="BA1299">
            <v>7</v>
          </cell>
          <cell r="BB1299">
            <v>1</v>
          </cell>
          <cell r="BC1299"/>
          <cell r="BD1299"/>
          <cell r="BE1299">
            <v>107</v>
          </cell>
          <cell r="BF1299"/>
          <cell r="BG1299"/>
          <cell r="BH1299"/>
          <cell r="BI1299" t="str">
            <v>21, 23</v>
          </cell>
          <cell r="BJ1299" t="str">
            <v>Obiectivul general al proiectului este crearea unui hub integrat pentru producția și  bijuteriilor de lux, prin construirea unui atelier modern de producție, dotat cu echipamente de ultimă generație, a unor birouri administrative funcționale și a unui spațiu comercial – showroom, toate amplasate într-o singură locație. Proiectul urmărește să îmbunătățească semnificativ capacitatea de producție, calitatea produselor și eficiența proceselor prin implementarea tehnologiilor avansate și a echipamentelor specializate în prelucrarea aurului și a metalelor fine. În plus, proiectul vizează optimizarea operațiunilor zilnice și oferirea unui mediu de lucru sigur și modern pentru angajați. Prin dezvoltarea acestui complex, compania își propune să crească vizibilitatea și atractivitatea brandului său, oferind clienților o experiență superioară de cumpărare într-un showroom elegant. De asemenea, proiectul va susține extinderea pe piețele internaționale, prin asigurarea unui flux continuu de produse</v>
          </cell>
        </row>
        <row r="1300">
          <cell r="K1300">
            <v>358722</v>
          </cell>
          <cell r="L1300" t="str">
            <v>CENTRU DE REZIDENȚE ARTISTICE BRÂNCUȘIHOBIȚAPEȘTIȘANI TABĂRĂ DE ARTE</v>
          </cell>
          <cell r="M1300">
            <v>2</v>
          </cell>
          <cell r="N1300" t="str">
            <v>Respins ETF</v>
          </cell>
          <cell r="O1300" t="str">
            <v>EVALUARE</v>
          </cell>
          <cell r="P1300"/>
          <cell r="Q1300" t="str">
            <v>24.02.2026 16:12:02</v>
          </cell>
          <cell r="R1300" t="str">
            <v>COMUNA PEŞTIŞANI</v>
          </cell>
          <cell r="S1300" t="str">
            <v>4898835</v>
          </cell>
          <cell r="T1300" t="str">
            <v>Autoritati publice centrale sau locale</v>
          </cell>
          <cell r="U1300" t="str">
            <v>Peştişani, Gorj</v>
          </cell>
          <cell r="V1300">
            <v>26</v>
          </cell>
          <cell r="W1300"/>
          <cell r="X1300" t="str">
            <v>GJ</v>
          </cell>
          <cell r="Y1300" t="str">
            <v>Sud-Vest Oltenia</v>
          </cell>
          <cell r="Z1300">
            <v>17660635.905668344</v>
          </cell>
          <cell r="AA1300">
            <v>3045897.2156683435</v>
          </cell>
          <cell r="AB1300">
            <v>17307423.710000001</v>
          </cell>
          <cell r="AC1300">
            <v>15011540.480417214</v>
          </cell>
          <cell r="AD1300">
            <v>2337564.9943316565</v>
          </cell>
          <cell r="AE1300">
            <v>405693.09433165635</v>
          </cell>
          <cell r="AF1300">
            <v>2295883.2295827866</v>
          </cell>
          <cell r="AG1300">
            <v>0</v>
          </cell>
          <cell r="AH1300">
            <v>19998200.899999999</v>
          </cell>
          <cell r="AI1300">
            <v>0</v>
          </cell>
          <cell r="AJ1300" t="str">
            <v>NU</v>
          </cell>
          <cell r="AK1300" t="str">
            <v>03.12.2025 09:17:16</v>
          </cell>
          <cell r="AL1300"/>
          <cell r="AM1300"/>
          <cell r="AN1300" t="str">
            <v>RESPINS_ETF</v>
          </cell>
          <cell r="AO1300" t="str">
            <v>24.02.2026 16:12:02</v>
          </cell>
          <cell r="AP1300"/>
          <cell r="AQ1300">
            <v>26</v>
          </cell>
          <cell r="AR1300"/>
          <cell r="AS1300">
            <v>1</v>
          </cell>
          <cell r="AT1300">
            <v>27</v>
          </cell>
          <cell r="AU1300">
            <v>30</v>
          </cell>
          <cell r="AV1300"/>
          <cell r="AW1300"/>
          <cell r="AX1300"/>
          <cell r="AY1300"/>
          <cell r="AZ1300"/>
          <cell r="BA1300"/>
          <cell r="BB1300"/>
          <cell r="BC1300"/>
          <cell r="BD1300"/>
          <cell r="BE1300"/>
          <cell r="BF1300"/>
          <cell r="BG1300"/>
          <cell r="BH1300"/>
          <cell r="BI1300"/>
          <cell r="BJ1300" t="str">
            <v>Obiectivul general al proiectului este reprezentat de  -  amenajarea unui centru de rezidențe artistice si implementarea unui program turistic curatorial rezidențial – care va constitui o oportunitate pentru turismul local ,pentru turiști cu dorința dezvoltarii abilitatilor artistice atât  romani cât si  internaționali – cu accent pe tineri artisti, emergenti dar si pe artisti consacrați, romani si internaționali, targetind  mai ales publicul tinar in rezonanță cu noile forme de arta, publicul turistic cultural si de specialitate dar si un public mai larg, instruit. Pe durata rezidentzelor, artistii invitați se vor intersecta cu turistii de toate varstele , pot conduce workshop-uri creative cu copii, cu tinerii  devenind – pe termen mediu - un reper in dinamizarea turismului cultural a locului si a mentalitatilor. Beneficiind in timp de notorietate, de colaborarea sau susținerea unor prestigioase institutzii de specialitate/ de arta din tara si internationale, de  sponsorizari pe terme</v>
          </cell>
        </row>
        <row r="1301">
          <cell r="K1301">
            <v>333744</v>
          </cell>
          <cell r="L1301" t="str">
            <v>Modernizarea infrastructurii hardware extinderea serviciilor de cloud si AI si imbunatatirea informatizarii activitatilor</v>
          </cell>
          <cell r="M1301">
            <v>9</v>
          </cell>
          <cell r="N1301" t="str">
            <v>Contract semnat cu modificări</v>
          </cell>
          <cell r="O1301" t="str">
            <v>CONTRACTARE</v>
          </cell>
          <cell r="P1301" t="str">
            <v>cristian.ionescu@adroltenia.ro</v>
          </cell>
          <cell r="Q1301" t="str">
            <v>10.07.2025 13:30:32</v>
          </cell>
          <cell r="R1301" t="str">
            <v>ROTAKT SRL</v>
          </cell>
          <cell r="S1301" t="str">
            <v>6334441</v>
          </cell>
          <cell r="T1301" t="str">
            <v>întreprindere mijlocie</v>
          </cell>
          <cell r="U1301" t="str">
            <v>Municipiul Râmnicu Vâlcea, Vâlcea</v>
          </cell>
          <cell r="V1301">
            <v>83</v>
          </cell>
          <cell r="W1301"/>
          <cell r="X1301" t="str">
            <v>VL</v>
          </cell>
          <cell r="Y1301" t="str">
            <v>Sud-Vest Oltenia</v>
          </cell>
          <cell r="Z1301">
            <v>412548</v>
          </cell>
          <cell r="AA1301">
            <v>0</v>
          </cell>
          <cell r="AB1301">
            <v>371293.2</v>
          </cell>
          <cell r="AC1301">
            <v>315599.21999999997</v>
          </cell>
          <cell r="AD1301">
            <v>90284.12</v>
          </cell>
          <cell r="AE1301">
            <v>80284.12</v>
          </cell>
          <cell r="AF1301">
            <v>55693.98000000004</v>
          </cell>
          <cell r="AG1301">
            <v>371293.2</v>
          </cell>
          <cell r="AH1301">
            <v>502832.12</v>
          </cell>
          <cell r="AI1301">
            <v>15</v>
          </cell>
          <cell r="AJ1301" t="str">
            <v>DA</v>
          </cell>
          <cell r="AK1301" t="str">
            <v>23.08.2024 15:27:31</v>
          </cell>
          <cell r="AL1301"/>
          <cell r="AM1301"/>
          <cell r="AN1301" t="str">
            <v>ADMIS_ETF</v>
          </cell>
          <cell r="AO1301" t="str">
            <v>10.12.2024 15:17:52</v>
          </cell>
          <cell r="AP1301"/>
          <cell r="AQ1301">
            <v>83</v>
          </cell>
          <cell r="AR1301"/>
          <cell r="AS1301">
            <v>1</v>
          </cell>
          <cell r="AT1301">
            <v>20</v>
          </cell>
          <cell r="AU1301">
            <v>30</v>
          </cell>
          <cell r="AV1301"/>
          <cell r="AW1301" t="str">
            <v>27.01.2025 11:21:36</v>
          </cell>
          <cell r="AX1301" t="str">
            <v>27.01.2025 15:53:01</v>
          </cell>
          <cell r="AY1301" t="str">
            <v>352</v>
          </cell>
          <cell r="AZ1301" t="str">
            <v>07.04.2025 16:24:00</v>
          </cell>
          <cell r="BA1301">
            <v>7</v>
          </cell>
          <cell r="BB1301"/>
          <cell r="BC1301"/>
          <cell r="BD1301"/>
          <cell r="BE1301">
            <v>71</v>
          </cell>
          <cell r="BF1301"/>
          <cell r="BG1301"/>
          <cell r="BH1301"/>
          <cell r="BI1301" t="str">
            <v>13</v>
          </cell>
          <cell r="BJ1301" t="str">
            <v>Obiectivul general al proiectului il constituie cresterea competatitivitatii intreprinderii ROTAKT SRL prin realizarea unei investitii pentru adoptarea de tehnologii și instrumente digitale aferente comerțului electronic care conduc la inovarea modelului de afaceri și la creșterea competitivității societatii. 
Realizarea proiectului de investitii propus de societatea ROTAKT SRL asigura dezvoltarea infrastructurii IT a intreprinderii, aspect care va contribui la cresterea productivitatii muncii in cadrul intreprinderii, precum si a capacitatii de a genera locuri de muncă durabile, sigure și cu un nivel de salarizare atractiv, contribuind astfel la o transformare digitala a activitatilor si modernizarea sistemelor informatice ale companiei.
Aceste aspecte contribuie direct la atingerea obiectivelor specifice 1.2 – Valorificarea avantajelor digitalizării, în beneficiul cetățenilor, al companiilor, al organizațiilor de cercetare și al autorităților publice, Acţiunea 2 – Digitalizare în fol</v>
          </cell>
        </row>
        <row r="1302">
          <cell r="K1302">
            <v>324005</v>
          </cell>
          <cell r="L1302" t="str">
            <v>Investiția DASS CENTER SRL pentru dezvoltarea competitivității</v>
          </cell>
          <cell r="M1302">
            <v>15</v>
          </cell>
          <cell r="N1302" t="str">
            <v>Cu act adițional</v>
          </cell>
          <cell r="O1302" t="str">
            <v>CONTRACTARE</v>
          </cell>
          <cell r="P1302" t="str">
            <v>nicolae.nicola@adroltenia.ro</v>
          </cell>
          <cell r="Q1302" t="str">
            <v>13.03.2026 11:34:07</v>
          </cell>
          <cell r="R1302" t="str">
            <v>DASS CENTER S.R.L.</v>
          </cell>
          <cell r="S1302" t="str">
            <v>28855335</v>
          </cell>
          <cell r="T1302" t="str">
            <v>întreprindere mică</v>
          </cell>
          <cell r="U1302" t="str">
            <v>Municipiul Craiova, Dolj</v>
          </cell>
          <cell r="V1302">
            <v>92</v>
          </cell>
          <cell r="W1302"/>
          <cell r="X1302" t="str">
            <v>DJ</v>
          </cell>
          <cell r="Y1302" t="str">
            <v>Sud-Vest Oltenia</v>
          </cell>
          <cell r="Z1302">
            <v>1687107.69</v>
          </cell>
          <cell r="AA1302">
            <v>0</v>
          </cell>
          <cell r="AB1302">
            <v>1293116.49</v>
          </cell>
          <cell r="AC1302">
            <v>1099149.0164999999</v>
          </cell>
          <cell r="AD1302">
            <v>322961.96000000002</v>
          </cell>
          <cell r="AE1302">
            <v>320935.5</v>
          </cell>
          <cell r="AF1302">
            <v>193967.47350000008</v>
          </cell>
          <cell r="AG1302">
            <v>1293116.49</v>
          </cell>
          <cell r="AH1302">
            <v>2010069.65</v>
          </cell>
          <cell r="AI1302">
            <v>13</v>
          </cell>
          <cell r="AJ1302" t="str">
            <v>DA</v>
          </cell>
          <cell r="AK1302" t="str">
            <v>02.05.2024 00:00:06</v>
          </cell>
          <cell r="AL1302"/>
          <cell r="AM1302"/>
          <cell r="AN1302" t="str">
            <v>ADMIS_ETF</v>
          </cell>
          <cell r="AO1302" t="str">
            <v>29.08.2024 15:34:21</v>
          </cell>
          <cell r="AP1302"/>
          <cell r="AQ1302">
            <v>92</v>
          </cell>
          <cell r="AR1302"/>
          <cell r="AS1302">
            <v>1</v>
          </cell>
          <cell r="AT1302">
            <v>21</v>
          </cell>
          <cell r="AU1302">
            <v>30</v>
          </cell>
          <cell r="AV1302"/>
          <cell r="AW1302" t="str">
            <v>13.11.2024 09:46:38</v>
          </cell>
          <cell r="AX1302" t="str">
            <v>13.11.2024 15:30:15</v>
          </cell>
          <cell r="AY1302" t="str">
            <v>247</v>
          </cell>
          <cell r="AZ1302" t="str">
            <v>23.12.2024 14:43:00</v>
          </cell>
          <cell r="BA1302">
            <v>6</v>
          </cell>
          <cell r="BB1302">
            <v>1</v>
          </cell>
          <cell r="BC1302"/>
          <cell r="BD1302"/>
          <cell r="BE1302">
            <v>40</v>
          </cell>
          <cell r="BF1302"/>
          <cell r="BG1302"/>
          <cell r="BH1302"/>
          <cell r="BI1302" t="str">
            <v>21</v>
          </cell>
          <cell r="BJ1302" t="str">
            <v>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”Investiția DASS CENTER SRL pentru dezvoltarea competitivității” este intensificarea cresterii sustenabile a societății și creșterea numărului mediu de salariați față de anul anterior depunerii cererii de finanțare, ca urmare a implementării prezentului proiect.
Obiectivele proiectului sunt în strânsă legătură cu obiectivul specific aferent „Programul Regional Sud-Vest Oltenia (PR SVO) 2021-2027, Priorității 1- „Competitivitate prin inovare și întreprinderi dinamice”, Obiectivul Specific 1.3. - „Intensificarea creșterii sustenabile și creșterea competitivității IMM-urilor și crearea de locuri de muncă în cadrul IMM-urilor, inclusiv prin investiții productive (FEDR)”, Intervenția</v>
          </cell>
        </row>
        <row r="1303">
          <cell r="K1303">
            <v>329081</v>
          </cell>
          <cell r="L1303" t="str">
            <v>Construire si amenajare zona de agrement in satul Carlogani</v>
          </cell>
          <cell r="M1303">
            <v>12</v>
          </cell>
          <cell r="N1303" t="str">
            <v>Cu act adițional</v>
          </cell>
          <cell r="O1303" t="str">
            <v>CONTRACTARE</v>
          </cell>
          <cell r="P1303" t="str">
            <v>alexandru.florea@adroltenia.ro</v>
          </cell>
          <cell r="Q1303" t="str">
            <v>02.04.2026 16:39:23</v>
          </cell>
          <cell r="R1303" t="str">
            <v>ORAŞ BĂLCEŞTI</v>
          </cell>
          <cell r="S1303" t="str">
            <v>2541720</v>
          </cell>
          <cell r="T1303" t="str">
            <v>unitate administrativ teritorială nivel oraș</v>
          </cell>
          <cell r="U1303" t="str">
            <v>Oraş Bălceşti, Vâlcea</v>
          </cell>
          <cell r="V1303">
            <v>55</v>
          </cell>
          <cell r="W1303"/>
          <cell r="X1303" t="str">
            <v>VL</v>
          </cell>
          <cell r="Y1303" t="str">
            <v>Sud-Vest Oltenia</v>
          </cell>
          <cell r="Z1303">
            <v>6690087.5809272723</v>
          </cell>
          <cell r="AA1303">
            <v>1150050.0609272718</v>
          </cell>
          <cell r="AB1303">
            <v>6556285.8300000001</v>
          </cell>
          <cell r="AC1303">
            <v>5686574.4378005527</v>
          </cell>
          <cell r="AD1303">
            <v>168.06907272805165</v>
          </cell>
          <cell r="AE1303">
            <v>29.169072728051638</v>
          </cell>
          <cell r="AF1303">
            <v>869711.39219944738</v>
          </cell>
          <cell r="AG1303">
            <v>0</v>
          </cell>
          <cell r="AH1303">
            <v>6690255.6500000004</v>
          </cell>
          <cell r="AI1303">
            <v>0</v>
          </cell>
          <cell r="AJ1303" t="str">
            <v>NU</v>
          </cell>
          <cell r="AK1303" t="str">
            <v>05.07.2024 17:54:44</v>
          </cell>
          <cell r="AL1303"/>
          <cell r="AM1303"/>
          <cell r="AN1303" t="str">
            <v>ADMIS_ETF</v>
          </cell>
          <cell r="AO1303" t="str">
            <v>26.09.2024 16:00:22</v>
          </cell>
          <cell r="AP1303"/>
          <cell r="AQ1303">
            <v>55</v>
          </cell>
          <cell r="AR1303"/>
          <cell r="AS1303">
            <v>2</v>
          </cell>
          <cell r="AT1303">
            <v>36</v>
          </cell>
          <cell r="AU1303">
            <v>47</v>
          </cell>
          <cell r="AV1303"/>
          <cell r="AW1303" t="str">
            <v>16.10.2024 10:14:00</v>
          </cell>
          <cell r="AX1303" t="str">
            <v>16.10.2024 12:17:55</v>
          </cell>
          <cell r="AY1303" t="str">
            <v>238</v>
          </cell>
          <cell r="AZ1303" t="str">
            <v>20.12.2024 11:30:00</v>
          </cell>
          <cell r="BA1303">
            <v>7</v>
          </cell>
          <cell r="BB1303">
            <v>1</v>
          </cell>
          <cell r="BC1303"/>
          <cell r="BD1303"/>
          <cell r="BE1303">
            <v>65</v>
          </cell>
          <cell r="BF1303"/>
          <cell r="BG1303"/>
          <cell r="BH1303"/>
          <cell r="BI1303" t="str">
            <v>79</v>
          </cell>
          <cell r="BJ1303" t="str">
            <v>Prezentul proiect are un potențial semnificativ de a contribui la îmbunătățirea calității vieții locuitorilor, la dezvoltarea infrastructurii verzi și la stimularea economiei locale.
Realizarea investiției publice este justificată de numeroasele beneficii pe care le va aduce comunității:</v>
          </cell>
        </row>
        <row r="1304">
          <cell r="K1304">
            <v>327303</v>
          </cell>
          <cell r="L1304" t="str">
            <v>Digitalizarea proceselor la nivelul regiunii Sud-Vest Oltenia - Județul Mehedinți</v>
          </cell>
          <cell r="M1304">
            <v>11</v>
          </cell>
          <cell r="N1304" t="str">
            <v>Contract semnat cu modificări</v>
          </cell>
          <cell r="O1304" t="str">
            <v>CONTRACTARE</v>
          </cell>
          <cell r="P1304" t="str">
            <v>sorin.ghita@adroltenia.ro</v>
          </cell>
          <cell r="Q1304" t="str">
            <v>01.04.2026 19:23:38</v>
          </cell>
          <cell r="R1304" t="str">
            <v>JUDETUL MEHEDINTI</v>
          </cell>
          <cell r="S1304" t="str">
            <v>4337344</v>
          </cell>
          <cell r="T1304" t="str">
            <v>unitate administrativ teritorială nivel județean</v>
          </cell>
          <cell r="U1304" t="str">
            <v>Municipiul Drobeta-Turnu Severin, Mehedinţi</v>
          </cell>
          <cell r="V1304">
            <v>64</v>
          </cell>
          <cell r="W1304"/>
          <cell r="X1304" t="str">
            <v>MH</v>
          </cell>
          <cell r="Y1304" t="str">
            <v>Sud-Vest Oltenia</v>
          </cell>
          <cell r="Z1304">
            <v>2960303.5</v>
          </cell>
          <cell r="AA1304">
            <v>472653.5</v>
          </cell>
          <cell r="AB1304">
            <v>2901097.43</v>
          </cell>
          <cell r="AC1304">
            <v>2516257.9234966398</v>
          </cell>
          <cell r="AD1304">
            <v>0</v>
          </cell>
          <cell r="AE1304">
            <v>0</v>
          </cell>
          <cell r="AF1304">
            <v>384839.50650336035</v>
          </cell>
          <cell r="AG1304">
            <v>0</v>
          </cell>
          <cell r="AH1304">
            <v>2960303.5</v>
          </cell>
          <cell r="AI1304">
            <v>0</v>
          </cell>
          <cell r="AJ1304" t="str">
            <v>NU</v>
          </cell>
          <cell r="AK1304" t="str">
            <v>21.06.2024 18:25:07</v>
          </cell>
          <cell r="AL1304"/>
          <cell r="AM1304"/>
          <cell r="AN1304" t="str">
            <v>ADMIS_ETF</v>
          </cell>
          <cell r="AO1304" t="str">
            <v>06.11.2024 15:39:04</v>
          </cell>
          <cell r="AP1304"/>
          <cell r="AQ1304">
            <v>64</v>
          </cell>
          <cell r="AR1304"/>
          <cell r="AS1304">
            <v>3</v>
          </cell>
          <cell r="AT1304">
            <v>19</v>
          </cell>
          <cell r="AU1304">
            <v>34</v>
          </cell>
          <cell r="AV1304"/>
          <cell r="AW1304" t="str">
            <v>01.04.2025 14:07:40</v>
          </cell>
          <cell r="AX1304" t="str">
            <v>01.04.2025 14:42:19</v>
          </cell>
          <cell r="AY1304" t="str">
            <v>535</v>
          </cell>
          <cell r="AZ1304" t="str">
            <v>02.06.2025 15:26:00</v>
          </cell>
          <cell r="BA1304">
            <v>3</v>
          </cell>
          <cell r="BB1304"/>
          <cell r="BC1304"/>
          <cell r="BD1304"/>
          <cell r="BE1304">
            <v>63</v>
          </cell>
          <cell r="BF1304"/>
          <cell r="BG1304"/>
          <cell r="BH1304"/>
          <cell r="BI1304" t="str">
            <v>16</v>
          </cell>
          <cell r="BJ1304" t="str">
            <v>„Valorificarea avantajelor digitalizării, în beneficiul cetățenilor, al companiilor, al organizațiilor de cercetare și al autorităților publice”, cod RSO1.2 - FEDR - RSO1.2 reprezintă obiectivul general al proiectului cu titlul „Digitalizarea proceselor la nivelul regiunii Sud-Vest Oltenia - Județul Mehedinți” pe care Județul Mehedinți dorește să îl finanțeze prin apelul de finanțare, se încadrează în linia stabilită de Obiectivul Specific 1.2 al Programului Regional Sud-Vest Oltenia 2021-2027 și vizează transformarea digitală a administrațiilor publice locale/județene.
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Se are astfel în vedere identificarea și implementarea unor soluții inte</v>
          </cell>
        </row>
        <row r="1305">
          <cell r="K1305">
            <v>322511</v>
          </cell>
          <cell r="L1305" t="str">
            <v>Construire trei depozite pentru produse alimentare si nealimentare ambalate imprejmuire teren platforma betonata bazin etans vidanjabil amplasare punct transformare</v>
          </cell>
          <cell r="M1305">
            <v>9</v>
          </cell>
          <cell r="N1305" t="str">
            <v>Contract semnat cu modificări</v>
          </cell>
          <cell r="O1305" t="str">
            <v>CONTRACTARE</v>
          </cell>
          <cell r="P1305" t="str">
            <v>anamaria.iunian@adroltenia.ro</v>
          </cell>
          <cell r="Q1305" t="str">
            <v>08.04.2026 15:46:22</v>
          </cell>
          <cell r="R1305" t="str">
            <v>TRANSUMI SRL</v>
          </cell>
          <cell r="S1305" t="str">
            <v>32077410</v>
          </cell>
          <cell r="T1305" t="str">
            <v>întreprindere mică</v>
          </cell>
          <cell r="U1305" t="str">
            <v>Municipiul Craiova, Dolj</v>
          </cell>
          <cell r="V1305">
            <v>97</v>
          </cell>
          <cell r="W1305"/>
          <cell r="X1305" t="str">
            <v>DJ</v>
          </cell>
          <cell r="Y1305" t="str">
            <v>Sud-Vest Oltenia</v>
          </cell>
          <cell r="Z1305">
            <v>9776920.3499999996</v>
          </cell>
          <cell r="AA1305">
            <v>0</v>
          </cell>
          <cell r="AB1305">
            <v>7461356.9000000004</v>
          </cell>
          <cell r="AC1305">
            <v>6342153.3650000002</v>
          </cell>
          <cell r="AD1305">
            <v>2241573.35</v>
          </cell>
          <cell r="AE1305">
            <v>1891857.96</v>
          </cell>
          <cell r="AF1305">
            <v>1119203.5350000001</v>
          </cell>
          <cell r="AG1305">
            <v>7461356.9000000004</v>
          </cell>
          <cell r="AH1305">
            <v>12018493.699999999</v>
          </cell>
          <cell r="AI1305">
            <v>24</v>
          </cell>
          <cell r="AJ1305" t="str">
            <v>DA</v>
          </cell>
          <cell r="AK1305" t="str">
            <v>29.04.2024 21:16:10</v>
          </cell>
          <cell r="AL1305"/>
          <cell r="AM1305"/>
          <cell r="AN1305" t="str">
            <v>ADMIS_ETF</v>
          </cell>
          <cell r="AO1305" t="str">
            <v>14.06.2024 14:45:43</v>
          </cell>
          <cell r="AP1305"/>
          <cell r="AQ1305">
            <v>97</v>
          </cell>
          <cell r="AR1305"/>
          <cell r="AS1305">
            <v>1</v>
          </cell>
          <cell r="AT1305">
            <v>24</v>
          </cell>
          <cell r="AU1305">
            <v>32</v>
          </cell>
          <cell r="AV1305"/>
          <cell r="AW1305" t="str">
            <v>14.10.2024 10:19:48</v>
          </cell>
          <cell r="AX1305" t="str">
            <v>14.10.2024 14:53:36</v>
          </cell>
          <cell r="AY1305" t="str">
            <v>209</v>
          </cell>
          <cell r="AZ1305" t="str">
            <v>29.11.2024 14:00:00</v>
          </cell>
          <cell r="BA1305">
            <v>5</v>
          </cell>
          <cell r="BB1305"/>
          <cell r="BC1305"/>
          <cell r="BD1305"/>
          <cell r="BE1305">
            <v>46</v>
          </cell>
          <cell r="BF1305"/>
          <cell r="BG1305"/>
          <cell r="BH1305"/>
          <cell r="BI1305" t="str">
            <v>21</v>
          </cell>
          <cell r="BJ1305" t="str">
            <v>Obiectivul general al proiectului il constituie dezvoltarea activității companiei TRANSUMI SRL în domeniul depozitării, prin crearea unei noi unități de prestări servicii, diversificarea portofoliului de servicii, cu accent pe crearea locurilor de muncă de calitate, durabile, prin investitii productive precum construirea a 3 spații de depozitare pentru produse alimentare și nealimentare ambalate, precum și achiziția unor echipamente moderne, inovative și eficiente din punct de vedere energetic. Societatea ȋşi propune astfel, să asigure o dezvoltare durabilă prin diversificarea activităţii, ceea ce presupune o nouă abordare, incluzând conceput de învățare interregională şi investiţii în echipamente performante care să asigure calitatea serviciilor la nivelul standardelor existente pe piaţa internaţională, creşterea portofoliului de comenzi şi a numărului de clienţi, cât și dezvoltarea, diversificarea şi ȋmbunătăţirea constantă a serviciilor pentru a face faţă concurenţei şi noilor conce</v>
          </cell>
        </row>
        <row r="1306">
          <cell r="K1306">
            <v>340991</v>
          </cell>
          <cell r="L1306" t="str">
            <v>MODERNIZARE EXTINDERE SI DOTARE GRADINITA IN SAT FARCAS COMUNA FARCAS JUDETUL DOLJ IDENTIFICATA CU NUMAR CADASTRAL 34380</v>
          </cell>
          <cell r="M1306">
            <v>8</v>
          </cell>
          <cell r="N1306" t="str">
            <v>Contract semnat</v>
          </cell>
          <cell r="O1306" t="str">
            <v>CONTRACTARE</v>
          </cell>
          <cell r="P1306" t="str">
            <v>sorin.georcotina@adroltenia.ro</v>
          </cell>
          <cell r="Q1306" t="str">
            <v>02.12.2025 16:13:10</v>
          </cell>
          <cell r="R1306" t="str">
            <v>COMUNA FARCAS</v>
          </cell>
          <cell r="S1306" t="str">
            <v>4553569</v>
          </cell>
          <cell r="T1306" t="str">
            <v>unitate administrativ teritorială nivel local</v>
          </cell>
          <cell r="U1306" t="str">
            <v>Fărcaş, Dolj</v>
          </cell>
          <cell r="V1306">
            <v>70</v>
          </cell>
          <cell r="W1306"/>
          <cell r="X1306" t="str">
            <v>DJ</v>
          </cell>
          <cell r="Y1306" t="str">
            <v>Sud-Vest Oltenia</v>
          </cell>
          <cell r="Z1306">
            <v>3239612.75</v>
          </cell>
          <cell r="AA1306">
            <v>562073.28</v>
          </cell>
          <cell r="AB1306">
            <v>3174820.49</v>
          </cell>
          <cell r="AC1306">
            <v>1943767.65</v>
          </cell>
          <cell r="AD1306">
            <v>254498.52</v>
          </cell>
          <cell r="AE1306">
            <v>40602.35</v>
          </cell>
          <cell r="AF1306">
            <v>1231052.8400000003</v>
          </cell>
          <cell r="AG1306">
            <v>0</v>
          </cell>
          <cell r="AH1306">
            <v>3494111.27</v>
          </cell>
          <cell r="AI1306">
            <v>0</v>
          </cell>
          <cell r="AJ1306" t="str">
            <v>NU</v>
          </cell>
          <cell r="AK1306" t="str">
            <v>16.04.2025 15:53:09</v>
          </cell>
          <cell r="AL1306"/>
          <cell r="AM1306"/>
          <cell r="AN1306" t="str">
            <v>ADMIS_ETF</v>
          </cell>
          <cell r="AO1306" t="str">
            <v>02.07.2025 14:35:39</v>
          </cell>
          <cell r="AP1306"/>
          <cell r="AQ1306">
            <v>70</v>
          </cell>
          <cell r="AR1306"/>
          <cell r="AS1306">
            <v>2</v>
          </cell>
          <cell r="AT1306">
            <v>24</v>
          </cell>
          <cell r="AU1306">
            <v>31</v>
          </cell>
          <cell r="AV1306"/>
          <cell r="AW1306" t="str">
            <v>14.07.2025 09:53:03</v>
          </cell>
          <cell r="AX1306" t="str">
            <v>14.07.2025 15:12:45</v>
          </cell>
          <cell r="AY1306" t="str">
            <v>666</v>
          </cell>
          <cell r="AZ1306" t="str">
            <v>03.09.2025 15:49:00</v>
          </cell>
          <cell r="BA1306">
            <v>7</v>
          </cell>
          <cell r="BB1306">
            <v>2</v>
          </cell>
          <cell r="BC1306"/>
          <cell r="BD1306"/>
          <cell r="BE1306">
            <v>52</v>
          </cell>
          <cell r="BF1306"/>
          <cell r="BG1306"/>
          <cell r="BH1306"/>
          <cell r="BI1306" t="str">
            <v>121</v>
          </cell>
          <cell r="BJ1306" t="str">
            <v>Investiția propusa vizeaza crearea premiselor necesare pentru asigurarea prescolarilor cu servicii esențiale, contribuind astfel la atingerea obiectivului european al coeziunii economice si sociale prin îmbunatațirea infrastructurii serviciilor administrative si cultural-educationale. Investiția are ca scop îmbunatațirea calitații vietii si ridicarea acestor servicii la standarde europene, cu implicații pozitive asupra gradului de educare si al participarii populației la piața muncii, precum si în ceea ce priveste gradul de atractivitate al regiunilor.</v>
          </cell>
        </row>
        <row r="1307">
          <cell r="K1307">
            <v>300100</v>
          </cell>
          <cell r="L1307" t="str">
            <v>Modernizare infrastructură rutieră de interes județean pe drumul județean 663A ce traversează localitățile Târgu JiuDN 66 Botorogi-Văcarea-ȚîrculeștiDJ 674A intersecție cu DJ 663 și drum județean 674A ce traversează localitățile Țîrculești DJ 663A- ȚicleniDJ 675</v>
          </cell>
          <cell r="M1307">
            <v>13</v>
          </cell>
          <cell r="N1307" t="str">
            <v>Contract semnat cu modificări</v>
          </cell>
          <cell r="O1307" t="str">
            <v>CONTRACTARE</v>
          </cell>
          <cell r="P1307" t="str">
            <v>sorin.trana@adroltenia.ro</v>
          </cell>
          <cell r="Q1307" t="str">
            <v>19.03.2026 16:04:58</v>
          </cell>
          <cell r="R1307" t="str">
            <v>JUDEŢUL GORJ</v>
          </cell>
          <cell r="S1307" t="str">
            <v>4956057</v>
          </cell>
          <cell r="T1307" t="str">
            <v>unitate administrativ teritorială nivel județean</v>
          </cell>
          <cell r="U1307" t="str">
            <v>Municipiul Târgu Jiu, Gorj</v>
          </cell>
          <cell r="V1307">
            <v>69</v>
          </cell>
          <cell r="W1307"/>
          <cell r="X1307" t="str">
            <v>GJ</v>
          </cell>
          <cell r="Y1307" t="str">
            <v>Sud-Vest Oltenia</v>
          </cell>
          <cell r="Z1307">
            <v>89881299.274100736</v>
          </cell>
          <cell r="AA1307">
            <v>15467163.284100734</v>
          </cell>
          <cell r="AB1307">
            <v>88083673.290000007</v>
          </cell>
          <cell r="AC1307">
            <v>74966914.051052243</v>
          </cell>
          <cell r="AD1307">
            <v>103651677.48589927</v>
          </cell>
          <cell r="AE1307">
            <v>17269925.475899268</v>
          </cell>
          <cell r="AF1307">
            <v>13116759.238947764</v>
          </cell>
          <cell r="AG1307">
            <v>0</v>
          </cell>
          <cell r="AH1307">
            <v>193532976.75999999</v>
          </cell>
          <cell r="AI1307">
            <v>0</v>
          </cell>
          <cell r="AJ1307" t="str">
            <v>NU</v>
          </cell>
          <cell r="AK1307" t="str">
            <v>26.01.2024 12:40:49</v>
          </cell>
          <cell r="AL1307"/>
          <cell r="AM1307"/>
          <cell r="AN1307" t="str">
            <v>ADMIS_ETF</v>
          </cell>
          <cell r="AO1307" t="str">
            <v>08.03.2024 14:20:03</v>
          </cell>
          <cell r="AP1307"/>
          <cell r="AQ1307">
            <v>69</v>
          </cell>
          <cell r="AR1307"/>
          <cell r="AS1307">
            <v>1</v>
          </cell>
          <cell r="AT1307">
            <v>41</v>
          </cell>
          <cell r="AU1307">
            <v>81</v>
          </cell>
          <cell r="AV1307"/>
          <cell r="AW1307" t="str">
            <v>29.04.2024 14:32:09</v>
          </cell>
          <cell r="AX1307" t="str">
            <v>29.04.2024 16:05:32</v>
          </cell>
          <cell r="AY1307" t="str">
            <v>38/07.06.2024</v>
          </cell>
          <cell r="AZ1307" t="str">
            <v>07.06.2024 08:59:00</v>
          </cell>
          <cell r="BA1307">
            <v>5</v>
          </cell>
          <cell r="BB1307">
            <v>1</v>
          </cell>
          <cell r="BC1307"/>
          <cell r="BD1307"/>
          <cell r="BE1307">
            <v>39</v>
          </cell>
          <cell r="BF1307"/>
          <cell r="BG1307"/>
          <cell r="BH1307"/>
          <cell r="BI1307" t="str">
            <v>93</v>
          </cell>
          <cell r="BJ1307" t="str">
            <v>Obiectivul general al proiectului il reprezinta imbunatatirea accesibilitatii Regiunii Sud-Vest Oltenia si a mobilitatii populatiei, bunurilor si serviciilor, in vederea stimularii dezvoltarii economice durabile a regiunii. Atingerea obiectivului general si realizarea obiectivelor specifice ale proiectului de fata, prin implementarea activitatilor si obtinerea rezultatelor prevazute, este in concordanta cu Programul Regional Sud-Vest Oltenia, Prioritatea 5 - „Accesibilitate si conectivitate la nivel regional”, Obiectivul Specific 3.2 - „Dezvoltarea si cresterea unei mobilitati nationale, regionale si locale durabile, reziliente la schimbarile climatice, inteligente si intermodale, inclusiv imbunatatirea accesului la TEN-T si a mobilitatii transfrontaliere”, Actiunea A - “Conectivitate regionala si imbunatatirea accesului la TEN-T”. va facilita mobilitatea populatiei si a bunurilor, reducerea costurilor de transport de marfuri si calatori, cresterea gradului de siguranta a circulatiei,</v>
          </cell>
        </row>
        <row r="1308">
          <cell r="K1308">
            <v>323081</v>
          </cell>
          <cell r="L1308" t="str">
            <v>CREȘTEREA COMPETITIVITĂȚII HATY SRL PRIN INVESTIȚII PRODUCTIVE ȘI CONSTRUIRE HALĂ INDUSTRIALĂ DE PRODUCȚIE</v>
          </cell>
          <cell r="M1308">
            <v>12</v>
          </cell>
          <cell r="N1308" t="str">
            <v>Contract semnat cu modificări</v>
          </cell>
          <cell r="O1308" t="str">
            <v>CONTRACTARE</v>
          </cell>
          <cell r="P1308" t="str">
            <v>nicolae.nicola@adroltenia.ro</v>
          </cell>
          <cell r="Q1308" t="str">
            <v>24.09.2025 09:28:07</v>
          </cell>
          <cell r="R1308" t="str">
            <v>HATY SRL</v>
          </cell>
          <cell r="S1308" t="str">
            <v>5236097</v>
          </cell>
          <cell r="T1308" t="str">
            <v>întreprindere mijlocie</v>
          </cell>
          <cell r="U1308" t="str">
            <v>Oraş Băbeni, Vâlcea</v>
          </cell>
          <cell r="V1308">
            <v>86</v>
          </cell>
          <cell r="W1308"/>
          <cell r="X1308" t="str">
            <v>VL</v>
          </cell>
          <cell r="Y1308" t="str">
            <v>Sud-Vest Oltenia</v>
          </cell>
          <cell r="Z1308">
            <v>10363445.960000001</v>
          </cell>
          <cell r="AA1308">
            <v>0</v>
          </cell>
          <cell r="AB1308">
            <v>7408288.2300000004</v>
          </cell>
          <cell r="AC1308">
            <v>6297044.9955000002</v>
          </cell>
          <cell r="AD1308">
            <v>2043124.74</v>
          </cell>
          <cell r="AE1308">
            <v>1980881.04</v>
          </cell>
          <cell r="AF1308">
            <v>1111243.2345000003</v>
          </cell>
          <cell r="AG1308">
            <v>7408288.2300000004</v>
          </cell>
          <cell r="AH1308">
            <v>12406570.699999999</v>
          </cell>
          <cell r="AI1308">
            <v>12</v>
          </cell>
          <cell r="AJ1308" t="str">
            <v>DA</v>
          </cell>
          <cell r="AK1308" t="str">
            <v>01.05.2024 13:26:50</v>
          </cell>
          <cell r="AL1308"/>
          <cell r="AM1308"/>
          <cell r="AN1308" t="str">
            <v>ADMIS_ETF</v>
          </cell>
          <cell r="AO1308" t="str">
            <v>20.06.2024 15:12:32</v>
          </cell>
          <cell r="AP1308"/>
          <cell r="AQ1308">
            <v>86</v>
          </cell>
          <cell r="AR1308"/>
          <cell r="AS1308">
            <v>1</v>
          </cell>
          <cell r="AT1308">
            <v>24</v>
          </cell>
          <cell r="AU1308">
            <v>37</v>
          </cell>
          <cell r="AV1308"/>
          <cell r="AW1308" t="str">
            <v>29.01.2025 11:58:22</v>
          </cell>
          <cell r="AX1308" t="str">
            <v>29.01.2025 14:01:18</v>
          </cell>
          <cell r="AY1308" t="str">
            <v>342</v>
          </cell>
          <cell r="AZ1308" t="str">
            <v>02.04.2025 15:57:00</v>
          </cell>
          <cell r="BA1308">
            <v>5</v>
          </cell>
          <cell r="BB1308"/>
          <cell r="BC1308"/>
          <cell r="BD1308"/>
          <cell r="BE1308">
            <v>64</v>
          </cell>
          <cell r="BF1308"/>
          <cell r="BG1308"/>
          <cell r="BH1308"/>
          <cell r="BI1308" t="str">
            <v>21, 23</v>
          </cell>
          <cell r="BJ1308" t="str">
            <v>Obiectivul general al proiectului este consolidarea şi extinderea activităţii în vederea unei dezvoltări durabile a HATY SRL, respectând principiile dezvoltări durabile, sunt în concordanţă directă cu direcţiile majore ale Programului REGIONAL SUD-VEST OLTENIA 2021-2027.
De asemenea, proiectul vine sa transpuna in practica directiile de dezvoltare identificate in cadrul STRATEGIA DE SPECIALIZARE INTELIGENTĂ 2021-2027 | SUD-VEST OLTENIA, contribuind din plin la atingerea priorităților strategice a căror implementare să conducă la îndeplinirea obiectivului general determinat la nivelul strategiei.</v>
          </cell>
        </row>
        <row r="1309">
          <cell r="K1309">
            <v>323573</v>
          </cell>
          <cell r="L1309" t="str">
            <v>Extinderea şi îmbunătățirea capacității de producție în cadrul societății M.T.D. SIMPLU CONSTRUCT S.R.L.</v>
          </cell>
          <cell r="M1309">
            <v>5</v>
          </cell>
          <cell r="N1309" t="str">
            <v>Revocat BO</v>
          </cell>
          <cell r="O1309" t="str">
            <v>PRECONTRACTARE</v>
          </cell>
          <cell r="P1309" t="str">
            <v>mario.josceanu@adroltenia.ro</v>
          </cell>
          <cell r="Q1309" t="str">
            <v>11.03.2025 17:03:16</v>
          </cell>
          <cell r="R1309" t="str">
            <v>M.T.D. SIMPLU CONSTRUCT SRL</v>
          </cell>
          <cell r="S1309" t="str">
            <v>16669789</v>
          </cell>
          <cell r="T1309" t="str">
            <v>întreprindere mijlocie</v>
          </cell>
          <cell r="U1309" t="str">
            <v>Slătioara, Olt</v>
          </cell>
          <cell r="V1309">
            <v>89</v>
          </cell>
          <cell r="W1309"/>
          <cell r="X1309" t="str">
            <v>OT</v>
          </cell>
          <cell r="Y1309" t="str">
            <v>Sud-Vest Oltenia</v>
          </cell>
          <cell r="Z1309">
            <v>1352248.89</v>
          </cell>
          <cell r="AA1309">
            <v>0</v>
          </cell>
          <cell r="AB1309">
            <v>962957.06</v>
          </cell>
          <cell r="AC1309">
            <v>818513.50100000005</v>
          </cell>
          <cell r="AD1309">
            <v>325098.15999999997</v>
          </cell>
          <cell r="AE1309">
            <v>267811.71000000002</v>
          </cell>
          <cell r="AF1309">
            <v>144443.55900000001</v>
          </cell>
          <cell r="AG1309">
            <v>54609.43</v>
          </cell>
          <cell r="AH1309">
            <v>1677347.05</v>
          </cell>
          <cell r="AI1309">
            <v>5</v>
          </cell>
          <cell r="AJ1309" t="str">
            <v>DA</v>
          </cell>
          <cell r="AK1309" t="str">
            <v>30.04.2024 13:59:03</v>
          </cell>
          <cell r="AL1309"/>
          <cell r="AM1309"/>
          <cell r="AN1309" t="str">
            <v>ADMIS_ETF</v>
          </cell>
          <cell r="AO1309" t="str">
            <v>05.06.2024 15:54:13</v>
          </cell>
          <cell r="AP1309" t="str">
            <v>03.07.2024 14:52:53</v>
          </cell>
          <cell r="AQ1309">
            <v>89</v>
          </cell>
          <cell r="AR1309"/>
          <cell r="AS1309">
            <v>1</v>
          </cell>
          <cell r="AT1309">
            <v>24</v>
          </cell>
          <cell r="AU1309">
            <v>33</v>
          </cell>
          <cell r="AV1309"/>
          <cell r="AW1309" t="str">
            <v>28.01.2025 13:46:00</v>
          </cell>
          <cell r="AX1309" t="str">
            <v>28.01.2025 14:47:17</v>
          </cell>
          <cell r="AY1309"/>
          <cell r="AZ1309"/>
          <cell r="BA1309"/>
          <cell r="BB1309"/>
          <cell r="BC1309"/>
          <cell r="BD1309"/>
          <cell r="BE1309"/>
          <cell r="BF1309"/>
          <cell r="BG1309">
            <v>89</v>
          </cell>
          <cell r="BH1309" t="str">
            <v>ADMIS_ETF</v>
          </cell>
          <cell r="BI1309"/>
          <cell r="BJ1309" t="str">
            <v>Obiectivul general al proiectului - Îmbunătățirea capacităților de producție prin achiziționarea de tehnologie avansată de producție, inclusiv o linie automată de sablare, filtru colector de praf și un sistem de energie solară de ultimă generație cu un invertor, care va aduce cu sine îmbunătățirea eficienței, reducerea impactului asupra mediului și extinderea capacității companiei de a întreprinde proiecte mai ambițioase.
Scopul proiectului -  Extinderea capacităților unității de producție existente a MTD SIMPLU CONSTRUCT. Prin achiziționarea liniei automate de sablare, a filtrului colector de praf și a sistemului de energie solară cu invertor, compania își va îmbunătăți semnificativ eficiența de producție și operațională fără a modifica fundamental procesele existente de producție sau de furnizare a serviciilor.   În conformitate cu angajamentul MTD SIMPLU CONSTRUCT față de incluziune și crearea de șanse egale în forța de muncă, o inițiativă strategică de angajare a fost concepută pen</v>
          </cell>
        </row>
        <row r="1310">
          <cell r="K1310">
            <v>363925</v>
          </cell>
          <cell r="L1310" t="str">
            <v>DEZVOLTAREA SOCIETĂȚII POWER GRID CONSULTING SRL PRIN CERCETARE ȘI INOVAREA MATERIALELOR DE CONSTRUCȚII</v>
          </cell>
          <cell r="M1310">
            <v>3</v>
          </cell>
          <cell r="N1310" t="str">
            <v>Cu clarificări primite</v>
          </cell>
          <cell r="O1310" t="str">
            <v>PRECONTRACTARE</v>
          </cell>
          <cell r="P1310" t="str">
            <v>mario.josceanu@adroltenia.ro</v>
          </cell>
          <cell r="Q1310" t="str">
            <v>27.04.2026 15:52:06</v>
          </cell>
          <cell r="R1310" t="str">
            <v>POWER GRID CONSULTING S.R.L.</v>
          </cell>
          <cell r="S1310" t="str">
            <v>42976120</v>
          </cell>
          <cell r="T1310" t="str">
            <v>microîntreprindere</v>
          </cell>
          <cell r="U1310" t="str">
            <v>Municipiul Drobeta-Turnu Severin, Mehedinţi</v>
          </cell>
          <cell r="V1310">
            <v>64</v>
          </cell>
          <cell r="W1310"/>
          <cell r="X1310" t="str">
            <v>MH</v>
          </cell>
          <cell r="Y1310" t="str">
            <v>Sud-Vest Oltenia</v>
          </cell>
          <cell r="Z1310">
            <v>1304117.42</v>
          </cell>
          <cell r="AA1310">
            <v>0</v>
          </cell>
          <cell r="AB1310">
            <v>1173705.67</v>
          </cell>
          <cell r="AC1310">
            <v>997649.81949999998</v>
          </cell>
          <cell r="AD1310">
            <v>273864.65999999997</v>
          </cell>
          <cell r="AE1310">
            <v>273864.65999999997</v>
          </cell>
          <cell r="AF1310">
            <v>176055.85049999994</v>
          </cell>
          <cell r="AG1310">
            <v>1173705.67</v>
          </cell>
          <cell r="AH1310">
            <v>1577982.08</v>
          </cell>
          <cell r="AI1310">
            <v>5</v>
          </cell>
          <cell r="AJ1310" t="str">
            <v>DA</v>
          </cell>
          <cell r="AK1310" t="str">
            <v>26.01.2026 09:31:09</v>
          </cell>
          <cell r="AL1310"/>
          <cell r="AM1310"/>
          <cell r="AN1310" t="str">
            <v>ADMIS_ETF</v>
          </cell>
          <cell r="AO1310" t="str">
            <v>02.03.2026 16:35:51</v>
          </cell>
          <cell r="AP1310"/>
          <cell r="AQ1310">
            <v>64</v>
          </cell>
          <cell r="AR1310"/>
          <cell r="AS1310">
            <v>1</v>
          </cell>
          <cell r="AT1310">
            <v>15</v>
          </cell>
          <cell r="AU1310">
            <v>23</v>
          </cell>
          <cell r="AV1310"/>
          <cell r="AW1310" t="str">
            <v>02.04.2026 11:40:03</v>
          </cell>
          <cell r="AX1310" t="str">
            <v>03.04.2026 12:37:23</v>
          </cell>
          <cell r="AY1310"/>
          <cell r="AZ1310"/>
          <cell r="BA1310"/>
          <cell r="BB1310"/>
          <cell r="BC1310"/>
          <cell r="BD1310"/>
          <cell r="BE1310"/>
          <cell r="BF1310"/>
          <cell r="BG1310"/>
          <cell r="BH1310"/>
          <cell r="BI1310" t="str">
            <v>10</v>
          </cell>
          <cell r="BJ1310" t="str">
            <v>Obiectivul general al proiectului constă în derularea de activități de cercetare, dezvoltare și transfer tehnologic în domeniul materialelor de construcții durabile, în vederea
creării și introducerii pe piață a unor produse inovative (bunuri) cu performanțe superioare din punct de vedere tehnic și ecologic. Proiectul urmărește sprijinirea tranziției către o
economie cu emisii reduse de dioxid de carbon, consolidarea rezilienței în sectorul construcțiilor și adaptarea la schimbările climatice, prin utilizarea de tehnologii sustenabile și materiale alternative.</v>
          </cell>
        </row>
        <row r="1311">
          <cell r="K1311">
            <v>333641</v>
          </cell>
          <cell r="L1311" t="str">
            <v>Studiu de fezabilitate digitala - CASA DE INGREDIENTE SRL</v>
          </cell>
          <cell r="M1311">
            <v>8</v>
          </cell>
          <cell r="N1311" t="str">
            <v>Contract semnat cu modificări</v>
          </cell>
          <cell r="O1311" t="str">
            <v>CONTRACTARE</v>
          </cell>
          <cell r="P1311" t="str">
            <v>sorin.ghita@adroltenia.ro</v>
          </cell>
          <cell r="Q1311" t="str">
            <v>29.04.2026 16:23:25</v>
          </cell>
          <cell r="R1311" t="str">
            <v>CASA DE INGREDIENTE S.R.L.</v>
          </cell>
          <cell r="S1311" t="str">
            <v>42991529</v>
          </cell>
          <cell r="T1311" t="str">
            <v>întreprindere mică</v>
          </cell>
          <cell r="U1311" t="str">
            <v>Municipiul Drobeta-Turnu Severin, Mehedinţi</v>
          </cell>
          <cell r="V1311">
            <v>83</v>
          </cell>
          <cell r="W1311"/>
          <cell r="X1311" t="str">
            <v>MH</v>
          </cell>
          <cell r="Y1311" t="str">
            <v>Sud-Vest Oltenia</v>
          </cell>
          <cell r="Z1311">
            <v>331800</v>
          </cell>
          <cell r="AA1311">
            <v>0</v>
          </cell>
          <cell r="AB1311">
            <v>298620</v>
          </cell>
          <cell r="AC1311">
            <v>253827</v>
          </cell>
          <cell r="AD1311">
            <v>95144.68</v>
          </cell>
          <cell r="AE1311">
            <v>68167.64</v>
          </cell>
          <cell r="AF1311">
            <v>44793</v>
          </cell>
          <cell r="AG1311">
            <v>298620</v>
          </cell>
          <cell r="AH1311">
            <v>426944.68</v>
          </cell>
          <cell r="AI1311">
            <v>4</v>
          </cell>
          <cell r="AJ1311" t="str">
            <v>DA</v>
          </cell>
          <cell r="AK1311" t="str">
            <v>24.08.2024 10:12:45</v>
          </cell>
          <cell r="AL1311"/>
          <cell r="AM1311"/>
          <cell r="AN1311" t="str">
            <v>ADMIS_ETF</v>
          </cell>
          <cell r="AO1311" t="str">
            <v>25.10.2024 13:53:14</v>
          </cell>
          <cell r="AP1311"/>
          <cell r="AQ1311">
            <v>83</v>
          </cell>
          <cell r="AR1311"/>
          <cell r="AS1311">
            <v>1</v>
          </cell>
          <cell r="AT1311">
            <v>12</v>
          </cell>
          <cell r="AU1311">
            <v>27</v>
          </cell>
          <cell r="AV1311"/>
          <cell r="AW1311" t="str">
            <v>27.01.2025 11:21:36</v>
          </cell>
          <cell r="AX1311" t="str">
            <v>27.01.2025 14:54:25</v>
          </cell>
          <cell r="AY1311" t="str">
            <v>393</v>
          </cell>
          <cell r="AZ1311" t="str">
            <v>28.04.2025 09:11:00</v>
          </cell>
          <cell r="BA1311">
            <v>5</v>
          </cell>
          <cell r="BB1311"/>
          <cell r="BC1311"/>
          <cell r="BD1311"/>
          <cell r="BE1311">
            <v>91</v>
          </cell>
          <cell r="BF1311"/>
          <cell r="BG1311"/>
          <cell r="BH1311"/>
          <cell r="BI1311" t="str">
            <v>13</v>
          </cell>
          <cell r="BJ1311" t="str">
            <v>Cresterea indicelui de intensitate digitală (DESI) a companiei prin achizitia de echipamente hard, TIC, software specifice in valoare de aprox. 60,000 euro</v>
          </cell>
        </row>
        <row r="1312">
          <cell r="K1312">
            <v>327103</v>
          </cell>
          <cell r="L1312" t="str">
            <v>Reabilitarea modernizarea si echiparea infrastructurii educationale la Scoala gimnaziala Petre Sergescu</v>
          </cell>
          <cell r="M1312">
            <v>8</v>
          </cell>
          <cell r="N1312" t="str">
            <v>Cu act adițional</v>
          </cell>
          <cell r="O1312" t="str">
            <v>CONTRACTARE</v>
          </cell>
          <cell r="P1312" t="str">
            <v>anamaria.iunian@adroltenia.ro</v>
          </cell>
          <cell r="Q1312" t="str">
            <v>25.06.2025 13:05:02</v>
          </cell>
          <cell r="R1312" t="str">
            <v>MUNICIPIUL DROBETA TURNU SEVERIN</v>
          </cell>
          <cell r="S1312" t="str">
            <v>4426581</v>
          </cell>
          <cell r="T1312" t="str">
            <v>unitate administrativ teritorială nivel municipiu reședință de județ</v>
          </cell>
          <cell r="U1312" t="str">
            <v>Municipiul Drobeta-Turnu Severin, Mehedinţi</v>
          </cell>
          <cell r="V1312">
            <v>0</v>
          </cell>
          <cell r="W1312"/>
          <cell r="X1312" t="str">
            <v>MH</v>
          </cell>
          <cell r="Y1312" t="str">
            <v>Sud-Vest Oltenia</v>
          </cell>
          <cell r="Z1312">
            <v>1274957.2005381868</v>
          </cell>
          <cell r="AA1312">
            <v>202479.73053818673</v>
          </cell>
          <cell r="AB1312">
            <v>1249458.05</v>
          </cell>
          <cell r="AC1312">
            <v>764974.32032291207</v>
          </cell>
          <cell r="AD1312">
            <v>703506.98946181324</v>
          </cell>
          <cell r="AE1312">
            <v>110720.46946181328</v>
          </cell>
          <cell r="AF1312">
            <v>484483.72967708798</v>
          </cell>
          <cell r="AG1312">
            <v>0</v>
          </cell>
          <cell r="AH1312">
            <v>1978464.19</v>
          </cell>
          <cell r="AI1312">
            <v>0</v>
          </cell>
          <cell r="AJ1312" t="str">
            <v>NU</v>
          </cell>
          <cell r="AK1312" t="str">
            <v>18.06.2024 12:20:19</v>
          </cell>
          <cell r="AL1312"/>
          <cell r="AM1312"/>
          <cell r="AN1312" t="str">
            <v>ADMIS_ETF</v>
          </cell>
          <cell r="AO1312" t="str">
            <v>05.07.2024 15:19:41</v>
          </cell>
          <cell r="AP1312"/>
          <cell r="AQ1312">
            <v>0</v>
          </cell>
          <cell r="AR1312"/>
          <cell r="AS1312">
            <v>1</v>
          </cell>
          <cell r="AT1312">
            <v>15</v>
          </cell>
          <cell r="AU1312">
            <v>24</v>
          </cell>
          <cell r="AV1312"/>
          <cell r="AW1312" t="str">
            <v>09.07.2024 14:12:54</v>
          </cell>
          <cell r="AX1312" t="str">
            <v>11.07.2024 15:31:24</v>
          </cell>
          <cell r="AY1312" t="str">
            <v>150</v>
          </cell>
          <cell r="AZ1312" t="str">
            <v>25.09.2024 15:07:00</v>
          </cell>
          <cell r="BA1312">
            <v>4</v>
          </cell>
          <cell r="BB1312"/>
          <cell r="BC1312"/>
          <cell r="BD1312"/>
          <cell r="BE1312">
            <v>76</v>
          </cell>
          <cell r="BF1312"/>
          <cell r="BG1312"/>
          <cell r="BH1312"/>
          <cell r="BI1312" t="str">
            <v>122</v>
          </cell>
          <cell r="BJ1312" t="str">
            <v>Obiectivul general al investitiei il constituie imbunatatirea calitatii infrastructurii de educatie si a dotarii Scolii Gimnaziale “PETRE SERGESCU” din Municipiul Drobeta Turnu Severin, pentru asigurarea unui proces educational la standarde europene. Proiectul va implementa masuri de imbunatatire a conditiilor pentru o educatie de calitate, aceesibila si atractiva ce va duce la cresterea participarii populatiei scolare si a cadrelor didactice la procesul educational, la nivelul invatamantului primar si gimanzial. Proiectul contribuie la realizarea Obiectivului de politica 4 - O Europă mai sociala și mai favorabilă incluziunii, prin implementarea Pilonului European al drepturilor sociale si la Prioritatea 6 - Educație modernă și incluzivă.</v>
          </cell>
        </row>
        <row r="1313">
          <cell r="K1313">
            <v>343191</v>
          </cell>
          <cell r="L1313" t="str">
            <v>Construire Grădiniţă situată la adresa Sat Bengeşti str.Principala nr.200 Comuna Bengesti-Ciocadia Judetul Gorj nr. cadastral - 35570</v>
          </cell>
          <cell r="M1313">
            <v>8</v>
          </cell>
          <cell r="N1313" t="str">
            <v>Contract semnat</v>
          </cell>
          <cell r="O1313" t="str">
            <v>CONTRACTARE</v>
          </cell>
          <cell r="P1313" t="str">
            <v>camelia.dinu@adroltenia.ro</v>
          </cell>
          <cell r="Q1313" t="str">
            <v>02.12.2025 16:42:04</v>
          </cell>
          <cell r="R1313" t="str">
            <v>COMUNA BENGEŞTI CIOCADIA</v>
          </cell>
          <cell r="S1313" t="str">
            <v>4666444</v>
          </cell>
          <cell r="T1313" t="str">
            <v>Autoritati publice centrale sau locale</v>
          </cell>
          <cell r="U1313" t="str">
            <v>Bengeşti-Ciocadia, Gorj</v>
          </cell>
          <cell r="V1313">
            <v>89</v>
          </cell>
          <cell r="W1313"/>
          <cell r="X1313" t="str">
            <v>GJ</v>
          </cell>
          <cell r="Y1313" t="str">
            <v>Sud-Vest Oltenia</v>
          </cell>
          <cell r="Z1313">
            <v>2978068.24</v>
          </cell>
          <cell r="AA1313">
            <v>515024.24</v>
          </cell>
          <cell r="AB1313">
            <v>2918408.87</v>
          </cell>
          <cell r="AC1313">
            <v>1786840.9439999999</v>
          </cell>
          <cell r="AD1313">
            <v>1129938.8799999999</v>
          </cell>
          <cell r="AE1313">
            <v>187396.25</v>
          </cell>
          <cell r="AF1313">
            <v>1131567.9260000002</v>
          </cell>
          <cell r="AG1313">
            <v>0</v>
          </cell>
          <cell r="AH1313">
            <v>4108007.12</v>
          </cell>
          <cell r="AI1313">
            <v>0</v>
          </cell>
          <cell r="AJ1313" t="str">
            <v>NU</v>
          </cell>
          <cell r="AK1313" t="str">
            <v>19.04.2025 21:19:28</v>
          </cell>
          <cell r="AL1313"/>
          <cell r="AM1313"/>
          <cell r="AN1313" t="str">
            <v>ADMIS_ETF</v>
          </cell>
          <cell r="AO1313" t="str">
            <v>27.06.2025 13:49:44</v>
          </cell>
          <cell r="AP1313"/>
          <cell r="AQ1313">
            <v>89</v>
          </cell>
          <cell r="AR1313"/>
          <cell r="AS1313">
            <v>1</v>
          </cell>
          <cell r="AT1313">
            <v>38</v>
          </cell>
          <cell r="AU1313">
            <v>48</v>
          </cell>
          <cell r="AV1313"/>
          <cell r="AW1313" t="str">
            <v>04.07.2025 10:14:39</v>
          </cell>
          <cell r="AX1313" t="str">
            <v>04.07.2025 12:45:07</v>
          </cell>
          <cell r="AY1313" t="str">
            <v>757</v>
          </cell>
          <cell r="AZ1313" t="str">
            <v>23.10.2025 15:13:00</v>
          </cell>
          <cell r="BA1313">
            <v>8</v>
          </cell>
          <cell r="BB1313">
            <v>2</v>
          </cell>
          <cell r="BC1313"/>
          <cell r="BD1313"/>
          <cell r="BE1313">
            <v>112</v>
          </cell>
          <cell r="BF1313"/>
          <cell r="BG1313"/>
          <cell r="BH1313"/>
          <cell r="BI1313" t="str">
            <v>121</v>
          </cell>
          <cell r="BJ1313" t="str">
            <v>Creșterea accesului egal la educație timpurie de calitate pentru 40 de copii preșcolari din Comuna Bengești-Ciocadia până în anul 2029, prin construirea și operaționalizarea unei grădinițe moderne, eficiente energetic, incluzive și complet dotate, în conformitate cu standardele europene și cerințele naționale privind infrastructura educațională preșcolară.
Proiectul „Construire Grădiniță, Sat Bengești, str. Principală, nr. 200, Comuna Bengești-Ciocadia, Județul Gorj” urmărește contribuirea directă la îndeplinirea obiectivelor specifice stabilite prin Programul Regional Sud-Vest Oltenia 2021–2027, Prioritatea 6 – Educație modernă și incluzivă, în special în cadrul apelului destinat dezvoltării infrastructurii educaționale pentru nivel preșcolar (grădinițe), având la bază obiectivul specific RSO4.2: Îmbunătățirea accesului egal la servicii de calitate și incluzive în educație, formare și învățare pe tot parcursul vieții prin dezvoltarea infrastructurii accesibile, inclusiv prin promovare</v>
          </cell>
        </row>
        <row r="1314">
          <cell r="K1314">
            <v>330796</v>
          </cell>
          <cell r="L1314" t="str">
            <v>DOTARE SC KATTA ORTOPEDIC SRL</v>
          </cell>
          <cell r="M1314">
            <v>2</v>
          </cell>
          <cell r="N1314" t="str">
            <v>Respins ETF</v>
          </cell>
          <cell r="O1314" t="str">
            <v>EVALUARE</v>
          </cell>
          <cell r="P1314"/>
          <cell r="Q1314" t="str">
            <v>29.11.2024 13:29:08</v>
          </cell>
          <cell r="R1314" t="str">
            <v>KATTA ORTOPEDIC SRL</v>
          </cell>
          <cell r="S1314" t="str">
            <v>37017419</v>
          </cell>
          <cell r="T1314" t="str">
            <v>microîntreprindere</v>
          </cell>
          <cell r="U1314" t="str">
            <v>Municipiul Slatina, Olt</v>
          </cell>
          <cell r="V1314">
            <v>74</v>
          </cell>
          <cell r="W1314"/>
          <cell r="X1314" t="str">
            <v>OT</v>
          </cell>
          <cell r="Y1314" t="str">
            <v>Sud-Vest Oltenia</v>
          </cell>
          <cell r="Z1314">
            <v>1295351.1346</v>
          </cell>
          <cell r="AA1314">
            <v>204203.88459999999</v>
          </cell>
          <cell r="AB1314">
            <v>1165816.02</v>
          </cell>
          <cell r="AC1314">
            <v>990943.61699999997</v>
          </cell>
          <cell r="AD1314">
            <v>2888.8254000000002</v>
          </cell>
          <cell r="AE1314">
            <v>22.165400000000002</v>
          </cell>
          <cell r="AF1314">
            <v>174872.40300000005</v>
          </cell>
          <cell r="AG1314">
            <v>1165816.02</v>
          </cell>
          <cell r="AH1314">
            <v>1298239.96</v>
          </cell>
          <cell r="AI1314">
            <v>23</v>
          </cell>
          <cell r="AJ1314" t="str">
            <v>DA</v>
          </cell>
          <cell r="AK1314" t="str">
            <v>10.08.2024 10:18:56</v>
          </cell>
          <cell r="AL1314"/>
          <cell r="AM1314"/>
          <cell r="AN1314" t="str">
            <v>RESPINS_ETF</v>
          </cell>
          <cell r="AO1314" t="str">
            <v>29.11.2024 13:29:08</v>
          </cell>
          <cell r="AP1314"/>
          <cell r="AQ1314">
            <v>74</v>
          </cell>
          <cell r="AR1314"/>
          <cell r="AS1314">
            <v>1</v>
          </cell>
          <cell r="AT1314">
            <v>12</v>
          </cell>
          <cell r="AU1314">
            <v>12</v>
          </cell>
          <cell r="AV1314"/>
          <cell r="AW1314"/>
          <cell r="AX1314"/>
          <cell r="AY1314"/>
          <cell r="AZ1314"/>
          <cell r="BA1314"/>
          <cell r="BB1314"/>
          <cell r="BC1314"/>
          <cell r="BD1314"/>
          <cell r="BE1314"/>
          <cell r="BF1314"/>
          <cell r="BG1314"/>
          <cell r="BH1314"/>
          <cell r="BI1314"/>
          <cell r="BJ1314" t="str">
            <v>Obiectivul general al proiectului este reprezentat de îmbunătățirea competitivității și a inovării in cadrul SC KATTA ORTOPEDIC SRL prin investiții in echipamente medicale, prin crearea a 4 locuri de muncă noi și prin dezvoltarea de competențe profesionale în ceea ce privește adoptarea tehnologiilor avansate în domeniul medicinei specializate. Prin realizarea obiectivului general, societatea contribuie la realizarea obiectivelor specifice Priorității 1 - Competitivitate prin inovare și întreprinderi dinamice, si a obiectivelor sale specifice:
1.3 Intensificarea creșterii sustenabile și creșterea competitivității IMM-urilor și crearea de locuri de muncă în cadrul IMM-urilor, inclusiv prin investiții productive (FEDR), Intervenția - Îmbunătațirea competitivității și a inovării în microîntreprinderi, prin operațiuni dedicate; 1.4- Dezvoltarea competențelor pentru specializare inteligentă, tranziție industrială și antreprenoriat (FEDR). Obiectul general se va realiza prin realizarea obiect</v>
          </cell>
        </row>
        <row r="1315">
          <cell r="K1315">
            <v>355784</v>
          </cell>
          <cell r="L1315" t="str">
            <v>CREsterea eficieNtei energetice in cadrul Liceului de Arte Marin SORESCU CRAIOVA R.E.N.O.V.-ARTa Craiova - Corp C1 si corp C2</v>
          </cell>
          <cell r="M1315">
            <v>7</v>
          </cell>
          <cell r="N1315" t="str">
            <v>Cu solicitare notificare</v>
          </cell>
          <cell r="O1315" t="str">
            <v>CONTRACTARE</v>
          </cell>
          <cell r="P1315" t="str">
            <v>bogdan.barbulescu@adroltenia.ro</v>
          </cell>
          <cell r="Q1315" t="str">
            <v>16.04.2026 11:27:16</v>
          </cell>
          <cell r="R1315" t="str">
            <v>MUNICIPIUL CRAIOVA</v>
          </cell>
          <cell r="S1315" t="str">
            <v>4417214</v>
          </cell>
          <cell r="T1315" t="str">
            <v>unitate administrativ teritorială nivel local</v>
          </cell>
          <cell r="U1315" t="str">
            <v>Municipiul Craiova, Dolj</v>
          </cell>
          <cell r="V1315">
            <v>76</v>
          </cell>
          <cell r="W1315"/>
          <cell r="X1315" t="str">
            <v>DJ</v>
          </cell>
          <cell r="Y1315" t="str">
            <v>Sud-Vest Oltenia</v>
          </cell>
          <cell r="Z1315">
            <v>36910097.353484474</v>
          </cell>
          <cell r="AA1315">
            <v>6363537.353484476</v>
          </cell>
          <cell r="AB1315">
            <v>36171895.409999996</v>
          </cell>
          <cell r="AC1315">
            <v>31373582.717427269</v>
          </cell>
          <cell r="AD1315">
            <v>8083919.0965155242</v>
          </cell>
          <cell r="AE1315">
            <v>1402994.2265155243</v>
          </cell>
          <cell r="AF1315">
            <v>4798312.6925727278</v>
          </cell>
          <cell r="AG1315">
            <v>0</v>
          </cell>
          <cell r="AH1315">
            <v>44994016.450000003</v>
          </cell>
          <cell r="AI1315">
            <v>0</v>
          </cell>
          <cell r="AJ1315" t="str">
            <v>NU</v>
          </cell>
          <cell r="AK1315" t="str">
            <v>02.10.2025 13:41:50</v>
          </cell>
          <cell r="AL1315"/>
          <cell r="AM1315"/>
          <cell r="AN1315" t="str">
            <v>ADMIS_ETF</v>
          </cell>
          <cell r="AO1315" t="str">
            <v>04.12.2025 14:34:21</v>
          </cell>
          <cell r="AP1315"/>
          <cell r="AQ1315">
            <v>76</v>
          </cell>
          <cell r="AR1315"/>
          <cell r="AS1315">
            <v>3</v>
          </cell>
          <cell r="AT1315">
            <v>41</v>
          </cell>
          <cell r="AU1315">
            <v>70</v>
          </cell>
          <cell r="AV1315"/>
          <cell r="AW1315" t="str">
            <v>14.01.2026 12:44:41</v>
          </cell>
          <cell r="AX1315" t="str">
            <v>14.01.2026 14:17:07</v>
          </cell>
          <cell r="AY1315" t="str">
            <v>803</v>
          </cell>
          <cell r="AZ1315" t="str">
            <v>27.02.2026 10:00:00</v>
          </cell>
          <cell r="BA1315">
            <v>3</v>
          </cell>
          <cell r="BB1315"/>
          <cell r="BC1315"/>
          <cell r="BD1315"/>
          <cell r="BE1315">
            <v>44</v>
          </cell>
          <cell r="BF1315"/>
          <cell r="BG1315"/>
          <cell r="BH1315"/>
          <cell r="BI1315" t="str">
            <v>45</v>
          </cell>
          <cell r="BJ1315" t="str">
            <v>Ca membru al Uniunii Europene, Romania s-a angajat să adopte măsuri concrete pentru îmbunătățirea eficienței energetice, cu scopul de a reduce consumul de energie, de a sprijini tranziția către surse regenerabile și de a contribui la combaterea schimbărilor climatice. Eficiența energetică reprezintă utilizarea mai rațională a resurselor energetice, reducerea pierderilor și creșterea performanței sistemelor energetice, având un impact direct asupra economiei, mediului și calității vieții cetățenilor. În ultimii ani, România a implementat o serie de politici și strategii pentru a îmbunătăți eficiența energetică în diverse sectoare, inclusiv în industrie, transporturi și clădiri. Astfel, au fost derulate programe de renovare energetică a clădirilor publice și private, cu scopul de a reduce consumul de energie și emisiile de carbon. De asemenea, autoritățile publice au stimulat investițiile în tehnologii inovatoare, precum iluminatul public eficient și utilizarea panourilor solare.Un alt a</v>
          </cell>
        </row>
        <row r="1316">
          <cell r="Z1316">
            <v>11860792608.90378</v>
          </cell>
          <cell r="AA1316">
            <v>1597446488.6667581</v>
          </cell>
          <cell r="AB1316">
            <v>11143885416.55208</v>
          </cell>
          <cell r="AC1316">
            <v>9323296152.1433411</v>
          </cell>
          <cell r="AH1316">
            <v>13477401452.337046</v>
          </cell>
          <cell r="AI1316">
            <v>11290</v>
          </cell>
          <cell r="AJ1316">
            <v>193547401.43704501</v>
          </cell>
          <cell r="AK1316">
            <v>164515295.94826335</v>
          </cell>
        </row>
      </sheetData>
      <sheetData sheetId="2"/>
    </sheetDataSet>
  </externalBook>
</externalLink>
</file>

<file path=xl/theme/theme1.xml><?xml version="1.0" encoding="utf-8"?>
<a:theme xmlns:a="http://schemas.openxmlformats.org/drawingml/2006/main" name="Tema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A7A79-A6A2-4543-99A6-D859CD32E6A8}">
  <sheetPr>
    <pageSetUpPr fitToPage="1"/>
  </sheetPr>
  <dimension ref="A1:HG939"/>
  <sheetViews>
    <sheetView tabSelected="1" topLeftCell="A593" zoomScale="70" zoomScaleNormal="70" workbookViewId="0">
      <selection activeCell="C9" sqref="C9"/>
    </sheetView>
  </sheetViews>
  <sheetFormatPr defaultColWidth="9.140625" defaultRowHeight="15" x14ac:dyDescent="0.25"/>
  <cols>
    <col min="1" max="1" width="5.85546875" style="1" customWidth="1"/>
    <col min="2" max="2" width="9.5703125" style="1" customWidth="1"/>
    <col min="3" max="3" width="31" style="1" bestFit="1" customWidth="1"/>
    <col min="4" max="4" width="28.42578125" style="1" customWidth="1"/>
    <col min="5" max="5" width="29" style="1" customWidth="1"/>
    <col min="6" max="6" width="39" style="1" customWidth="1"/>
    <col min="7" max="7" width="10.85546875" style="20" customWidth="1"/>
    <col min="8" max="8" width="25" style="1" customWidth="1"/>
    <col min="9" max="9" width="44.5703125" style="1" customWidth="1"/>
    <col min="10" max="10" width="37.42578125" style="1" customWidth="1"/>
    <col min="11" max="11" width="20.5703125" style="1" customWidth="1"/>
    <col min="12" max="12" width="20" style="1" customWidth="1"/>
    <col min="13" max="13" width="79.7109375" style="1" customWidth="1"/>
    <col min="14" max="15" width="18.28515625" style="20" customWidth="1"/>
    <col min="16" max="16" width="21.42578125" style="57" customWidth="1"/>
    <col min="17" max="17" width="25.28515625" style="14" customWidth="1"/>
    <col min="18" max="18" width="23.42578125" style="1" customWidth="1"/>
    <col min="19" max="19" width="24.42578125" style="14" customWidth="1"/>
    <col min="20" max="20" width="22.5703125" style="14" customWidth="1"/>
    <col min="21" max="21" width="16.5703125" style="3" customWidth="1"/>
    <col min="22" max="22" width="40.85546875" style="56" customWidth="1"/>
    <col min="23" max="23" width="23.85546875" style="1" customWidth="1"/>
    <col min="24" max="24" width="11.140625" style="2" customWidth="1"/>
    <col min="25" max="56" width="9.140625" style="2" customWidth="1"/>
    <col min="57" max="16384" width="9.140625" style="2"/>
  </cols>
  <sheetData>
    <row r="1" spans="1:23" x14ac:dyDescent="0.25">
      <c r="O1" s="57"/>
      <c r="W1" s="3"/>
    </row>
    <row r="2" spans="1:23" x14ac:dyDescent="0.25">
      <c r="O2" s="57"/>
      <c r="W2" s="3"/>
    </row>
    <row r="3" spans="1:23" x14ac:dyDescent="0.25">
      <c r="O3" s="57"/>
      <c r="W3" s="3"/>
    </row>
    <row r="4" spans="1:23" x14ac:dyDescent="0.25">
      <c r="O4" s="57"/>
      <c r="W4" s="3"/>
    </row>
    <row r="5" spans="1:23" ht="41.25" customHeight="1" x14ac:dyDescent="0.25">
      <c r="O5" s="57"/>
      <c r="W5" s="3"/>
    </row>
    <row r="6" spans="1:23" ht="75" customHeight="1" x14ac:dyDescent="0.25">
      <c r="G6" s="58" t="s">
        <v>4142</v>
      </c>
      <c r="H6" s="59"/>
      <c r="I6" s="59"/>
      <c r="J6" s="59"/>
      <c r="K6" s="59"/>
      <c r="L6" s="59"/>
      <c r="M6" s="59"/>
      <c r="N6" s="21"/>
      <c r="O6" s="57"/>
      <c r="R6" s="13"/>
      <c r="W6" s="3"/>
    </row>
    <row r="7" spans="1:23" ht="45" x14ac:dyDescent="0.25">
      <c r="A7" s="4" t="s">
        <v>1367</v>
      </c>
      <c r="B7" s="4" t="s">
        <v>1</v>
      </c>
      <c r="C7" s="4" t="s">
        <v>35</v>
      </c>
      <c r="D7" s="4" t="s">
        <v>1850</v>
      </c>
      <c r="E7" s="4" t="s">
        <v>288</v>
      </c>
      <c r="F7" s="4" t="s">
        <v>357</v>
      </c>
      <c r="G7" s="4" t="s">
        <v>6</v>
      </c>
      <c r="H7" s="4" t="s">
        <v>54</v>
      </c>
      <c r="I7" s="4" t="s">
        <v>287</v>
      </c>
      <c r="J7" s="4" t="s">
        <v>2</v>
      </c>
      <c r="K7" s="4" t="s">
        <v>1567</v>
      </c>
      <c r="L7" s="4" t="s">
        <v>1566</v>
      </c>
      <c r="M7" s="4" t="s">
        <v>0</v>
      </c>
      <c r="N7" s="5" t="s">
        <v>289</v>
      </c>
      <c r="O7" s="5" t="s">
        <v>290</v>
      </c>
      <c r="P7" s="5" t="s">
        <v>228</v>
      </c>
      <c r="Q7" s="5" t="s">
        <v>4154</v>
      </c>
      <c r="R7" s="5" t="s">
        <v>7</v>
      </c>
      <c r="S7" s="5" t="s">
        <v>8</v>
      </c>
      <c r="T7" s="5" t="s">
        <v>505</v>
      </c>
      <c r="U7" s="5" t="s">
        <v>9</v>
      </c>
      <c r="V7" s="4" t="s">
        <v>55</v>
      </c>
      <c r="W7" s="4" t="s">
        <v>1568</v>
      </c>
    </row>
    <row r="8" spans="1:23" s="11" customFormat="1" ht="120" x14ac:dyDescent="0.25">
      <c r="A8" s="6">
        <v>1</v>
      </c>
      <c r="B8" s="6" t="s">
        <v>4</v>
      </c>
      <c r="C8" s="7" t="s">
        <v>1244</v>
      </c>
      <c r="D8" s="7" t="s">
        <v>1851</v>
      </c>
      <c r="E8" s="7" t="s">
        <v>263</v>
      </c>
      <c r="F8" s="7" t="s">
        <v>291</v>
      </c>
      <c r="G8" s="7">
        <v>322450</v>
      </c>
      <c r="H8" s="7" t="s">
        <v>71</v>
      </c>
      <c r="I8" s="7" t="s">
        <v>89</v>
      </c>
      <c r="J8" s="6" t="s">
        <v>3780</v>
      </c>
      <c r="K8" s="7" t="s">
        <v>1942</v>
      </c>
      <c r="L8" s="7" t="s">
        <v>1495</v>
      </c>
      <c r="M8" s="7" t="s">
        <v>3879</v>
      </c>
      <c r="N8" s="7" t="s">
        <v>3338</v>
      </c>
      <c r="O8" s="7" t="s">
        <v>3207</v>
      </c>
      <c r="P8" s="18">
        <f>VLOOKUP(G8,'[1]status-proiecte'!$K$3:$BJ$1319,24,0)</f>
        <v>2903443.6</v>
      </c>
      <c r="Q8" s="18">
        <f>VLOOKUP(G8,'[1]status-proiecte'!$K$3:$BJ$1319,16,0)</f>
        <v>2897493.6</v>
      </c>
      <c r="R8" s="18">
        <f>VLOOKUP(G8,'[1]status-proiecte'!$K$3:$BJ$1319,18,0)</f>
        <v>2839543.72</v>
      </c>
      <c r="S8" s="18">
        <f>VLOOKUP(G8,'[1]status-proiecte'!$K$3:$BJ$1319,19,0)</f>
        <v>2462869.5095894062</v>
      </c>
      <c r="T8" s="18">
        <f>VLOOKUP(G8,'[1]status-proiecte'!$K$3:$BJ$1319,22,0)</f>
        <v>376674.21041059401</v>
      </c>
      <c r="U8" s="18">
        <f>S8/Q8*100</f>
        <v>84.999998260199987</v>
      </c>
      <c r="V8" s="18" t="s">
        <v>4155</v>
      </c>
      <c r="W8" s="8" t="s">
        <v>1569</v>
      </c>
    </row>
    <row r="9" spans="1:23" s="11" customFormat="1" ht="75" x14ac:dyDescent="0.25">
      <c r="A9" s="6">
        <v>2</v>
      </c>
      <c r="B9" s="6" t="s">
        <v>4</v>
      </c>
      <c r="C9" s="7" t="s">
        <v>1244</v>
      </c>
      <c r="D9" s="7" t="s">
        <v>1851</v>
      </c>
      <c r="E9" s="7" t="s">
        <v>263</v>
      </c>
      <c r="F9" s="7" t="s">
        <v>291</v>
      </c>
      <c r="G9" s="7">
        <v>322659</v>
      </c>
      <c r="H9" s="27" t="s">
        <v>52</v>
      </c>
      <c r="I9" s="27" t="s">
        <v>90</v>
      </c>
      <c r="J9" s="6" t="s">
        <v>1889</v>
      </c>
      <c r="K9" s="28" t="s">
        <v>142</v>
      </c>
      <c r="L9" s="28" t="s">
        <v>1496</v>
      </c>
      <c r="M9" s="7" t="s">
        <v>3421</v>
      </c>
      <c r="N9" s="7" t="s">
        <v>3071</v>
      </c>
      <c r="O9" s="7" t="s">
        <v>2655</v>
      </c>
      <c r="P9" s="18">
        <f>VLOOKUP(G9,'[1]status-proiecte'!$K$3:$BJ$1319,24,0)</f>
        <v>3102544.81</v>
      </c>
      <c r="Q9" s="18">
        <f>VLOOKUP(G9,'[1]status-proiecte'!$K$3:$BJ$1319,16,0)</f>
        <v>3043423.55</v>
      </c>
      <c r="R9" s="18">
        <f>VLOOKUP(G9,'[1]status-proiecte'!$K$3:$BJ$1319,18,0)</f>
        <v>2982555.07</v>
      </c>
      <c r="S9" s="18">
        <f>VLOOKUP(G9,'[1]status-proiecte'!$K$3:$BJ$1319,19,0)</f>
        <v>2586909.964550517</v>
      </c>
      <c r="T9" s="18">
        <f>VLOOKUP(G9,'[1]status-proiecte'!$K$3:$BJ$1319,22,0)</f>
        <v>395645.1054494828</v>
      </c>
      <c r="U9" s="18">
        <f>S9/Q9*100</f>
        <v>84.999998260200002</v>
      </c>
      <c r="V9" s="18" t="s">
        <v>4156</v>
      </c>
      <c r="W9" s="8" t="s">
        <v>1569</v>
      </c>
    </row>
    <row r="10" spans="1:23" s="11" customFormat="1" ht="105" x14ac:dyDescent="0.25">
      <c r="A10" s="6">
        <v>3</v>
      </c>
      <c r="B10" s="6" t="s">
        <v>4</v>
      </c>
      <c r="C10" s="6" t="s">
        <v>1248</v>
      </c>
      <c r="D10" s="6" t="s">
        <v>1852</v>
      </c>
      <c r="E10" s="6" t="s">
        <v>264</v>
      </c>
      <c r="F10" s="6" t="s">
        <v>283</v>
      </c>
      <c r="G10" s="6">
        <v>300119</v>
      </c>
      <c r="H10" s="7" t="s">
        <v>14</v>
      </c>
      <c r="I10" s="7" t="s">
        <v>15</v>
      </c>
      <c r="J10" s="6" t="s">
        <v>4032</v>
      </c>
      <c r="K10" s="7" t="s">
        <v>1741</v>
      </c>
      <c r="L10" s="7" t="s">
        <v>1495</v>
      </c>
      <c r="M10" s="7" t="s">
        <v>1399</v>
      </c>
      <c r="N10" s="7" t="s">
        <v>3072</v>
      </c>
      <c r="O10" s="7" t="s">
        <v>2656</v>
      </c>
      <c r="P10" s="18">
        <f>VLOOKUP(G10,'[1]status-proiecte'!$K$3:$BJ$1319,24,0)</f>
        <v>58188858.490000002</v>
      </c>
      <c r="Q10" s="18">
        <f>VLOOKUP(G10,'[1]status-proiecte'!$K$3:$BJ$1319,16,0)</f>
        <v>49168758.485373758</v>
      </c>
      <c r="R10" s="18">
        <f>VLOOKUP(G10,'[1]status-proiecte'!$K$3:$BJ$1319,18,0)</f>
        <v>48185383.32</v>
      </c>
      <c r="S10" s="18">
        <f>VLOOKUP(G10,'[1]status-proiecte'!$K$3:$BJ$1319,19,0)</f>
        <v>41793444.66856166</v>
      </c>
      <c r="T10" s="18">
        <f>VLOOKUP(G10,'[1]status-proiecte'!$K$3:$BJ$1319,22,0)</f>
        <v>6391938.6514383405</v>
      </c>
      <c r="U10" s="18">
        <f>S10/Q10*100</f>
        <v>84.999999910500009</v>
      </c>
      <c r="V10" s="18" t="s">
        <v>4157</v>
      </c>
      <c r="W10" s="8" t="s">
        <v>1569</v>
      </c>
    </row>
    <row r="11" spans="1:23" s="11" customFormat="1" ht="120" x14ac:dyDescent="0.25">
      <c r="A11" s="6">
        <v>4</v>
      </c>
      <c r="B11" s="6" t="s">
        <v>4</v>
      </c>
      <c r="C11" s="6" t="s">
        <v>1248</v>
      </c>
      <c r="D11" s="6" t="s">
        <v>1852</v>
      </c>
      <c r="E11" s="6" t="s">
        <v>264</v>
      </c>
      <c r="F11" s="6" t="s">
        <v>283</v>
      </c>
      <c r="G11" s="6">
        <v>300097</v>
      </c>
      <c r="H11" s="7" t="s">
        <v>14</v>
      </c>
      <c r="I11" s="7" t="s">
        <v>16</v>
      </c>
      <c r="J11" s="6" t="s">
        <v>4033</v>
      </c>
      <c r="K11" s="7" t="s">
        <v>1741</v>
      </c>
      <c r="L11" s="7" t="s">
        <v>1495</v>
      </c>
      <c r="M11" s="7" t="s">
        <v>3422</v>
      </c>
      <c r="N11" s="7" t="s">
        <v>3073</v>
      </c>
      <c r="O11" s="7" t="s">
        <v>3586</v>
      </c>
      <c r="P11" s="18">
        <f>VLOOKUP(G11,'[1]status-proiecte'!$K$3:$BJ$1319,24,0)</f>
        <v>16271043.359999999</v>
      </c>
      <c r="Q11" s="18">
        <f>VLOOKUP(G11,'[1]status-proiecte'!$K$3:$BJ$1319,16,0)</f>
        <v>16271043.359999999</v>
      </c>
      <c r="R11" s="18">
        <f>VLOOKUP(G11,'[1]status-proiecte'!$K$3:$BJ$1319,18,0)</f>
        <v>15945622.49</v>
      </c>
      <c r="S11" s="18">
        <f>VLOOKUP(G11,'[1]status-proiecte'!$K$3:$BJ$1319,19,0)</f>
        <v>13830386.841437416</v>
      </c>
      <c r="T11" s="18">
        <f>VLOOKUP(G11,'[1]status-proiecte'!$K$3:$BJ$1319,22,0)</f>
        <v>2115235.6485625841</v>
      </c>
      <c r="U11" s="18">
        <f>S11/Q11*100</f>
        <v>84.999999910500009</v>
      </c>
      <c r="V11" s="18" t="s">
        <v>4158</v>
      </c>
      <c r="W11" s="8" t="s">
        <v>1569</v>
      </c>
    </row>
    <row r="12" spans="1:23" s="11" customFormat="1" ht="105" x14ac:dyDescent="0.25">
      <c r="A12" s="6">
        <v>5</v>
      </c>
      <c r="B12" s="6" t="s">
        <v>4</v>
      </c>
      <c r="C12" s="6" t="s">
        <v>1248</v>
      </c>
      <c r="D12" s="6" t="s">
        <v>1852</v>
      </c>
      <c r="E12" s="6" t="s">
        <v>264</v>
      </c>
      <c r="F12" s="6" t="s">
        <v>283</v>
      </c>
      <c r="G12" s="6">
        <v>300142</v>
      </c>
      <c r="H12" s="7" t="s">
        <v>17</v>
      </c>
      <c r="I12" s="7" t="s">
        <v>18</v>
      </c>
      <c r="J12" s="6" t="s">
        <v>1890</v>
      </c>
      <c r="K12" s="7" t="s">
        <v>142</v>
      </c>
      <c r="L12" s="7" t="s">
        <v>1496</v>
      </c>
      <c r="M12" s="7" t="s">
        <v>661</v>
      </c>
      <c r="N12" s="7" t="s">
        <v>3074</v>
      </c>
      <c r="O12" s="7" t="s">
        <v>946</v>
      </c>
      <c r="P12" s="18">
        <f>VLOOKUP(G12,'[1]status-proiecte'!$K$3:$BJ$1319,24,0)</f>
        <v>58111941.710000001</v>
      </c>
      <c r="Q12" s="18">
        <f>VLOOKUP(G12,'[1]status-proiecte'!$K$3:$BJ$1319,16,0)</f>
        <v>21862283.24604344</v>
      </c>
      <c r="R12" s="18">
        <f>VLOOKUP(G12,'[1]status-proiecte'!$K$3:$BJ$1319,18,0)</f>
        <v>21425037.579999998</v>
      </c>
      <c r="S12" s="18">
        <f>VLOOKUP(G12,'[1]status-proiecte'!$K$3:$BJ$1319,19,0)</f>
        <v>18582940.739570182</v>
      </c>
      <c r="T12" s="18">
        <f>VLOOKUP(G12,'[1]status-proiecte'!$K$3:$BJ$1319,22,0)</f>
        <v>2842096.8404298164</v>
      </c>
      <c r="U12" s="18">
        <f>S12/Q12*100</f>
        <v>84.999999910500009</v>
      </c>
      <c r="V12" s="18" t="s">
        <v>4159</v>
      </c>
      <c r="W12" s="8" t="s">
        <v>1607</v>
      </c>
    </row>
    <row r="13" spans="1:23" s="11" customFormat="1" ht="135" x14ac:dyDescent="0.25">
      <c r="A13" s="6">
        <v>6</v>
      </c>
      <c r="B13" s="6" t="s">
        <v>4</v>
      </c>
      <c r="C13" s="6" t="s">
        <v>1248</v>
      </c>
      <c r="D13" s="6" t="s">
        <v>1852</v>
      </c>
      <c r="E13" s="6" t="s">
        <v>264</v>
      </c>
      <c r="F13" s="6" t="s">
        <v>283</v>
      </c>
      <c r="G13" s="6">
        <v>300908</v>
      </c>
      <c r="H13" s="7" t="s">
        <v>19</v>
      </c>
      <c r="I13" s="7" t="s">
        <v>31</v>
      </c>
      <c r="J13" s="6" t="s">
        <v>1891</v>
      </c>
      <c r="K13" s="7" t="s">
        <v>1742</v>
      </c>
      <c r="L13" s="7" t="s">
        <v>1495</v>
      </c>
      <c r="M13" s="7" t="s">
        <v>2388</v>
      </c>
      <c r="N13" s="7" t="s">
        <v>3075</v>
      </c>
      <c r="O13" s="7" t="s">
        <v>2658</v>
      </c>
      <c r="P13" s="18">
        <f>VLOOKUP(G13,'[1]status-proiecte'!$K$3:$BJ$1319,24,0)</f>
        <v>6895173.75</v>
      </c>
      <c r="Q13" s="18">
        <f>VLOOKUP(G13,'[1]status-proiecte'!$K$3:$BJ$1319,16,0)</f>
        <v>6465366.4530070378</v>
      </c>
      <c r="R13" s="18">
        <f>VLOOKUP(G13,'[1]status-proiecte'!$K$3:$BJ$1319,18,0)</f>
        <v>6336059.0899999999</v>
      </c>
      <c r="S13" s="18">
        <f>VLOOKUP(G13,'[1]status-proiecte'!$K$3:$BJ$1319,19,0)</f>
        <v>5495561.4792694794</v>
      </c>
      <c r="T13" s="18">
        <f>VLOOKUP(G13,'[1]status-proiecte'!$K$3:$BJ$1319,22,0)</f>
        <v>840497.61073052045</v>
      </c>
      <c r="U13" s="18">
        <f>S13/Q13*100</f>
        <v>84.999999910500009</v>
      </c>
      <c r="V13" s="18" t="s">
        <v>4160</v>
      </c>
      <c r="W13" s="8" t="s">
        <v>1569</v>
      </c>
    </row>
    <row r="14" spans="1:23" s="11" customFormat="1" ht="195" x14ac:dyDescent="0.25">
      <c r="A14" s="6">
        <v>7</v>
      </c>
      <c r="B14" s="6" t="s">
        <v>4</v>
      </c>
      <c r="C14" s="6" t="s">
        <v>1248</v>
      </c>
      <c r="D14" s="6" t="s">
        <v>1852</v>
      </c>
      <c r="E14" s="6" t="s">
        <v>264</v>
      </c>
      <c r="F14" s="6" t="s">
        <v>283</v>
      </c>
      <c r="G14" s="6">
        <v>300120</v>
      </c>
      <c r="H14" s="7" t="s">
        <v>34</v>
      </c>
      <c r="I14" s="7" t="s">
        <v>4667</v>
      </c>
      <c r="J14" s="6" t="s">
        <v>1892</v>
      </c>
      <c r="K14" s="7" t="s">
        <v>1497</v>
      </c>
      <c r="L14" s="7" t="s">
        <v>1495</v>
      </c>
      <c r="M14" s="7" t="s">
        <v>1400</v>
      </c>
      <c r="N14" s="7" t="s">
        <v>3082</v>
      </c>
      <c r="O14" s="7" t="s">
        <v>2806</v>
      </c>
      <c r="P14" s="18">
        <f>VLOOKUP(G14,'[1]status-proiecte'!$K$3:$BJ$1319,24,0)</f>
        <v>5573540.9199999999</v>
      </c>
      <c r="Q14" s="18">
        <f>VLOOKUP(G14,'[1]status-proiecte'!$K$3:$BJ$1319,16,0)</f>
        <v>5571489.3600014793</v>
      </c>
      <c r="R14" s="18">
        <f>VLOOKUP(G14,'[1]status-proiecte'!$K$3:$BJ$1319,18,0)</f>
        <v>5460059.5700000003</v>
      </c>
      <c r="S14" s="18">
        <f>VLOOKUP(G14,'[1]status-proiecte'!$K$3:$BJ$1319,19,0)</f>
        <v>4735765.9510147739</v>
      </c>
      <c r="T14" s="18">
        <f>VLOOKUP(G14,'[1]status-proiecte'!$K$3:$BJ$1319,22,0)</f>
        <v>724293.61898522638</v>
      </c>
      <c r="U14" s="18">
        <f>S14/Q14*100</f>
        <v>84.999999910499994</v>
      </c>
      <c r="V14" s="18" t="s">
        <v>4161</v>
      </c>
      <c r="W14" s="8" t="s">
        <v>1569</v>
      </c>
    </row>
    <row r="15" spans="1:23" s="11" customFormat="1" ht="150" x14ac:dyDescent="0.25">
      <c r="A15" s="6">
        <v>8</v>
      </c>
      <c r="B15" s="6" t="s">
        <v>4</v>
      </c>
      <c r="C15" s="6" t="s">
        <v>1248</v>
      </c>
      <c r="D15" s="6" t="s">
        <v>1852</v>
      </c>
      <c r="E15" s="6" t="s">
        <v>264</v>
      </c>
      <c r="F15" s="6" t="s">
        <v>283</v>
      </c>
      <c r="G15" s="6">
        <v>310425</v>
      </c>
      <c r="H15" s="7" t="s">
        <v>20</v>
      </c>
      <c r="I15" s="7" t="s">
        <v>38</v>
      </c>
      <c r="J15" s="6" t="s">
        <v>1893</v>
      </c>
      <c r="K15" s="7" t="s">
        <v>1498</v>
      </c>
      <c r="L15" s="7" t="s">
        <v>1496</v>
      </c>
      <c r="M15" s="7" t="s">
        <v>1401</v>
      </c>
      <c r="N15" s="7" t="s">
        <v>922</v>
      </c>
      <c r="O15" s="7" t="s">
        <v>2591</v>
      </c>
      <c r="P15" s="18">
        <f>VLOOKUP(G15,'[1]status-proiecte'!$K$3:$BJ$1319,24,0)</f>
        <v>2269134.2599999998</v>
      </c>
      <c r="Q15" s="18">
        <f>VLOOKUP(G15,'[1]status-proiecte'!$K$3:$BJ$1319,16,0)</f>
        <v>1866514.5109954965</v>
      </c>
      <c r="R15" s="18">
        <f>VLOOKUP(G15,'[1]status-proiecte'!$K$3:$BJ$1319,18,0)</f>
        <v>1829184.22</v>
      </c>
      <c r="S15" s="18">
        <f>VLOOKUP(G15,'[1]status-proiecte'!$K$3:$BJ$1319,19,0)</f>
        <v>1586537.3326756414</v>
      </c>
      <c r="T15" s="18">
        <f>VLOOKUP(G15,'[1]status-proiecte'!$K$3:$BJ$1319,22,0)</f>
        <v>242646.88732435857</v>
      </c>
      <c r="U15" s="18">
        <f>S15/Q15*100</f>
        <v>84.999999910499994</v>
      </c>
      <c r="V15" s="18" t="s">
        <v>2975</v>
      </c>
      <c r="W15" s="8" t="s">
        <v>1569</v>
      </c>
    </row>
    <row r="16" spans="1:23" s="11" customFormat="1" ht="150" x14ac:dyDescent="0.25">
      <c r="A16" s="6">
        <v>9</v>
      </c>
      <c r="B16" s="6" t="s">
        <v>4</v>
      </c>
      <c r="C16" s="6" t="s">
        <v>1248</v>
      </c>
      <c r="D16" s="6" t="s">
        <v>1852</v>
      </c>
      <c r="E16" s="6" t="s">
        <v>264</v>
      </c>
      <c r="F16" s="6" t="s">
        <v>283</v>
      </c>
      <c r="G16" s="6">
        <v>317840</v>
      </c>
      <c r="H16" s="7" t="s">
        <v>39</v>
      </c>
      <c r="I16" s="7" t="s">
        <v>40</v>
      </c>
      <c r="J16" s="6" t="s">
        <v>1894</v>
      </c>
      <c r="K16" s="7" t="s">
        <v>154</v>
      </c>
      <c r="L16" s="7" t="s">
        <v>1499</v>
      </c>
      <c r="M16" s="7" t="s">
        <v>3880</v>
      </c>
      <c r="N16" s="7" t="s">
        <v>939</v>
      </c>
      <c r="O16" s="7" t="s">
        <v>2659</v>
      </c>
      <c r="P16" s="18">
        <f>VLOOKUP(G16,'[1]status-proiecte'!$K$3:$BJ$1319,24,0)</f>
        <v>6795671.3399999999</v>
      </c>
      <c r="Q16" s="18">
        <f>VLOOKUP(G16,'[1]status-proiecte'!$K$3:$BJ$1319,16,0)</f>
        <v>6562356.5986403394</v>
      </c>
      <c r="R16" s="18">
        <f>VLOOKUP(G16,'[1]status-proiecte'!$K$3:$BJ$1319,18,0)</f>
        <v>6431109.4699999997</v>
      </c>
      <c r="S16" s="18">
        <f>VLOOKUP(G16,'[1]status-proiecte'!$K$3:$BJ$1319,19,0)</f>
        <v>5578003.1029709792</v>
      </c>
      <c r="T16" s="18">
        <f>VLOOKUP(G16,'[1]status-proiecte'!$K$3:$BJ$1319,22,0)</f>
        <v>853106.36702902056</v>
      </c>
      <c r="U16" s="18">
        <f>S16/Q16*100</f>
        <v>84.999999910500009</v>
      </c>
      <c r="V16" s="18" t="s">
        <v>4162</v>
      </c>
      <c r="W16" s="8" t="s">
        <v>1569</v>
      </c>
    </row>
    <row r="17" spans="1:23" s="11" customFormat="1" ht="120" x14ac:dyDescent="0.25">
      <c r="A17" s="6">
        <v>10</v>
      </c>
      <c r="B17" s="6" t="s">
        <v>4</v>
      </c>
      <c r="C17" s="6" t="s">
        <v>1248</v>
      </c>
      <c r="D17" s="6" t="s">
        <v>1852</v>
      </c>
      <c r="E17" s="6" t="s">
        <v>264</v>
      </c>
      <c r="F17" s="6" t="s">
        <v>283</v>
      </c>
      <c r="G17" s="6">
        <v>317862</v>
      </c>
      <c r="H17" s="7" t="s">
        <v>75</v>
      </c>
      <c r="I17" s="7" t="s">
        <v>41</v>
      </c>
      <c r="J17" s="6" t="s">
        <v>1895</v>
      </c>
      <c r="K17" s="7" t="s">
        <v>1743</v>
      </c>
      <c r="L17" s="7" t="s">
        <v>1499</v>
      </c>
      <c r="M17" s="7" t="s">
        <v>3880</v>
      </c>
      <c r="N17" s="7" t="s">
        <v>939</v>
      </c>
      <c r="O17" s="7" t="s">
        <v>2660</v>
      </c>
      <c r="P17" s="18">
        <f>VLOOKUP(G17,'[1]status-proiecte'!$K$3:$BJ$1319,24,0)</f>
        <v>13489647.07</v>
      </c>
      <c r="Q17" s="18">
        <f>VLOOKUP(G17,'[1]status-proiecte'!$K$3:$BJ$1319,16,0)</f>
        <v>12836605.459526148</v>
      </c>
      <c r="R17" s="18">
        <f>VLOOKUP(G17,'[1]status-proiecte'!$K$3:$BJ$1319,18,0)</f>
        <v>12579873.300000001</v>
      </c>
      <c r="S17" s="18">
        <f>VLOOKUP(G17,'[1]status-proiecte'!$K$3:$BJ$1319,19,0)</f>
        <v>10911114.629108464</v>
      </c>
      <c r="T17" s="18">
        <f>VLOOKUP(G17,'[1]status-proiecte'!$K$3:$BJ$1319,22,0)</f>
        <v>1668758.6708915364</v>
      </c>
      <c r="U17" s="18">
        <f>S17/Q17*100</f>
        <v>84.999999910500009</v>
      </c>
      <c r="V17" s="18" t="s">
        <v>4163</v>
      </c>
      <c r="W17" s="8" t="s">
        <v>1569</v>
      </c>
    </row>
    <row r="18" spans="1:23" s="11" customFormat="1" ht="135" x14ac:dyDescent="0.25">
      <c r="A18" s="6">
        <v>11</v>
      </c>
      <c r="B18" s="6" t="s">
        <v>4</v>
      </c>
      <c r="C18" s="6" t="s">
        <v>1248</v>
      </c>
      <c r="D18" s="6" t="s">
        <v>1852</v>
      </c>
      <c r="E18" s="6" t="s">
        <v>264</v>
      </c>
      <c r="F18" s="6" t="s">
        <v>283</v>
      </c>
      <c r="G18" s="6">
        <v>317398</v>
      </c>
      <c r="H18" s="7" t="s">
        <v>42</v>
      </c>
      <c r="I18" s="7" t="s">
        <v>43</v>
      </c>
      <c r="J18" s="6" t="s">
        <v>3672</v>
      </c>
      <c r="K18" s="7" t="s">
        <v>1500</v>
      </c>
      <c r="L18" s="7" t="s">
        <v>1501</v>
      </c>
      <c r="M18" s="7" t="s">
        <v>1402</v>
      </c>
      <c r="N18" s="7" t="s">
        <v>3076</v>
      </c>
      <c r="O18" s="7" t="s">
        <v>2805</v>
      </c>
      <c r="P18" s="18">
        <f>VLOOKUP(G18,'[1]status-proiecte'!$K$3:$BJ$1319,24,0)</f>
        <v>1784801.12</v>
      </c>
      <c r="Q18" s="18">
        <f>VLOOKUP(G18,'[1]status-proiecte'!$K$3:$BJ$1319,16,0)</f>
        <v>1575603.8202940351</v>
      </c>
      <c r="R18" s="18">
        <f>VLOOKUP(G18,'[1]status-proiecte'!$K$3:$BJ$1319,18,0)</f>
        <v>1544091.75</v>
      </c>
      <c r="S18" s="18">
        <f>VLOOKUP(G18,'[1]status-proiecte'!$K$3:$BJ$1319,19,0)</f>
        <v>1339263.2458397644</v>
      </c>
      <c r="T18" s="18">
        <f>VLOOKUP(G18,'[1]status-proiecte'!$K$3:$BJ$1319,22,0)</f>
        <v>204828.50416023564</v>
      </c>
      <c r="U18" s="18">
        <f>S18/Q18*100</f>
        <v>84.999999910499994</v>
      </c>
      <c r="V18" s="18" t="s">
        <v>4164</v>
      </c>
      <c r="W18" s="8" t="s">
        <v>1569</v>
      </c>
    </row>
    <row r="19" spans="1:23" s="11" customFormat="1" ht="90" x14ac:dyDescent="0.25">
      <c r="A19" s="6">
        <v>12</v>
      </c>
      <c r="B19" s="6" t="s">
        <v>4</v>
      </c>
      <c r="C19" s="6" t="s">
        <v>1248</v>
      </c>
      <c r="D19" s="6" t="s">
        <v>1852</v>
      </c>
      <c r="E19" s="6" t="s">
        <v>264</v>
      </c>
      <c r="F19" s="6" t="s">
        <v>283</v>
      </c>
      <c r="G19" s="6">
        <v>318245</v>
      </c>
      <c r="H19" s="7" t="s">
        <v>44</v>
      </c>
      <c r="I19" s="7" t="s">
        <v>4668</v>
      </c>
      <c r="J19" s="6" t="s">
        <v>1896</v>
      </c>
      <c r="K19" s="7" t="s">
        <v>1502</v>
      </c>
      <c r="L19" s="7" t="s">
        <v>1496</v>
      </c>
      <c r="M19" s="7" t="s">
        <v>662</v>
      </c>
      <c r="N19" s="7" t="s">
        <v>900</v>
      </c>
      <c r="O19" s="7" t="s">
        <v>1236</v>
      </c>
      <c r="P19" s="18">
        <f>VLOOKUP(G19,'[1]status-proiecte'!$K$3:$BJ$1319,24,0)</f>
        <v>4613503.8499999996</v>
      </c>
      <c r="Q19" s="18">
        <f>VLOOKUP(G19,'[1]status-proiecte'!$K$3:$BJ$1319,16,0)</f>
        <v>3805364.8687076652</v>
      </c>
      <c r="R19" s="18">
        <f>VLOOKUP(G19,'[1]status-proiecte'!$K$3:$BJ$1319,18,0)</f>
        <v>3729257.52</v>
      </c>
      <c r="S19" s="18">
        <f>VLOOKUP(G19,'[1]status-proiecte'!$K$3:$BJ$1319,19,0)</f>
        <v>3234560.1349957138</v>
      </c>
      <c r="T19" s="18">
        <f>VLOOKUP(G19,'[1]status-proiecte'!$K$3:$BJ$1319,22,0)</f>
        <v>494697.38500428619</v>
      </c>
      <c r="U19" s="18">
        <f>S19/Q19*100</f>
        <v>84.999999910500009</v>
      </c>
      <c r="V19" s="18" t="s">
        <v>4165</v>
      </c>
      <c r="W19" s="8" t="s">
        <v>1569</v>
      </c>
    </row>
    <row r="20" spans="1:23" s="11" customFormat="1" ht="135" x14ac:dyDescent="0.25">
      <c r="A20" s="6">
        <v>13</v>
      </c>
      <c r="B20" s="6" t="s">
        <v>4</v>
      </c>
      <c r="C20" s="6" t="s">
        <v>1248</v>
      </c>
      <c r="D20" s="6" t="s">
        <v>1852</v>
      </c>
      <c r="E20" s="6" t="s">
        <v>264</v>
      </c>
      <c r="F20" s="6" t="s">
        <v>283</v>
      </c>
      <c r="G20" s="6">
        <v>318587</v>
      </c>
      <c r="H20" s="7" t="s">
        <v>4657</v>
      </c>
      <c r="I20" s="7" t="s">
        <v>4658</v>
      </c>
      <c r="J20" s="6" t="s">
        <v>4659</v>
      </c>
      <c r="K20" s="7" t="s">
        <v>1744</v>
      </c>
      <c r="L20" s="7" t="s">
        <v>1496</v>
      </c>
      <c r="M20" s="7" t="s">
        <v>3881</v>
      </c>
      <c r="N20" s="7" t="s">
        <v>922</v>
      </c>
      <c r="O20" s="7" t="s">
        <v>2662</v>
      </c>
      <c r="P20" s="18">
        <f>VLOOKUP(G20,'[1]status-proiecte'!$K$3:$BJ$1319,24,0)</f>
        <v>16725025.68</v>
      </c>
      <c r="Q20" s="18">
        <f>VLOOKUP(G20,'[1]status-proiecte'!$K$3:$BJ$1319,16,0)</f>
        <v>16706875.68</v>
      </c>
      <c r="R20" s="18">
        <f>VLOOKUP(G20,'[1]status-proiecte'!$K$3:$BJ$1319,18,0)</f>
        <v>16372738.18</v>
      </c>
      <c r="S20" s="18">
        <f>VLOOKUP(G20,'[1]status-proiecte'!$K$3:$BJ$1319,19,0)</f>
        <v>14200844.313047346</v>
      </c>
      <c r="T20" s="18">
        <f>VLOOKUP(G20,'[1]status-proiecte'!$K$3:$BJ$1319,22,0)</f>
        <v>2171893.866952654</v>
      </c>
      <c r="U20" s="18">
        <f>S20/Q20*100</f>
        <v>84.999999910500009</v>
      </c>
      <c r="V20" s="18" t="s">
        <v>4166</v>
      </c>
      <c r="W20" s="8" t="s">
        <v>1569</v>
      </c>
    </row>
    <row r="21" spans="1:23" s="11" customFormat="1" ht="135" x14ac:dyDescent="0.25">
      <c r="A21" s="6">
        <v>14</v>
      </c>
      <c r="B21" s="6" t="s">
        <v>4</v>
      </c>
      <c r="C21" s="6" t="s">
        <v>1248</v>
      </c>
      <c r="D21" s="6" t="s">
        <v>1852</v>
      </c>
      <c r="E21" s="6" t="s">
        <v>264</v>
      </c>
      <c r="F21" s="6" t="s">
        <v>283</v>
      </c>
      <c r="G21" s="6">
        <v>300184</v>
      </c>
      <c r="H21" s="7" t="s">
        <v>14</v>
      </c>
      <c r="I21" s="7" t="s">
        <v>45</v>
      </c>
      <c r="J21" s="6" t="s">
        <v>3781</v>
      </c>
      <c r="K21" s="7" t="s">
        <v>1503</v>
      </c>
      <c r="L21" s="7" t="s">
        <v>1495</v>
      </c>
      <c r="M21" s="7" t="s">
        <v>2652</v>
      </c>
      <c r="N21" s="7" t="s">
        <v>3077</v>
      </c>
      <c r="O21" s="7" t="s">
        <v>912</v>
      </c>
      <c r="P21" s="18">
        <f>VLOOKUP(G21,'[1]status-proiecte'!$K$3:$BJ$1319,24,0)</f>
        <v>55213803.710000001</v>
      </c>
      <c r="Q21" s="18">
        <f>VLOOKUP(G21,'[1]status-proiecte'!$K$3:$BJ$1319,16,0)</f>
        <v>47136214.609999999</v>
      </c>
      <c r="R21" s="18">
        <f>VLOOKUP(G21,'[1]status-proiecte'!$K$3:$BJ$1319,18,0)</f>
        <v>46193490.32</v>
      </c>
      <c r="S21" s="18">
        <f>VLOOKUP(G21,'[1]status-proiecte'!$K$3:$BJ$1319,19,0)</f>
        <v>40065782.37631309</v>
      </c>
      <c r="T21" s="18">
        <f>VLOOKUP(G21,'[1]status-proiecte'!$K$3:$BJ$1319,22,0)</f>
        <v>6127707.94368691</v>
      </c>
      <c r="U21" s="18">
        <f>S21/Q21*100</f>
        <v>84.999999910500009</v>
      </c>
      <c r="V21" s="18" t="s">
        <v>4167</v>
      </c>
      <c r="W21" s="8" t="s">
        <v>1569</v>
      </c>
    </row>
    <row r="22" spans="1:23" s="11" customFormat="1" ht="165" x14ac:dyDescent="0.25">
      <c r="A22" s="6">
        <v>15</v>
      </c>
      <c r="B22" s="6" t="s">
        <v>4</v>
      </c>
      <c r="C22" s="6" t="s">
        <v>1248</v>
      </c>
      <c r="D22" s="6" t="s">
        <v>1852</v>
      </c>
      <c r="E22" s="6" t="s">
        <v>264</v>
      </c>
      <c r="F22" s="6" t="s">
        <v>283</v>
      </c>
      <c r="G22" s="6">
        <v>317332</v>
      </c>
      <c r="H22" s="7" t="s">
        <v>56</v>
      </c>
      <c r="I22" s="7" t="s">
        <v>57</v>
      </c>
      <c r="J22" s="6" t="s">
        <v>1897</v>
      </c>
      <c r="K22" s="7" t="s">
        <v>1745</v>
      </c>
      <c r="L22" s="7" t="s">
        <v>1501</v>
      </c>
      <c r="M22" s="7" t="s">
        <v>1403</v>
      </c>
      <c r="N22" s="7" t="s">
        <v>913</v>
      </c>
      <c r="O22" s="7" t="s">
        <v>3571</v>
      </c>
      <c r="P22" s="18">
        <f>VLOOKUP(G22,'[1]status-proiecte'!$K$3:$BJ$1319,24,0)</f>
        <v>7163384.0700000003</v>
      </c>
      <c r="Q22" s="18">
        <f>VLOOKUP(G22,'[1]status-proiecte'!$K$3:$BJ$1319,16,0)</f>
        <v>6488891.083804111</v>
      </c>
      <c r="R22" s="18">
        <f>VLOOKUP(G22,'[1]status-proiecte'!$K$3:$BJ$1319,18,0)</f>
        <v>6359113.2599999998</v>
      </c>
      <c r="S22" s="18">
        <f>VLOOKUP(G22,'[1]status-proiecte'!$K$3:$BJ$1319,19,0)</f>
        <v>5515557.4154259367</v>
      </c>
      <c r="T22" s="18">
        <f>VLOOKUP(G22,'[1]status-proiecte'!$K$3:$BJ$1319,22,0)</f>
        <v>843555.84457406309</v>
      </c>
      <c r="U22" s="18">
        <f>S22/Q22*100</f>
        <v>84.999999910500009</v>
      </c>
      <c r="V22" s="18" t="s">
        <v>4168</v>
      </c>
      <c r="W22" s="8" t="s">
        <v>1569</v>
      </c>
    </row>
    <row r="23" spans="1:23" s="11" customFormat="1" ht="120" x14ac:dyDescent="0.25">
      <c r="A23" s="6">
        <v>16</v>
      </c>
      <c r="B23" s="6" t="s">
        <v>4</v>
      </c>
      <c r="C23" s="6" t="s">
        <v>1248</v>
      </c>
      <c r="D23" s="6" t="s">
        <v>1852</v>
      </c>
      <c r="E23" s="6" t="s">
        <v>264</v>
      </c>
      <c r="F23" s="6" t="s">
        <v>283</v>
      </c>
      <c r="G23" s="6">
        <v>317399</v>
      </c>
      <c r="H23" s="7" t="s">
        <v>56</v>
      </c>
      <c r="I23" s="7" t="s">
        <v>58</v>
      </c>
      <c r="J23" s="6" t="s">
        <v>1898</v>
      </c>
      <c r="K23" s="7" t="s">
        <v>1751</v>
      </c>
      <c r="L23" s="7" t="s">
        <v>1501</v>
      </c>
      <c r="M23" s="7" t="s">
        <v>3882</v>
      </c>
      <c r="N23" s="7" t="s">
        <v>913</v>
      </c>
      <c r="O23" s="7" t="s">
        <v>2663</v>
      </c>
      <c r="P23" s="18">
        <f>VLOOKUP(G23,'[1]status-proiecte'!$K$3:$BJ$1319,24,0)</f>
        <v>6540094.96</v>
      </c>
      <c r="Q23" s="18">
        <f>VLOOKUP(G23,'[1]status-proiecte'!$K$3:$BJ$1319,16,0)</f>
        <v>4871501.0817189263</v>
      </c>
      <c r="R23" s="18">
        <f>VLOOKUP(G23,'[1]status-proiecte'!$K$3:$BJ$1319,18,0)</f>
        <v>4774071.05</v>
      </c>
      <c r="S23" s="18">
        <f>VLOOKUP(G23,'[1]status-proiecte'!$K$3:$BJ$1319,19,0)</f>
        <v>4140775.9151010937</v>
      </c>
      <c r="T23" s="18">
        <f>VLOOKUP(G23,'[1]status-proiecte'!$K$3:$BJ$1319,22,0)</f>
        <v>633295.13489890611</v>
      </c>
      <c r="U23" s="18">
        <f>S23/Q23*100</f>
        <v>84.999999910500009</v>
      </c>
      <c r="V23" s="18" t="s">
        <v>4169</v>
      </c>
      <c r="W23" s="8" t="s">
        <v>1569</v>
      </c>
    </row>
    <row r="24" spans="1:23" s="11" customFormat="1" ht="90" x14ac:dyDescent="0.25">
      <c r="A24" s="6">
        <v>17</v>
      </c>
      <c r="B24" s="6" t="s">
        <v>4</v>
      </c>
      <c r="C24" s="6" t="s">
        <v>1248</v>
      </c>
      <c r="D24" s="6" t="s">
        <v>1852</v>
      </c>
      <c r="E24" s="6" t="s">
        <v>264</v>
      </c>
      <c r="F24" s="6" t="s">
        <v>283</v>
      </c>
      <c r="G24" s="6">
        <v>316554</v>
      </c>
      <c r="H24" s="7" t="s">
        <v>46</v>
      </c>
      <c r="I24" s="7" t="s">
        <v>76</v>
      </c>
      <c r="J24" s="6" t="s">
        <v>1899</v>
      </c>
      <c r="K24" s="7" t="s">
        <v>1751</v>
      </c>
      <c r="L24" s="7" t="s">
        <v>1501</v>
      </c>
      <c r="M24" s="7" t="s">
        <v>1404</v>
      </c>
      <c r="N24" s="7" t="s">
        <v>1454</v>
      </c>
      <c r="O24" s="7" t="s">
        <v>2807</v>
      </c>
      <c r="P24" s="18">
        <f>VLOOKUP(G24,'[1]status-proiecte'!$K$3:$BJ$1319,24,0)</f>
        <v>5216884.25</v>
      </c>
      <c r="Q24" s="18">
        <f>VLOOKUP(G24,'[1]status-proiecte'!$K$3:$BJ$1319,16,0)</f>
        <v>3817168.2125433371</v>
      </c>
      <c r="R24" s="18">
        <f>VLOOKUP(G24,'[1]status-proiecte'!$K$3:$BJ$1319,18,0)</f>
        <v>3740824.84</v>
      </c>
      <c r="S24" s="18">
        <f>VLOOKUP(G24,'[1]status-proiecte'!$K$3:$BJ$1319,19,0)</f>
        <v>3244592.977245471</v>
      </c>
      <c r="T24" s="18">
        <f>VLOOKUP(G24,'[1]status-proiecte'!$K$3:$BJ$1319,22,0)</f>
        <v>496231.86275452888</v>
      </c>
      <c r="U24" s="18">
        <f>S24/Q24*100</f>
        <v>84.999999910500009</v>
      </c>
      <c r="V24" s="18" t="s">
        <v>4170</v>
      </c>
      <c r="W24" s="8" t="s">
        <v>1569</v>
      </c>
    </row>
    <row r="25" spans="1:23" s="11" customFormat="1" ht="90" x14ac:dyDescent="0.25">
      <c r="A25" s="6">
        <v>18</v>
      </c>
      <c r="B25" s="6" t="s">
        <v>4</v>
      </c>
      <c r="C25" s="6" t="s">
        <v>1248</v>
      </c>
      <c r="D25" s="6" t="s">
        <v>1852</v>
      </c>
      <c r="E25" s="6" t="s">
        <v>264</v>
      </c>
      <c r="F25" s="6" t="s">
        <v>283</v>
      </c>
      <c r="G25" s="6">
        <v>318685</v>
      </c>
      <c r="H25" s="7" t="s">
        <v>59</v>
      </c>
      <c r="I25" s="7" t="s">
        <v>60</v>
      </c>
      <c r="J25" s="6" t="s">
        <v>1900</v>
      </c>
      <c r="K25" s="7" t="s">
        <v>1748</v>
      </c>
      <c r="L25" s="7" t="s">
        <v>1499</v>
      </c>
      <c r="M25" s="7" t="s">
        <v>3883</v>
      </c>
      <c r="N25" s="7" t="s">
        <v>919</v>
      </c>
      <c r="O25" s="7" t="s">
        <v>942</v>
      </c>
      <c r="P25" s="18">
        <f>VLOOKUP(G25,'[1]status-proiecte'!$K$3:$BJ$1319,24,0)</f>
        <v>10418791.84</v>
      </c>
      <c r="Q25" s="18">
        <f>VLOOKUP(G25,'[1]status-proiecte'!$K$3:$BJ$1319,16,0)</f>
        <v>10369423.83991264</v>
      </c>
      <c r="R25" s="18">
        <f>VLOOKUP(G25,'[1]status-proiecte'!$K$3:$BJ$1319,18,0)</f>
        <v>10162035.369999999</v>
      </c>
      <c r="S25" s="18">
        <f>VLOOKUP(G25,'[1]status-proiecte'!$K$3:$BJ$1319,19,0)</f>
        <v>8814010.2546451092</v>
      </c>
      <c r="T25" s="18">
        <f>VLOOKUP(G25,'[1]status-proiecte'!$K$3:$BJ$1319,22,0)</f>
        <v>1348025.11535489</v>
      </c>
      <c r="U25" s="18">
        <f>S25/Q25*100</f>
        <v>84.999999910499994</v>
      </c>
      <c r="V25" s="18" t="s">
        <v>4171</v>
      </c>
      <c r="W25" s="8" t="s">
        <v>1569</v>
      </c>
    </row>
    <row r="26" spans="1:23" s="9" customFormat="1" ht="120" x14ac:dyDescent="0.25">
      <c r="A26" s="6">
        <v>19</v>
      </c>
      <c r="B26" s="6" t="s">
        <v>4</v>
      </c>
      <c r="C26" s="6" t="s">
        <v>1248</v>
      </c>
      <c r="D26" s="6" t="s">
        <v>1852</v>
      </c>
      <c r="E26" s="6" t="s">
        <v>264</v>
      </c>
      <c r="F26" s="6" t="s">
        <v>283</v>
      </c>
      <c r="G26" s="6">
        <v>318394</v>
      </c>
      <c r="H26" s="7" t="s">
        <v>61</v>
      </c>
      <c r="I26" s="7" t="s">
        <v>62</v>
      </c>
      <c r="J26" s="6" t="s">
        <v>3782</v>
      </c>
      <c r="K26" s="7" t="s">
        <v>1504</v>
      </c>
      <c r="L26" s="7" t="s">
        <v>1496</v>
      </c>
      <c r="M26" s="7" t="s">
        <v>1405</v>
      </c>
      <c r="N26" s="7" t="s">
        <v>3078</v>
      </c>
      <c r="O26" s="7" t="s">
        <v>2683</v>
      </c>
      <c r="P26" s="18">
        <f>VLOOKUP(G26,'[1]status-proiecte'!$K$3:$BJ$1319,24,0)</f>
        <v>3937390.39</v>
      </c>
      <c r="Q26" s="18">
        <f>VLOOKUP(G26,'[1]status-proiecte'!$K$3:$BJ$1319,16,0)</f>
        <v>3871265.3901311592</v>
      </c>
      <c r="R26" s="18">
        <f>VLOOKUP(G26,'[1]status-proiecte'!$K$3:$BJ$1319,18,0)</f>
        <v>3793840.07</v>
      </c>
      <c r="S26" s="18">
        <f>VLOOKUP(G26,'[1]status-proiecte'!$K$3:$BJ$1319,19,0)</f>
        <v>3290575.5781467031</v>
      </c>
      <c r="T26" s="18">
        <f>VLOOKUP(G26,'[1]status-proiecte'!$K$3:$BJ$1319,22,0)</f>
        <v>503264.49185329676</v>
      </c>
      <c r="U26" s="18">
        <f>S26/Q26*100</f>
        <v>84.999999910500009</v>
      </c>
      <c r="V26" s="18" t="s">
        <v>4172</v>
      </c>
      <c r="W26" s="8" t="s">
        <v>1569</v>
      </c>
    </row>
    <row r="27" spans="1:23" s="9" customFormat="1" ht="165" x14ac:dyDescent="0.25">
      <c r="A27" s="6">
        <v>20</v>
      </c>
      <c r="B27" s="6" t="s">
        <v>4</v>
      </c>
      <c r="C27" s="6" t="s">
        <v>1248</v>
      </c>
      <c r="D27" s="6" t="s">
        <v>1852</v>
      </c>
      <c r="E27" s="6" t="s">
        <v>264</v>
      </c>
      <c r="F27" s="6" t="s">
        <v>283</v>
      </c>
      <c r="G27" s="6">
        <v>314372</v>
      </c>
      <c r="H27" s="7" t="s">
        <v>77</v>
      </c>
      <c r="I27" s="7" t="s">
        <v>63</v>
      </c>
      <c r="J27" s="6" t="s">
        <v>1901</v>
      </c>
      <c r="K27" s="7" t="s">
        <v>1764</v>
      </c>
      <c r="L27" s="7" t="s">
        <v>1495</v>
      </c>
      <c r="M27" s="7" t="s">
        <v>1406</v>
      </c>
      <c r="N27" s="7" t="s">
        <v>926</v>
      </c>
      <c r="O27" s="7" t="s">
        <v>2654</v>
      </c>
      <c r="P27" s="18">
        <f>VLOOKUP(G27,'[1]status-proiecte'!$K$3:$BJ$1319,24,0)</f>
        <v>76651581.620000005</v>
      </c>
      <c r="Q27" s="18">
        <f>VLOOKUP(G27,'[1]status-proiecte'!$K$3:$BJ$1319,16,0)</f>
        <v>39400111.941465065</v>
      </c>
      <c r="R27" s="18">
        <f>VLOOKUP(G27,'[1]status-proiecte'!$K$3:$BJ$1319,18,0)</f>
        <v>33490095.114982206</v>
      </c>
      <c r="S27" s="18">
        <f>VLOOKUP(G27,'[1]status-proiecte'!$K$3:$BJ$1319,19,0)</f>
        <v>33490095.114982206</v>
      </c>
      <c r="T27" s="18">
        <f>VLOOKUP(G27,'[1]status-proiecte'!$K$3:$BJ$1319,22,0)</f>
        <v>0</v>
      </c>
      <c r="U27" s="18">
        <f>S27/Q27*100</f>
        <v>84.999999910500009</v>
      </c>
      <c r="V27" s="18" t="s">
        <v>4173</v>
      </c>
      <c r="W27" s="8" t="s">
        <v>1569</v>
      </c>
    </row>
    <row r="28" spans="1:23" s="9" customFormat="1" ht="135" x14ac:dyDescent="0.25">
      <c r="A28" s="6">
        <v>21</v>
      </c>
      <c r="B28" s="6" t="s">
        <v>4</v>
      </c>
      <c r="C28" s="6" t="s">
        <v>1248</v>
      </c>
      <c r="D28" s="6" t="s">
        <v>1852</v>
      </c>
      <c r="E28" s="6" t="s">
        <v>264</v>
      </c>
      <c r="F28" s="6" t="s">
        <v>283</v>
      </c>
      <c r="G28" s="6">
        <v>317809</v>
      </c>
      <c r="H28" s="7" t="s">
        <v>64</v>
      </c>
      <c r="I28" s="7" t="s">
        <v>4723</v>
      </c>
      <c r="J28" s="6" t="s">
        <v>1902</v>
      </c>
      <c r="K28" s="7" t="s">
        <v>1505</v>
      </c>
      <c r="L28" s="7" t="s">
        <v>1496</v>
      </c>
      <c r="M28" s="7" t="s">
        <v>3884</v>
      </c>
      <c r="N28" s="7" t="s">
        <v>3079</v>
      </c>
      <c r="O28" s="7" t="s">
        <v>2665</v>
      </c>
      <c r="P28" s="18">
        <f>VLOOKUP(G28,'[1]status-proiecte'!$K$3:$BJ$1319,24,0)</f>
        <v>12961451.74</v>
      </c>
      <c r="Q28" s="18">
        <f>VLOOKUP(G28,'[1]status-proiecte'!$K$3:$BJ$1319,16,0)</f>
        <v>12951290.23</v>
      </c>
      <c r="R28" s="18">
        <f>VLOOKUP(G28,'[1]status-proiecte'!$K$3:$BJ$1319,18,0)</f>
        <v>12692264.43</v>
      </c>
      <c r="S28" s="18">
        <f>VLOOKUP(G28,'[1]status-proiecte'!$K$3:$BJ$1319,19,0)</f>
        <v>11008596.683908595</v>
      </c>
      <c r="T28" s="18">
        <f>VLOOKUP(G28,'[1]status-proiecte'!$K$3:$BJ$1319,22,0)</f>
        <v>1683667.7460914049</v>
      </c>
      <c r="U28" s="18">
        <f>S28/Q28*100</f>
        <v>84.999999910499994</v>
      </c>
      <c r="V28" s="18" t="s">
        <v>4063</v>
      </c>
      <c r="W28" s="8" t="s">
        <v>1569</v>
      </c>
    </row>
    <row r="29" spans="1:23" s="9" customFormat="1" ht="90" x14ac:dyDescent="0.25">
      <c r="A29" s="6">
        <v>22</v>
      </c>
      <c r="B29" s="6" t="s">
        <v>4</v>
      </c>
      <c r="C29" s="6" t="s">
        <v>1248</v>
      </c>
      <c r="D29" s="6" t="s">
        <v>1852</v>
      </c>
      <c r="E29" s="6" t="s">
        <v>264</v>
      </c>
      <c r="F29" s="6" t="s">
        <v>283</v>
      </c>
      <c r="G29" s="6">
        <v>318816</v>
      </c>
      <c r="H29" s="7" t="s">
        <v>65</v>
      </c>
      <c r="I29" s="7" t="s">
        <v>4669</v>
      </c>
      <c r="J29" s="6" t="s">
        <v>3778</v>
      </c>
      <c r="K29" s="7" t="s">
        <v>1506</v>
      </c>
      <c r="L29" s="7" t="s">
        <v>1507</v>
      </c>
      <c r="M29" s="7" t="s">
        <v>3885</v>
      </c>
      <c r="N29" s="7" t="s">
        <v>915</v>
      </c>
      <c r="O29" s="7" t="s">
        <v>2666</v>
      </c>
      <c r="P29" s="18">
        <f>VLOOKUP(G29,'[1]status-proiecte'!$K$3:$BJ$1319,24,0)</f>
        <v>6974967.8799999999</v>
      </c>
      <c r="Q29" s="18">
        <f>VLOOKUP(G29,'[1]status-proiecte'!$K$3:$BJ$1319,16,0)</f>
        <v>5320883.0012110732</v>
      </c>
      <c r="R29" s="18">
        <f>VLOOKUP(G29,'[1]status-proiecte'!$K$3:$BJ$1319,18,0)</f>
        <v>5214465.33</v>
      </c>
      <c r="S29" s="18">
        <f>VLOOKUP(G29,'[1]status-proiecte'!$K$3:$BJ$1319,19,0)</f>
        <v>4522750.5462672217</v>
      </c>
      <c r="T29" s="18">
        <f>VLOOKUP(G29,'[1]status-proiecte'!$K$3:$BJ$1319,22,0)</f>
        <v>691714.78373277839</v>
      </c>
      <c r="U29" s="18">
        <f>S29/Q29*100</f>
        <v>84.999999910499994</v>
      </c>
      <c r="V29" s="18" t="s">
        <v>4174</v>
      </c>
      <c r="W29" s="8" t="s">
        <v>1569</v>
      </c>
    </row>
    <row r="30" spans="1:23" s="9" customFormat="1" ht="135" x14ac:dyDescent="0.25">
      <c r="A30" s="6">
        <v>23</v>
      </c>
      <c r="B30" s="6" t="s">
        <v>4</v>
      </c>
      <c r="C30" s="6" t="s">
        <v>1248</v>
      </c>
      <c r="D30" s="6" t="s">
        <v>1852</v>
      </c>
      <c r="E30" s="6" t="s">
        <v>264</v>
      </c>
      <c r="F30" s="6" t="s">
        <v>283</v>
      </c>
      <c r="G30" s="6">
        <v>318767</v>
      </c>
      <c r="H30" s="7" t="s">
        <v>66</v>
      </c>
      <c r="I30" s="7" t="s">
        <v>4718</v>
      </c>
      <c r="J30" s="6" t="s">
        <v>1903</v>
      </c>
      <c r="K30" s="7" t="s">
        <v>1780</v>
      </c>
      <c r="L30" s="7" t="s">
        <v>1507</v>
      </c>
      <c r="M30" s="7" t="s">
        <v>4719</v>
      </c>
      <c r="N30" s="7" t="s">
        <v>3080</v>
      </c>
      <c r="O30" s="7" t="s">
        <v>914</v>
      </c>
      <c r="P30" s="18">
        <f>VLOOKUP(G30,'[1]status-proiecte'!$K$3:$BJ$1319,24,0)</f>
        <v>14359037.6</v>
      </c>
      <c r="Q30" s="18">
        <f>VLOOKUP(G30,'[1]status-proiecte'!$K$3:$BJ$1319,16,0)</f>
        <v>12748890.9684</v>
      </c>
      <c r="R30" s="18">
        <f>VLOOKUP(G30,'[1]status-proiecte'!$K$3:$BJ$1319,18,0)</f>
        <v>12493913.15</v>
      </c>
      <c r="S30" s="18">
        <f>VLOOKUP(G30,'[1]status-proiecte'!$K$3:$BJ$1319,19,0)</f>
        <v>10836557.311729742</v>
      </c>
      <c r="T30" s="18">
        <f>VLOOKUP(G30,'[1]status-proiecte'!$K$3:$BJ$1319,22,0)</f>
        <v>1657355.8382702582</v>
      </c>
      <c r="U30" s="18">
        <f>S30/Q30*100</f>
        <v>84.999999910500009</v>
      </c>
      <c r="V30" s="18" t="s">
        <v>4175</v>
      </c>
      <c r="W30" s="8" t="s">
        <v>1569</v>
      </c>
    </row>
    <row r="31" spans="1:23" s="11" customFormat="1" ht="120" x14ac:dyDescent="0.25">
      <c r="A31" s="6">
        <v>24</v>
      </c>
      <c r="B31" s="6" t="s">
        <v>4</v>
      </c>
      <c r="C31" s="6" t="s">
        <v>1248</v>
      </c>
      <c r="D31" s="6" t="s">
        <v>1852</v>
      </c>
      <c r="E31" s="6" t="s">
        <v>264</v>
      </c>
      <c r="F31" s="6" t="s">
        <v>283</v>
      </c>
      <c r="G31" s="6">
        <v>318902</v>
      </c>
      <c r="H31" s="7" t="s">
        <v>67</v>
      </c>
      <c r="I31" s="7" t="s">
        <v>68</v>
      </c>
      <c r="J31" s="6" t="s">
        <v>3777</v>
      </c>
      <c r="K31" s="7" t="s">
        <v>1508</v>
      </c>
      <c r="L31" s="7" t="s">
        <v>1501</v>
      </c>
      <c r="M31" s="7" t="s">
        <v>4670</v>
      </c>
      <c r="N31" s="7" t="s">
        <v>915</v>
      </c>
      <c r="O31" s="7" t="s">
        <v>2667</v>
      </c>
      <c r="P31" s="18">
        <f>VLOOKUP(G31,'[1]status-proiecte'!$K$3:$BJ$1319,24,0)</f>
        <v>3464040.08</v>
      </c>
      <c r="Q31" s="18">
        <f>VLOOKUP(G31,'[1]status-proiecte'!$K$3:$BJ$1319,16,0)</f>
        <v>3307105.88</v>
      </c>
      <c r="R31" s="18">
        <f>VLOOKUP(G31,'[1]status-proiecte'!$K$3:$BJ$1319,18,0)</f>
        <v>3240963.76</v>
      </c>
      <c r="S31" s="18">
        <f>VLOOKUP(G31,'[1]status-proiecte'!$K$3:$BJ$1319,19,0)</f>
        <v>2811039.9950401401</v>
      </c>
      <c r="T31" s="18">
        <f>VLOOKUP(G31,'[1]status-proiecte'!$K$3:$BJ$1319,22,0)</f>
        <v>429923.76495985966</v>
      </c>
      <c r="U31" s="18">
        <f>S31/Q31*100</f>
        <v>84.999999910500009</v>
      </c>
      <c r="V31" s="18" t="s">
        <v>4176</v>
      </c>
      <c r="W31" s="8" t="s">
        <v>1569</v>
      </c>
    </row>
    <row r="32" spans="1:23" s="11" customFormat="1" ht="120" x14ac:dyDescent="0.25">
      <c r="A32" s="6">
        <v>25</v>
      </c>
      <c r="B32" s="6" t="s">
        <v>4</v>
      </c>
      <c r="C32" s="6" t="s">
        <v>1248</v>
      </c>
      <c r="D32" s="6" t="s">
        <v>1852</v>
      </c>
      <c r="E32" s="6" t="s">
        <v>264</v>
      </c>
      <c r="F32" s="6" t="s">
        <v>283</v>
      </c>
      <c r="G32" s="6">
        <v>318564</v>
      </c>
      <c r="H32" s="7" t="s">
        <v>69</v>
      </c>
      <c r="I32" s="7" t="s">
        <v>70</v>
      </c>
      <c r="J32" s="6" t="s">
        <v>1904</v>
      </c>
      <c r="K32" s="7" t="s">
        <v>1741</v>
      </c>
      <c r="L32" s="7" t="s">
        <v>1495</v>
      </c>
      <c r="M32" s="7" t="s">
        <v>3886</v>
      </c>
      <c r="N32" s="7" t="s">
        <v>3339</v>
      </c>
      <c r="O32" s="7" t="s">
        <v>1463</v>
      </c>
      <c r="P32" s="18">
        <f>VLOOKUP(G32,'[1]status-proiecte'!$K$3:$BJ$1319,24,0)</f>
        <v>10508821.01</v>
      </c>
      <c r="Q32" s="18">
        <f>VLOOKUP(G32,'[1]status-proiecte'!$K$3:$BJ$1319,16,0)</f>
        <v>8859932.0435374826</v>
      </c>
      <c r="R32" s="18">
        <f>VLOOKUP(G32,'[1]status-proiecte'!$K$3:$BJ$1319,18,0)</f>
        <v>8682733.3800000008</v>
      </c>
      <c r="S32" s="18">
        <f>VLOOKUP(G32,'[1]status-proiecte'!$K$3:$BJ$1319,19,0)</f>
        <v>7530942.2290772209</v>
      </c>
      <c r="T32" s="18">
        <f>VLOOKUP(G32,'[1]status-proiecte'!$K$3:$BJ$1319,22,0)</f>
        <v>1151791.1509227799</v>
      </c>
      <c r="U32" s="18">
        <f>S32/Q32*100</f>
        <v>84.999999910500009</v>
      </c>
      <c r="V32" s="18" t="s">
        <v>4177</v>
      </c>
      <c r="W32" s="8" t="s">
        <v>1569</v>
      </c>
    </row>
    <row r="33" spans="1:23" s="11" customFormat="1" ht="195" x14ac:dyDescent="0.25">
      <c r="A33" s="6">
        <v>26</v>
      </c>
      <c r="B33" s="6" t="s">
        <v>4</v>
      </c>
      <c r="C33" s="6" t="s">
        <v>1248</v>
      </c>
      <c r="D33" s="6" t="s">
        <v>1852</v>
      </c>
      <c r="E33" s="6" t="s">
        <v>264</v>
      </c>
      <c r="F33" s="6" t="s">
        <v>283</v>
      </c>
      <c r="G33" s="6">
        <v>318794</v>
      </c>
      <c r="H33" s="7" t="s">
        <v>1368</v>
      </c>
      <c r="I33" s="7" t="s">
        <v>4724</v>
      </c>
      <c r="J33" s="6" t="s">
        <v>3783</v>
      </c>
      <c r="K33" s="7" t="s">
        <v>1509</v>
      </c>
      <c r="L33" s="7" t="s">
        <v>1501</v>
      </c>
      <c r="M33" s="7" t="s">
        <v>3423</v>
      </c>
      <c r="N33" s="7" t="s">
        <v>915</v>
      </c>
      <c r="O33" s="7" t="s">
        <v>2669</v>
      </c>
      <c r="P33" s="18">
        <f>VLOOKUP(G33,'[1]status-proiecte'!$K$3:$BJ$1319,24,0)</f>
        <v>5149498.21</v>
      </c>
      <c r="Q33" s="18">
        <f>VLOOKUP(G33,'[1]status-proiecte'!$K$3:$BJ$1319,16,0)</f>
        <v>3977280.1252018758</v>
      </c>
      <c r="R33" s="18">
        <f>VLOOKUP(G33,'[1]status-proiecte'!$K$3:$BJ$1319,18,0)</f>
        <v>3897734.47</v>
      </c>
      <c r="S33" s="18">
        <f>VLOOKUP(G33,'[1]status-proiecte'!$K$3:$BJ$1319,19,0)</f>
        <v>3380688.1028619288</v>
      </c>
      <c r="T33" s="18">
        <f>VLOOKUP(G33,'[1]status-proiecte'!$K$3:$BJ$1319,22,0)</f>
        <v>517046.36713807145</v>
      </c>
      <c r="U33" s="18">
        <f>S33/Q33*100</f>
        <v>84.999999910500009</v>
      </c>
      <c r="V33" s="18" t="s">
        <v>4178</v>
      </c>
      <c r="W33" s="8" t="s">
        <v>1569</v>
      </c>
    </row>
    <row r="34" spans="1:23" s="11" customFormat="1" ht="90" x14ac:dyDescent="0.25">
      <c r="A34" s="6">
        <v>27</v>
      </c>
      <c r="B34" s="6" t="s">
        <v>4</v>
      </c>
      <c r="C34" s="6" t="s">
        <v>1248</v>
      </c>
      <c r="D34" s="6" t="s">
        <v>1852</v>
      </c>
      <c r="E34" s="6" t="s">
        <v>264</v>
      </c>
      <c r="F34" s="6" t="s">
        <v>283</v>
      </c>
      <c r="G34" s="6">
        <v>318576</v>
      </c>
      <c r="H34" s="7" t="s">
        <v>82</v>
      </c>
      <c r="I34" s="7" t="s">
        <v>4671</v>
      </c>
      <c r="J34" s="6" t="s">
        <v>1905</v>
      </c>
      <c r="K34" s="7" t="s">
        <v>1510</v>
      </c>
      <c r="L34" s="7" t="s">
        <v>1501</v>
      </c>
      <c r="M34" s="7" t="s">
        <v>3424</v>
      </c>
      <c r="N34" s="7" t="s">
        <v>915</v>
      </c>
      <c r="O34" s="7" t="s">
        <v>2808</v>
      </c>
      <c r="P34" s="18">
        <f>VLOOKUP(G34,'[1]status-proiecte'!$K$3:$BJ$1319,24,0)</f>
        <v>6258087.2599999998</v>
      </c>
      <c r="Q34" s="18">
        <f>VLOOKUP(G34,'[1]status-proiecte'!$K$3:$BJ$1319,16,0)</f>
        <v>5912370.7600648282</v>
      </c>
      <c r="R34" s="18">
        <f>VLOOKUP(G34,'[1]status-proiecte'!$K$3:$BJ$1319,18,0)</f>
        <v>5794127.2699999996</v>
      </c>
      <c r="S34" s="18">
        <f>VLOOKUP(G34,'[1]status-proiecte'!$K$3:$BJ$1319,19,0)</f>
        <v>5025515.1407635324</v>
      </c>
      <c r="T34" s="18">
        <f>VLOOKUP(G34,'[1]status-proiecte'!$K$3:$BJ$1319,22,0)</f>
        <v>768612.12923646718</v>
      </c>
      <c r="U34" s="18">
        <f>S34/Q34*100</f>
        <v>84.999999910500009</v>
      </c>
      <c r="V34" s="18" t="s">
        <v>4179</v>
      </c>
      <c r="W34" s="8" t="s">
        <v>1569</v>
      </c>
    </row>
    <row r="35" spans="1:23" s="11" customFormat="1" ht="90" x14ac:dyDescent="0.25">
      <c r="A35" s="6">
        <v>28</v>
      </c>
      <c r="B35" s="6" t="s">
        <v>4</v>
      </c>
      <c r="C35" s="6" t="s">
        <v>1248</v>
      </c>
      <c r="D35" s="6" t="s">
        <v>1852</v>
      </c>
      <c r="E35" s="6" t="s">
        <v>264</v>
      </c>
      <c r="F35" s="6" t="s">
        <v>283</v>
      </c>
      <c r="G35" s="6">
        <v>318521</v>
      </c>
      <c r="H35" s="7" t="s">
        <v>83</v>
      </c>
      <c r="I35" s="7" t="s">
        <v>84</v>
      </c>
      <c r="J35" s="6" t="s">
        <v>4038</v>
      </c>
      <c r="K35" s="7" t="s">
        <v>1511</v>
      </c>
      <c r="L35" s="7" t="s">
        <v>1496</v>
      </c>
      <c r="M35" s="7" t="s">
        <v>663</v>
      </c>
      <c r="N35" s="7" t="s">
        <v>3081</v>
      </c>
      <c r="O35" s="7" t="s">
        <v>916</v>
      </c>
      <c r="P35" s="18">
        <f>VLOOKUP(G35,'[1]status-proiecte'!$K$3:$BJ$1319,24,0)</f>
        <v>11372569.23</v>
      </c>
      <c r="Q35" s="18">
        <f>VLOOKUP(G35,'[1]status-proiecte'!$K$3:$BJ$1319,16,0)</f>
        <v>8835854.6551198643</v>
      </c>
      <c r="R35" s="18">
        <f>VLOOKUP(G35,'[1]status-proiecte'!$K$3:$BJ$1319,18,0)</f>
        <v>7510476.4489437956</v>
      </c>
      <c r="S35" s="18">
        <f>VLOOKUP(G35,'[1]status-proiecte'!$K$3:$BJ$1319,19,0)</f>
        <v>7510476.4489437956</v>
      </c>
      <c r="T35" s="18">
        <f>VLOOKUP(G35,'[1]status-proiecte'!$K$3:$BJ$1319,22,0)</f>
        <v>0</v>
      </c>
      <c r="U35" s="18">
        <f>S35/Q35*100</f>
        <v>84.999999910500009</v>
      </c>
      <c r="V35" s="18" t="s">
        <v>4064</v>
      </c>
      <c r="W35" s="8" t="s">
        <v>1569</v>
      </c>
    </row>
    <row r="36" spans="1:23" s="11" customFormat="1" ht="150" x14ac:dyDescent="0.25">
      <c r="A36" s="6">
        <v>29</v>
      </c>
      <c r="B36" s="6" t="s">
        <v>4</v>
      </c>
      <c r="C36" s="6" t="s">
        <v>1248</v>
      </c>
      <c r="D36" s="6" t="s">
        <v>1852</v>
      </c>
      <c r="E36" s="6" t="s">
        <v>264</v>
      </c>
      <c r="F36" s="6" t="s">
        <v>283</v>
      </c>
      <c r="G36" s="6">
        <v>318478</v>
      </c>
      <c r="H36" s="7" t="s">
        <v>85</v>
      </c>
      <c r="I36" s="7" t="s">
        <v>86</v>
      </c>
      <c r="J36" s="6" t="s">
        <v>1906</v>
      </c>
      <c r="K36" s="7" t="s">
        <v>1774</v>
      </c>
      <c r="L36" s="7" t="s">
        <v>1507</v>
      </c>
      <c r="M36" s="7" t="s">
        <v>1407</v>
      </c>
      <c r="N36" s="7" t="s">
        <v>3082</v>
      </c>
      <c r="O36" s="7" t="s">
        <v>2820</v>
      </c>
      <c r="P36" s="18">
        <f>VLOOKUP(G36,'[1]status-proiecte'!$K$3:$BJ$1319,24,0)</f>
        <v>21510626.129999999</v>
      </c>
      <c r="Q36" s="18">
        <f>VLOOKUP(G36,'[1]status-proiecte'!$K$3:$BJ$1319,16,0)</f>
        <v>19610154.632993955</v>
      </c>
      <c r="R36" s="18">
        <f>VLOOKUP(G36,'[1]status-proiecte'!$K$3:$BJ$1319,18,0)</f>
        <v>19217951.539999999</v>
      </c>
      <c r="S36" s="18">
        <f>VLOOKUP(G36,'[1]status-proiecte'!$K$3:$BJ$1319,19,0)</f>
        <v>16668631.420493772</v>
      </c>
      <c r="T36" s="18">
        <f>VLOOKUP(G36,'[1]status-proiecte'!$K$3:$BJ$1319,22,0)</f>
        <v>2549320.1195062269</v>
      </c>
      <c r="U36" s="18">
        <f>S36/Q36*100</f>
        <v>84.999999910499994</v>
      </c>
      <c r="V36" s="18" t="s">
        <v>4180</v>
      </c>
      <c r="W36" s="8" t="s">
        <v>1569</v>
      </c>
    </row>
    <row r="37" spans="1:23" s="11" customFormat="1" ht="90" x14ac:dyDescent="0.25">
      <c r="A37" s="6">
        <v>30</v>
      </c>
      <c r="B37" s="6" t="s">
        <v>4</v>
      </c>
      <c r="C37" s="6" t="s">
        <v>1248</v>
      </c>
      <c r="D37" s="6" t="s">
        <v>1852</v>
      </c>
      <c r="E37" s="6" t="s">
        <v>264</v>
      </c>
      <c r="F37" s="6" t="s">
        <v>283</v>
      </c>
      <c r="G37" s="6">
        <v>316871</v>
      </c>
      <c r="H37" s="7" t="s">
        <v>91</v>
      </c>
      <c r="I37" s="7" t="s">
        <v>92</v>
      </c>
      <c r="J37" s="6" t="s">
        <v>3842</v>
      </c>
      <c r="K37" s="7" t="s">
        <v>1512</v>
      </c>
      <c r="L37" s="7" t="s">
        <v>1507</v>
      </c>
      <c r="M37" s="7" t="s">
        <v>3887</v>
      </c>
      <c r="N37" s="7" t="s">
        <v>931</v>
      </c>
      <c r="O37" s="7" t="s">
        <v>2670</v>
      </c>
      <c r="P37" s="18">
        <f>VLOOKUP(G37,'[1]status-proiecte'!$K$3:$BJ$1319,24,0)</f>
        <v>7402578.9500000002</v>
      </c>
      <c r="Q37" s="18">
        <f>VLOOKUP(G37,'[1]status-proiecte'!$K$3:$BJ$1319,16,0)</f>
        <v>7302118.7000000002</v>
      </c>
      <c r="R37" s="18">
        <f>VLOOKUP(G37,'[1]status-proiecte'!$K$3:$BJ$1319,18,0)</f>
        <v>7156076.3300000001</v>
      </c>
      <c r="S37" s="18">
        <f>VLOOKUP(G37,'[1]status-proiecte'!$K$3:$BJ$1319,19,0)</f>
        <v>6206800.8884646036</v>
      </c>
      <c r="T37" s="18">
        <f>VLOOKUP(G37,'[1]status-proiecte'!$K$3:$BJ$1319,22,0)</f>
        <v>949275.4415353965</v>
      </c>
      <c r="U37" s="18">
        <f>S37/Q37*100</f>
        <v>84.999999910499994</v>
      </c>
      <c r="V37" s="18" t="s">
        <v>4181</v>
      </c>
      <c r="W37" s="8" t="s">
        <v>1569</v>
      </c>
    </row>
    <row r="38" spans="1:23" s="11" customFormat="1" ht="135" x14ac:dyDescent="0.25">
      <c r="A38" s="6">
        <v>31</v>
      </c>
      <c r="B38" s="6" t="s">
        <v>4</v>
      </c>
      <c r="C38" s="6" t="s">
        <v>1248</v>
      </c>
      <c r="D38" s="6" t="s">
        <v>1852</v>
      </c>
      <c r="E38" s="6" t="s">
        <v>264</v>
      </c>
      <c r="F38" s="6" t="s">
        <v>283</v>
      </c>
      <c r="G38" s="6">
        <v>317848</v>
      </c>
      <c r="H38" s="7" t="s">
        <v>39</v>
      </c>
      <c r="I38" s="7" t="s">
        <v>93</v>
      </c>
      <c r="J38" s="6" t="s">
        <v>1907</v>
      </c>
      <c r="K38" s="7" t="s">
        <v>1765</v>
      </c>
      <c r="L38" s="7" t="s">
        <v>1499</v>
      </c>
      <c r="M38" s="7" t="s">
        <v>3888</v>
      </c>
      <c r="N38" s="7" t="s">
        <v>927</v>
      </c>
      <c r="O38" s="7" t="s">
        <v>2671</v>
      </c>
      <c r="P38" s="18">
        <f>VLOOKUP(G38,'[1]status-proiecte'!$K$3:$BJ$1319,24,0)</f>
        <v>8575645.6999999993</v>
      </c>
      <c r="Q38" s="18">
        <f>VLOOKUP(G38,'[1]status-proiecte'!$K$3:$BJ$1319,16,0)</f>
        <v>8548420.6999999993</v>
      </c>
      <c r="R38" s="18">
        <f>VLOOKUP(G38,'[1]status-proiecte'!$K$3:$BJ$1319,18,0)</f>
        <v>8377452.2199999997</v>
      </c>
      <c r="S38" s="18">
        <f>VLOOKUP(G38,'[1]status-proiecte'!$K$3:$BJ$1319,19,0)</f>
        <v>7266157.5873491634</v>
      </c>
      <c r="T38" s="18">
        <f>VLOOKUP(G38,'[1]status-proiecte'!$K$3:$BJ$1319,22,0)</f>
        <v>1111294.6326508364</v>
      </c>
      <c r="U38" s="18">
        <f>S38/Q38*100</f>
        <v>84.999999910500009</v>
      </c>
      <c r="V38" s="18" t="s">
        <v>4182</v>
      </c>
      <c r="W38" s="8" t="s">
        <v>1569</v>
      </c>
    </row>
    <row r="39" spans="1:23" s="11" customFormat="1" ht="120" x14ac:dyDescent="0.25">
      <c r="A39" s="6">
        <v>32</v>
      </c>
      <c r="B39" s="6" t="s">
        <v>4</v>
      </c>
      <c r="C39" s="6" t="s">
        <v>1248</v>
      </c>
      <c r="D39" s="6" t="s">
        <v>1852</v>
      </c>
      <c r="E39" s="6" t="s">
        <v>264</v>
      </c>
      <c r="F39" s="6" t="s">
        <v>283</v>
      </c>
      <c r="G39" s="6">
        <v>317835</v>
      </c>
      <c r="H39" s="7" t="s">
        <v>39</v>
      </c>
      <c r="I39" s="7" t="s">
        <v>94</v>
      </c>
      <c r="J39" s="6" t="s">
        <v>3784</v>
      </c>
      <c r="K39" s="7" t="s">
        <v>1765</v>
      </c>
      <c r="L39" s="7" t="s">
        <v>1499</v>
      </c>
      <c r="M39" s="7" t="s">
        <v>3888</v>
      </c>
      <c r="N39" s="7" t="s">
        <v>927</v>
      </c>
      <c r="O39" s="7" t="s">
        <v>2672</v>
      </c>
      <c r="P39" s="18">
        <f>VLOOKUP(G39,'[1]status-proiecte'!$K$3:$BJ$1319,24,0)</f>
        <v>4500997.04</v>
      </c>
      <c r="Q39" s="18">
        <f>VLOOKUP(G39,'[1]status-proiecte'!$K$3:$BJ$1319,16,0)</f>
        <v>4218463.7694081087</v>
      </c>
      <c r="R39" s="18">
        <f>VLOOKUP(G39,'[1]status-proiecte'!$K$3:$BJ$1319,18,0)</f>
        <v>4134094.5</v>
      </c>
      <c r="S39" s="18">
        <f>VLOOKUP(G39,'[1]status-proiecte'!$K$3:$BJ$1319,19,0)</f>
        <v>3585694.2002213672</v>
      </c>
      <c r="T39" s="18">
        <f>VLOOKUP(G39,'[1]status-proiecte'!$K$3:$BJ$1319,22,0)</f>
        <v>548400.29977863282</v>
      </c>
      <c r="U39" s="18">
        <f>S39/Q39*100</f>
        <v>84.999999910500009</v>
      </c>
      <c r="V39" s="18" t="s">
        <v>4183</v>
      </c>
      <c r="W39" s="8" t="s">
        <v>1569</v>
      </c>
    </row>
    <row r="40" spans="1:23" s="11" customFormat="1" ht="105" x14ac:dyDescent="0.25">
      <c r="A40" s="6">
        <v>33</v>
      </c>
      <c r="B40" s="6" t="s">
        <v>4</v>
      </c>
      <c r="C40" s="6" t="s">
        <v>1248</v>
      </c>
      <c r="D40" s="6" t="s">
        <v>1852</v>
      </c>
      <c r="E40" s="6" t="s">
        <v>264</v>
      </c>
      <c r="F40" s="6" t="s">
        <v>283</v>
      </c>
      <c r="G40" s="6">
        <v>317426</v>
      </c>
      <c r="H40" s="7" t="s">
        <v>95</v>
      </c>
      <c r="I40" s="7" t="s">
        <v>96</v>
      </c>
      <c r="J40" s="6" t="s">
        <v>1908</v>
      </c>
      <c r="K40" s="7" t="s">
        <v>1513</v>
      </c>
      <c r="L40" s="7" t="s">
        <v>1496</v>
      </c>
      <c r="M40" s="7" t="s">
        <v>3425</v>
      </c>
      <c r="N40" s="7" t="s">
        <v>3083</v>
      </c>
      <c r="O40" s="7" t="s">
        <v>920</v>
      </c>
      <c r="P40" s="18">
        <f>VLOOKUP(G40,'[1]status-proiecte'!$K$3:$BJ$1319,24,0)</f>
        <v>11847535.609999999</v>
      </c>
      <c r="Q40" s="18">
        <f>VLOOKUP(G40,'[1]status-proiecte'!$K$3:$BJ$1319,16,0)</f>
        <v>11174674.67</v>
      </c>
      <c r="R40" s="18">
        <f>VLOOKUP(G40,'[1]status-proiecte'!$K$3:$BJ$1319,18,0)</f>
        <v>10951181.18</v>
      </c>
      <c r="S40" s="18">
        <f>VLOOKUP(G40,'[1]status-proiecte'!$K$3:$BJ$1319,19,0)</f>
        <v>9498473.4594986662</v>
      </c>
      <c r="T40" s="18">
        <f>VLOOKUP(G40,'[1]status-proiecte'!$K$3:$BJ$1319,22,0)</f>
        <v>1452707.7205013335</v>
      </c>
      <c r="U40" s="18">
        <f>S40/Q40*100</f>
        <v>84.999999910500009</v>
      </c>
      <c r="V40" s="18" t="s">
        <v>4184</v>
      </c>
      <c r="W40" s="8" t="s">
        <v>1569</v>
      </c>
    </row>
    <row r="41" spans="1:23" s="11" customFormat="1" ht="150" x14ac:dyDescent="0.25">
      <c r="A41" s="6">
        <v>34</v>
      </c>
      <c r="B41" s="6" t="s">
        <v>4</v>
      </c>
      <c r="C41" s="6" t="s">
        <v>1248</v>
      </c>
      <c r="D41" s="6" t="s">
        <v>1852</v>
      </c>
      <c r="E41" s="6" t="s">
        <v>264</v>
      </c>
      <c r="F41" s="6" t="s">
        <v>283</v>
      </c>
      <c r="G41" s="6">
        <v>317097</v>
      </c>
      <c r="H41" s="7" t="s">
        <v>97</v>
      </c>
      <c r="I41" s="7" t="s">
        <v>98</v>
      </c>
      <c r="J41" s="6" t="s">
        <v>3785</v>
      </c>
      <c r="K41" s="7" t="s">
        <v>1514</v>
      </c>
      <c r="L41" s="7" t="s">
        <v>1496</v>
      </c>
      <c r="M41" s="7" t="s">
        <v>3426</v>
      </c>
      <c r="N41" s="7" t="s">
        <v>941</v>
      </c>
      <c r="O41" s="7" t="s">
        <v>2673</v>
      </c>
      <c r="P41" s="18">
        <f>VLOOKUP(G41,'[1]status-proiecte'!$K$3:$BJ$1319,24,0)</f>
        <v>5716467.5499999998</v>
      </c>
      <c r="Q41" s="18">
        <f>VLOOKUP(G41,'[1]status-proiecte'!$K$3:$BJ$1319,16,0)</f>
        <v>5129463.8915094221</v>
      </c>
      <c r="R41" s="18">
        <f>VLOOKUP(G41,'[1]status-proiecte'!$K$3:$BJ$1319,18,0)</f>
        <v>5026874.58</v>
      </c>
      <c r="S41" s="18">
        <f>VLOOKUP(G41,'[1]status-proiecte'!$K$3:$BJ$1319,19,0)</f>
        <v>4360044.3031921387</v>
      </c>
      <c r="T41" s="18">
        <f>VLOOKUP(G41,'[1]status-proiecte'!$K$3:$BJ$1319,22,0)</f>
        <v>666830.2768078614</v>
      </c>
      <c r="U41" s="18">
        <f>S41/Q41*100</f>
        <v>84.999999910500009</v>
      </c>
      <c r="V41" s="18" t="s">
        <v>4185</v>
      </c>
      <c r="W41" s="8" t="s">
        <v>1569</v>
      </c>
    </row>
    <row r="42" spans="1:23" s="46" customFormat="1" ht="120.75" thickBot="1" x14ac:dyDescent="0.3">
      <c r="A42" s="6">
        <v>35</v>
      </c>
      <c r="B42" s="29" t="s">
        <v>4</v>
      </c>
      <c r="C42" s="6" t="s">
        <v>1248</v>
      </c>
      <c r="D42" s="29" t="s">
        <v>1852</v>
      </c>
      <c r="E42" s="29" t="s">
        <v>264</v>
      </c>
      <c r="F42" s="6" t="s">
        <v>283</v>
      </c>
      <c r="G42" s="29">
        <v>309180</v>
      </c>
      <c r="H42" s="30" t="s">
        <v>99</v>
      </c>
      <c r="I42" s="30" t="s">
        <v>100</v>
      </c>
      <c r="J42" s="29" t="s">
        <v>3786</v>
      </c>
      <c r="K42" s="30" t="s">
        <v>1751</v>
      </c>
      <c r="L42" s="30" t="s">
        <v>1501</v>
      </c>
      <c r="M42" s="30" t="s">
        <v>3889</v>
      </c>
      <c r="N42" s="7" t="s">
        <v>915</v>
      </c>
      <c r="O42" s="7" t="s">
        <v>2674</v>
      </c>
      <c r="P42" s="18">
        <f>VLOOKUP(G42,'[1]status-proiecte'!$K$3:$BJ$1319,24,0)</f>
        <v>11983227.369999999</v>
      </c>
      <c r="Q42" s="18">
        <f>VLOOKUP(G42,'[1]status-proiecte'!$K$3:$BJ$1319,16,0)</f>
        <v>11977277.369999999</v>
      </c>
      <c r="R42" s="18">
        <f>VLOOKUP(G42,'[1]status-proiecte'!$K$3:$BJ$1319,18,0)</f>
        <v>11737731.82</v>
      </c>
      <c r="S42" s="18">
        <f>VLOOKUP(G42,'[1]status-proiecte'!$K$3:$BJ$1319,19,0)</f>
        <v>10180685.753780337</v>
      </c>
      <c r="T42" s="18">
        <f>VLOOKUP(G42,'[1]status-proiecte'!$K$3:$BJ$1319,22,0)</f>
        <v>1557046.0662196632</v>
      </c>
      <c r="U42" s="18">
        <f>S42/Q42*100</f>
        <v>84.999999910500009</v>
      </c>
      <c r="V42" s="18" t="s">
        <v>4186</v>
      </c>
      <c r="W42" s="31" t="s">
        <v>1569</v>
      </c>
    </row>
    <row r="43" spans="1:23" s="11" customFormat="1" ht="120" x14ac:dyDescent="0.25">
      <c r="A43" s="6">
        <v>36</v>
      </c>
      <c r="B43" s="32" t="s">
        <v>4</v>
      </c>
      <c r="C43" s="6" t="s">
        <v>1248</v>
      </c>
      <c r="D43" s="32" t="s">
        <v>1852</v>
      </c>
      <c r="E43" s="32" t="s">
        <v>264</v>
      </c>
      <c r="F43" s="6" t="s">
        <v>283</v>
      </c>
      <c r="G43" s="32">
        <v>300392</v>
      </c>
      <c r="H43" s="22" t="s">
        <v>101</v>
      </c>
      <c r="I43" s="22" t="s">
        <v>102</v>
      </c>
      <c r="J43" s="32" t="s">
        <v>1909</v>
      </c>
      <c r="K43" s="22" t="s">
        <v>1515</v>
      </c>
      <c r="L43" s="22" t="s">
        <v>1501</v>
      </c>
      <c r="M43" s="22" t="s">
        <v>3427</v>
      </c>
      <c r="N43" s="7" t="s">
        <v>917</v>
      </c>
      <c r="O43" s="7" t="s">
        <v>2675</v>
      </c>
      <c r="P43" s="18">
        <f>VLOOKUP(G43,'[1]status-proiecte'!$K$3:$BJ$1319,24,0)</f>
        <v>6216174.8700000001</v>
      </c>
      <c r="Q43" s="18">
        <f>VLOOKUP(G43,'[1]status-proiecte'!$K$3:$BJ$1319,16,0)</f>
        <v>6003874.8700000001</v>
      </c>
      <c r="R43" s="18">
        <f>VLOOKUP(G43,'[1]status-proiecte'!$K$3:$BJ$1319,18,0)</f>
        <v>5883797.3600000003</v>
      </c>
      <c r="S43" s="18">
        <f>VLOOKUP(G43,'[1]status-proiecte'!$K$3:$BJ$1319,19,0)</f>
        <v>5103293.6341265319</v>
      </c>
      <c r="T43" s="18">
        <f>VLOOKUP(G43,'[1]status-proiecte'!$K$3:$BJ$1319,22,0)</f>
        <v>780503.72587346844</v>
      </c>
      <c r="U43" s="18">
        <f>S43/Q43*100</f>
        <v>84.999999910500009</v>
      </c>
      <c r="V43" s="18" t="s">
        <v>4187</v>
      </c>
      <c r="W43" s="33" t="s">
        <v>1569</v>
      </c>
    </row>
    <row r="44" spans="1:23" s="11" customFormat="1" ht="165" x14ac:dyDescent="0.25">
      <c r="A44" s="6">
        <v>37</v>
      </c>
      <c r="B44" s="6" t="s">
        <v>4</v>
      </c>
      <c r="C44" s="6" t="s">
        <v>1248</v>
      </c>
      <c r="D44" s="6" t="s">
        <v>1852</v>
      </c>
      <c r="E44" s="6" t="s">
        <v>264</v>
      </c>
      <c r="F44" s="6" t="s">
        <v>283</v>
      </c>
      <c r="G44" s="6">
        <v>318557</v>
      </c>
      <c r="H44" s="7" t="s">
        <v>103</v>
      </c>
      <c r="I44" s="7" t="s">
        <v>4672</v>
      </c>
      <c r="J44" s="6" t="s">
        <v>1910</v>
      </c>
      <c r="K44" s="7" t="s">
        <v>1516</v>
      </c>
      <c r="L44" s="7" t="s">
        <v>1496</v>
      </c>
      <c r="M44" s="7" t="s">
        <v>3890</v>
      </c>
      <c r="N44" s="7" t="s">
        <v>3084</v>
      </c>
      <c r="O44" s="7" t="s">
        <v>2809</v>
      </c>
      <c r="P44" s="18">
        <f>VLOOKUP(G44,'[1]status-proiecte'!$K$3:$BJ$1319,24,0)</f>
        <v>10188767.310000001</v>
      </c>
      <c r="Q44" s="18">
        <f>VLOOKUP(G44,'[1]status-proiecte'!$K$3:$BJ$1319,16,0)</f>
        <v>10071396.432020007</v>
      </c>
      <c r="R44" s="18">
        <f>VLOOKUP(G44,'[1]status-proiecte'!$K$3:$BJ$1319,18,0)</f>
        <v>9869968.4700000007</v>
      </c>
      <c r="S44" s="18">
        <f>VLOOKUP(G44,'[1]status-proiecte'!$K$3:$BJ$1319,19,0)</f>
        <v>8560686.9582031071</v>
      </c>
      <c r="T44" s="18">
        <f>VLOOKUP(G44,'[1]status-proiecte'!$K$3:$BJ$1319,22,0)</f>
        <v>1309281.5117968936</v>
      </c>
      <c r="U44" s="18">
        <f>S44/Q44*100</f>
        <v>84.999999910500009</v>
      </c>
      <c r="V44" s="18" t="s">
        <v>4188</v>
      </c>
      <c r="W44" s="8" t="s">
        <v>1569</v>
      </c>
    </row>
    <row r="45" spans="1:23" s="11" customFormat="1" ht="135" x14ac:dyDescent="0.25">
      <c r="A45" s="6">
        <v>38</v>
      </c>
      <c r="B45" s="6" t="s">
        <v>4</v>
      </c>
      <c r="C45" s="6" t="s">
        <v>1248</v>
      </c>
      <c r="D45" s="6" t="s">
        <v>1852</v>
      </c>
      <c r="E45" s="6" t="s">
        <v>264</v>
      </c>
      <c r="F45" s="6" t="s">
        <v>283</v>
      </c>
      <c r="G45" s="6">
        <v>300146</v>
      </c>
      <c r="H45" s="7" t="s">
        <v>116</v>
      </c>
      <c r="I45" s="7" t="s">
        <v>117</v>
      </c>
      <c r="J45" s="6" t="s">
        <v>1911</v>
      </c>
      <c r="K45" s="7" t="s">
        <v>1517</v>
      </c>
      <c r="L45" s="7" t="s">
        <v>1495</v>
      </c>
      <c r="M45" s="7" t="s">
        <v>1408</v>
      </c>
      <c r="N45" s="7" t="s">
        <v>923</v>
      </c>
      <c r="O45" s="7" t="s">
        <v>2664</v>
      </c>
      <c r="P45" s="18">
        <f>VLOOKUP(G45,'[1]status-proiecte'!$K$3:$BJ$1319,24,0)</f>
        <v>4049005.84</v>
      </c>
      <c r="Q45" s="18">
        <f>VLOOKUP(G45,'[1]status-proiecte'!$K$3:$BJ$1319,16,0)</f>
        <v>3383911.6747575761</v>
      </c>
      <c r="R45" s="18">
        <f>VLOOKUP(G45,'[1]status-proiecte'!$K$3:$BJ$1319,18,0)</f>
        <v>3316233.43</v>
      </c>
      <c r="S45" s="18">
        <f>VLOOKUP(G45,'[1]status-proiecte'!$K$3:$BJ$1319,19,0)</f>
        <v>2876324.9205153384</v>
      </c>
      <c r="T45" s="18">
        <f>VLOOKUP(G45,'[1]status-proiecte'!$K$3:$BJ$1319,22,0)</f>
        <v>439908.50948466174</v>
      </c>
      <c r="U45" s="18">
        <f>S45/Q45*100</f>
        <v>84.999999910499994</v>
      </c>
      <c r="V45" s="18" t="s">
        <v>4189</v>
      </c>
      <c r="W45" s="8" t="s">
        <v>1569</v>
      </c>
    </row>
    <row r="46" spans="1:23" s="11" customFormat="1" ht="120" x14ac:dyDescent="0.25">
      <c r="A46" s="6">
        <v>39</v>
      </c>
      <c r="B46" s="6" t="s">
        <v>4</v>
      </c>
      <c r="C46" s="6" t="s">
        <v>1248</v>
      </c>
      <c r="D46" s="6" t="s">
        <v>1852</v>
      </c>
      <c r="E46" s="6" t="s">
        <v>264</v>
      </c>
      <c r="F46" s="6" t="s">
        <v>283</v>
      </c>
      <c r="G46" s="6">
        <v>311502</v>
      </c>
      <c r="H46" s="7" t="s">
        <v>19</v>
      </c>
      <c r="I46" s="7" t="s">
        <v>118</v>
      </c>
      <c r="J46" s="6" t="s">
        <v>1912</v>
      </c>
      <c r="K46" s="7" t="s">
        <v>1742</v>
      </c>
      <c r="L46" s="7" t="s">
        <v>1495</v>
      </c>
      <c r="M46" s="7" t="s">
        <v>1590</v>
      </c>
      <c r="N46" s="7" t="s">
        <v>3085</v>
      </c>
      <c r="O46" s="7" t="s">
        <v>942</v>
      </c>
      <c r="P46" s="18">
        <f>VLOOKUP(G46,'[1]status-proiecte'!$K$3:$BJ$1319,24,0)</f>
        <v>12544937.6</v>
      </c>
      <c r="Q46" s="18">
        <f>VLOOKUP(G46,'[1]status-proiecte'!$K$3:$BJ$1319,16,0)</f>
        <v>12544865.532327272</v>
      </c>
      <c r="R46" s="18">
        <f>VLOOKUP(G46,'[1]status-proiecte'!$K$3:$BJ$1319,18,0)</f>
        <v>12293967.93</v>
      </c>
      <c r="S46" s="18">
        <f>VLOOKUP(G46,'[1]status-proiecte'!$K$3:$BJ$1319,19,0)</f>
        <v>10663135.691250527</v>
      </c>
      <c r="T46" s="18">
        <f>VLOOKUP(G46,'[1]status-proiecte'!$K$3:$BJ$1319,22,0)</f>
        <v>1630832.2387494724</v>
      </c>
      <c r="U46" s="18">
        <f>S46/Q46*100</f>
        <v>84.999999910500009</v>
      </c>
      <c r="V46" s="18" t="s">
        <v>4190</v>
      </c>
      <c r="W46" s="8" t="s">
        <v>1569</v>
      </c>
    </row>
    <row r="47" spans="1:23" s="11" customFormat="1" ht="90" x14ac:dyDescent="0.25">
      <c r="A47" s="6">
        <v>40</v>
      </c>
      <c r="B47" s="6" t="s">
        <v>4</v>
      </c>
      <c r="C47" s="6" t="s">
        <v>1248</v>
      </c>
      <c r="D47" s="6" t="s">
        <v>1852</v>
      </c>
      <c r="E47" s="6" t="s">
        <v>264</v>
      </c>
      <c r="F47" s="6" t="s">
        <v>283</v>
      </c>
      <c r="G47" s="6">
        <v>300188</v>
      </c>
      <c r="H47" s="7" t="s">
        <v>46</v>
      </c>
      <c r="I47" s="7" t="s">
        <v>4673</v>
      </c>
      <c r="J47" s="6" t="s">
        <v>1913</v>
      </c>
      <c r="K47" s="7" t="s">
        <v>1751</v>
      </c>
      <c r="L47" s="7" t="s">
        <v>1501</v>
      </c>
      <c r="M47" s="7" t="s">
        <v>3428</v>
      </c>
      <c r="N47" s="7" t="s">
        <v>918</v>
      </c>
      <c r="O47" s="7" t="s">
        <v>2676</v>
      </c>
      <c r="P47" s="18">
        <f>VLOOKUP(G47,'[1]status-proiecte'!$K$3:$BJ$1319,24,0)</f>
        <v>5641513.3499999996</v>
      </c>
      <c r="Q47" s="18">
        <f>VLOOKUP(G47,'[1]status-proiecte'!$K$3:$BJ$1319,16,0)</f>
        <v>4027367.2378508355</v>
      </c>
      <c r="R47" s="18">
        <f>VLOOKUP(G47,'[1]status-proiecte'!$K$3:$BJ$1319,18,0)</f>
        <v>3946819.9</v>
      </c>
      <c r="S47" s="18">
        <f>VLOOKUP(G47,'[1]status-proiecte'!$K$3:$BJ$1319,19,0)</f>
        <v>3423262.1485687168</v>
      </c>
      <c r="T47" s="18">
        <f>VLOOKUP(G47,'[1]status-proiecte'!$K$3:$BJ$1319,22,0)</f>
        <v>523557.75143128308</v>
      </c>
      <c r="U47" s="18">
        <f>S47/Q47*100</f>
        <v>84.999999910500009</v>
      </c>
      <c r="V47" s="18" t="s">
        <v>4191</v>
      </c>
      <c r="W47" s="8" t="s">
        <v>1569</v>
      </c>
    </row>
    <row r="48" spans="1:23" s="11" customFormat="1" ht="135" x14ac:dyDescent="0.25">
      <c r="A48" s="6">
        <v>41</v>
      </c>
      <c r="B48" s="6" t="s">
        <v>4</v>
      </c>
      <c r="C48" s="6" t="s">
        <v>1248</v>
      </c>
      <c r="D48" s="6" t="s">
        <v>1852</v>
      </c>
      <c r="E48" s="6" t="s">
        <v>264</v>
      </c>
      <c r="F48" s="6" t="s">
        <v>283</v>
      </c>
      <c r="G48" s="6">
        <v>300163</v>
      </c>
      <c r="H48" s="7" t="s">
        <v>46</v>
      </c>
      <c r="I48" s="7" t="s">
        <v>4674</v>
      </c>
      <c r="J48" s="6" t="s">
        <v>1914</v>
      </c>
      <c r="K48" s="7" t="s">
        <v>1751</v>
      </c>
      <c r="L48" s="7" t="s">
        <v>1501</v>
      </c>
      <c r="M48" s="7" t="s">
        <v>3891</v>
      </c>
      <c r="N48" s="7" t="s">
        <v>918</v>
      </c>
      <c r="O48" s="7" t="s">
        <v>2677</v>
      </c>
      <c r="P48" s="18">
        <f>VLOOKUP(G48,'[1]status-proiecte'!$K$3:$BJ$1319,24,0)</f>
        <v>9191027.0099999998</v>
      </c>
      <c r="Q48" s="18">
        <f>VLOOKUP(G48,'[1]status-proiecte'!$K$3:$BJ$1319,16,0)</f>
        <v>6173905.2297384255</v>
      </c>
      <c r="R48" s="18">
        <f>VLOOKUP(G48,'[1]status-proiecte'!$K$3:$BJ$1319,18,0)</f>
        <v>6050427.1100000003</v>
      </c>
      <c r="S48" s="18">
        <f>VLOOKUP(G48,'[1]status-proiecte'!$K$3:$BJ$1319,19,0)</f>
        <v>5247819.4397520162</v>
      </c>
      <c r="T48" s="18">
        <f>VLOOKUP(G48,'[1]status-proiecte'!$K$3:$BJ$1319,22,0)</f>
        <v>802607.67024798412</v>
      </c>
      <c r="U48" s="18">
        <f>S48/Q48*100</f>
        <v>84.999999910500009</v>
      </c>
      <c r="V48" s="18" t="s">
        <v>4192</v>
      </c>
      <c r="W48" s="8" t="s">
        <v>1569</v>
      </c>
    </row>
    <row r="49" spans="1:23" s="11" customFormat="1" ht="90" x14ac:dyDescent="0.25">
      <c r="A49" s="6">
        <v>42</v>
      </c>
      <c r="B49" s="6" t="s">
        <v>4</v>
      </c>
      <c r="C49" s="6" t="s">
        <v>1248</v>
      </c>
      <c r="D49" s="6" t="s">
        <v>1852</v>
      </c>
      <c r="E49" s="6" t="s">
        <v>264</v>
      </c>
      <c r="F49" s="6" t="s">
        <v>283</v>
      </c>
      <c r="G49" s="6">
        <v>318634</v>
      </c>
      <c r="H49" s="7" t="s">
        <v>119</v>
      </c>
      <c r="I49" s="7" t="s">
        <v>4675</v>
      </c>
      <c r="J49" s="6" t="s">
        <v>1915</v>
      </c>
      <c r="K49" s="7" t="s">
        <v>1518</v>
      </c>
      <c r="L49" s="7" t="s">
        <v>1496</v>
      </c>
      <c r="M49" s="7" t="s">
        <v>3892</v>
      </c>
      <c r="N49" s="7" t="s">
        <v>918</v>
      </c>
      <c r="O49" s="7" t="s">
        <v>2678</v>
      </c>
      <c r="P49" s="18">
        <f>VLOOKUP(G49,'[1]status-proiecte'!$K$3:$BJ$1319,24,0)</f>
        <v>6569279.2199999997</v>
      </c>
      <c r="Q49" s="18">
        <f>VLOOKUP(G49,'[1]status-proiecte'!$K$3:$BJ$1319,16,0)</f>
        <v>6566304.2199999997</v>
      </c>
      <c r="R49" s="18">
        <f>VLOOKUP(G49,'[1]status-proiecte'!$K$3:$BJ$1319,18,0)</f>
        <v>6434978.1399999997</v>
      </c>
      <c r="S49" s="18">
        <f>VLOOKUP(G49,'[1]status-proiecte'!$K$3:$BJ$1319,19,0)</f>
        <v>5581358.5811231574</v>
      </c>
      <c r="T49" s="18">
        <f>VLOOKUP(G49,'[1]status-proiecte'!$K$3:$BJ$1319,22,0)</f>
        <v>853619.55887684226</v>
      </c>
      <c r="U49" s="18">
        <f>S49/Q49*100</f>
        <v>84.999999910500009</v>
      </c>
      <c r="V49" s="18" t="s">
        <v>4193</v>
      </c>
      <c r="W49" s="8" t="s">
        <v>1569</v>
      </c>
    </row>
    <row r="50" spans="1:23" s="11" customFormat="1" ht="105" x14ac:dyDescent="0.25">
      <c r="A50" s="6">
        <v>43</v>
      </c>
      <c r="B50" s="6" t="s">
        <v>4</v>
      </c>
      <c r="C50" s="6" t="s">
        <v>1248</v>
      </c>
      <c r="D50" s="6" t="s">
        <v>1852</v>
      </c>
      <c r="E50" s="6" t="s">
        <v>264</v>
      </c>
      <c r="F50" s="6" t="s">
        <v>283</v>
      </c>
      <c r="G50" s="6">
        <v>317971</v>
      </c>
      <c r="H50" s="7" t="s">
        <v>39</v>
      </c>
      <c r="I50" s="7" t="s">
        <v>120</v>
      </c>
      <c r="J50" s="6" t="s">
        <v>3787</v>
      </c>
      <c r="K50" s="7" t="s">
        <v>154</v>
      </c>
      <c r="L50" s="7" t="s">
        <v>1499</v>
      </c>
      <c r="M50" s="7" t="s">
        <v>3880</v>
      </c>
      <c r="N50" s="7" t="s">
        <v>919</v>
      </c>
      <c r="O50" s="7" t="s">
        <v>2679</v>
      </c>
      <c r="P50" s="18">
        <f>VLOOKUP(G50,'[1]status-proiecte'!$K$3:$BJ$1319,24,0)</f>
        <v>7330181.5</v>
      </c>
      <c r="Q50" s="18">
        <f>VLOOKUP(G50,'[1]status-proiecte'!$K$3:$BJ$1319,16,0)</f>
        <v>7247173.8330897139</v>
      </c>
      <c r="R50" s="18">
        <f>VLOOKUP(G50,'[1]status-proiecte'!$K$3:$BJ$1319,18,0)</f>
        <v>7102230.3499999996</v>
      </c>
      <c r="S50" s="18">
        <f>VLOOKUP(G50,'[1]status-proiecte'!$K$3:$BJ$1319,19,0)</f>
        <v>6160097.7516400367</v>
      </c>
      <c r="T50" s="18">
        <f>VLOOKUP(G50,'[1]status-proiecte'!$K$3:$BJ$1319,22,0)</f>
        <v>942132.59835996293</v>
      </c>
      <c r="U50" s="18">
        <f>S50/Q50*100</f>
        <v>84.999999910500009</v>
      </c>
      <c r="V50" s="18" t="s">
        <v>4194</v>
      </c>
      <c r="W50" s="8" t="s">
        <v>1569</v>
      </c>
    </row>
    <row r="51" spans="1:23" s="11" customFormat="1" ht="90" x14ac:dyDescent="0.25">
      <c r="A51" s="6">
        <v>44</v>
      </c>
      <c r="B51" s="6" t="s">
        <v>4</v>
      </c>
      <c r="C51" s="6" t="s">
        <v>1248</v>
      </c>
      <c r="D51" s="6" t="s">
        <v>1852</v>
      </c>
      <c r="E51" s="6" t="s">
        <v>264</v>
      </c>
      <c r="F51" s="6" t="s">
        <v>283</v>
      </c>
      <c r="G51" s="6">
        <v>305532</v>
      </c>
      <c r="H51" s="7" t="s">
        <v>121</v>
      </c>
      <c r="I51" s="7" t="s">
        <v>122</v>
      </c>
      <c r="J51" s="6" t="s">
        <v>1916</v>
      </c>
      <c r="K51" s="7" t="s">
        <v>1519</v>
      </c>
      <c r="L51" s="7" t="s">
        <v>1501</v>
      </c>
      <c r="M51" s="7" t="s">
        <v>123</v>
      </c>
      <c r="N51" s="7" t="s">
        <v>930</v>
      </c>
      <c r="O51" s="7" t="s">
        <v>2680</v>
      </c>
      <c r="P51" s="18">
        <f>VLOOKUP(G51,'[1]status-proiecte'!$K$3:$BJ$1319,24,0)</f>
        <v>8936617.6899999995</v>
      </c>
      <c r="Q51" s="18">
        <f>VLOOKUP(G51,'[1]status-proiecte'!$K$3:$BJ$1319,16,0)</f>
        <v>8930667.6780999992</v>
      </c>
      <c r="R51" s="18">
        <f>VLOOKUP(G51,'[1]status-proiecte'!$K$3:$BJ$1319,18,0)</f>
        <v>8752054.3100000005</v>
      </c>
      <c r="S51" s="18">
        <f>VLOOKUP(G51,'[1]status-proiecte'!$K$3:$BJ$1319,19,0)</f>
        <v>7591067.5183920525</v>
      </c>
      <c r="T51" s="18">
        <f>VLOOKUP(G51,'[1]status-proiecte'!$K$3:$BJ$1319,22,0)</f>
        <v>1160986.791607948</v>
      </c>
      <c r="U51" s="18">
        <f>S51/Q51*100</f>
        <v>84.999999910500009</v>
      </c>
      <c r="V51" s="18" t="s">
        <v>4195</v>
      </c>
      <c r="W51" s="8" t="s">
        <v>1569</v>
      </c>
    </row>
    <row r="52" spans="1:23" s="46" customFormat="1" ht="90.75" thickBot="1" x14ac:dyDescent="0.3">
      <c r="A52" s="6">
        <v>45</v>
      </c>
      <c r="B52" s="29" t="s">
        <v>4</v>
      </c>
      <c r="C52" s="6" t="s">
        <v>1248</v>
      </c>
      <c r="D52" s="29" t="s">
        <v>1852</v>
      </c>
      <c r="E52" s="29" t="s">
        <v>264</v>
      </c>
      <c r="F52" s="6" t="s">
        <v>283</v>
      </c>
      <c r="G52" s="29">
        <v>314523</v>
      </c>
      <c r="H52" s="30" t="s">
        <v>124</v>
      </c>
      <c r="I52" s="30" t="s">
        <v>4676</v>
      </c>
      <c r="J52" s="29" t="s">
        <v>3766</v>
      </c>
      <c r="K52" s="30" t="s">
        <v>1520</v>
      </c>
      <c r="L52" s="30" t="s">
        <v>1501</v>
      </c>
      <c r="M52" s="7" t="s">
        <v>664</v>
      </c>
      <c r="N52" s="7" t="s">
        <v>3086</v>
      </c>
      <c r="O52" s="7" t="s">
        <v>2681</v>
      </c>
      <c r="P52" s="18">
        <f>VLOOKUP(G52,'[1]status-proiecte'!$K$3:$BJ$1319,24,0)</f>
        <v>8153582.6399999997</v>
      </c>
      <c r="Q52" s="18">
        <f>VLOOKUP(G52,'[1]status-proiecte'!$K$3:$BJ$1319,16,0)</f>
        <v>8150012.6399999997</v>
      </c>
      <c r="R52" s="18">
        <f>VLOOKUP(G52,'[1]status-proiecte'!$K$3:$BJ$1319,18,0)</f>
        <v>7987012.3799999999</v>
      </c>
      <c r="S52" s="18">
        <f>VLOOKUP(G52,'[1]status-proiecte'!$K$3:$BJ$1319,19,0)</f>
        <v>6927510.7367057391</v>
      </c>
      <c r="T52" s="18">
        <f>VLOOKUP(G52,'[1]status-proiecte'!$K$3:$BJ$1319,22,0)</f>
        <v>1059501.6432942608</v>
      </c>
      <c r="U52" s="18">
        <f>S52/Q52*100</f>
        <v>84.999999910500009</v>
      </c>
      <c r="V52" s="18" t="s">
        <v>4065</v>
      </c>
      <c r="W52" s="31" t="s">
        <v>1569</v>
      </c>
    </row>
    <row r="53" spans="1:23" s="11" customFormat="1" ht="135" x14ac:dyDescent="0.25">
      <c r="A53" s="6">
        <v>46</v>
      </c>
      <c r="B53" s="32" t="s">
        <v>4</v>
      </c>
      <c r="C53" s="6" t="s">
        <v>1248</v>
      </c>
      <c r="D53" s="32" t="s">
        <v>1852</v>
      </c>
      <c r="E53" s="32" t="s">
        <v>264</v>
      </c>
      <c r="F53" s="6" t="s">
        <v>283</v>
      </c>
      <c r="G53" s="32">
        <v>318684</v>
      </c>
      <c r="H53" s="22" t="s">
        <v>119</v>
      </c>
      <c r="I53" s="22" t="s">
        <v>125</v>
      </c>
      <c r="J53" s="32" t="s">
        <v>3788</v>
      </c>
      <c r="K53" s="22" t="s">
        <v>1518</v>
      </c>
      <c r="L53" s="22" t="s">
        <v>1496</v>
      </c>
      <c r="M53" s="7" t="s">
        <v>3893</v>
      </c>
      <c r="N53" s="7" t="s">
        <v>919</v>
      </c>
      <c r="O53" s="7" t="s">
        <v>1615</v>
      </c>
      <c r="P53" s="18">
        <f>VLOOKUP(G53,'[1]status-proiecte'!$K$3:$BJ$1319,24,0)</f>
        <v>5152564.82</v>
      </c>
      <c r="Q53" s="18">
        <f>VLOOKUP(G53,'[1]status-proiecte'!$K$3:$BJ$1319,16,0)</f>
        <v>5083515.8499999996</v>
      </c>
      <c r="R53" s="18">
        <f>VLOOKUP(G53,'[1]status-proiecte'!$K$3:$BJ$1319,18,0)</f>
        <v>4981845.53</v>
      </c>
      <c r="S53" s="18">
        <f>VLOOKUP(G53,'[1]status-proiecte'!$K$3:$BJ$1319,19,0)</f>
        <v>4320988.4679502537</v>
      </c>
      <c r="T53" s="18">
        <f>VLOOKUP(G53,'[1]status-proiecte'!$K$3:$BJ$1319,22,0)</f>
        <v>660857.06204974651</v>
      </c>
      <c r="U53" s="18">
        <f>S53/Q53*100</f>
        <v>84.999999910500009</v>
      </c>
      <c r="V53" s="18" t="s">
        <v>4196</v>
      </c>
      <c r="W53" s="33" t="s">
        <v>1569</v>
      </c>
    </row>
    <row r="54" spans="1:23" s="11" customFormat="1" ht="165" x14ac:dyDescent="0.25">
      <c r="A54" s="6">
        <v>47</v>
      </c>
      <c r="B54" s="6" t="s">
        <v>4</v>
      </c>
      <c r="C54" s="6" t="s">
        <v>1248</v>
      </c>
      <c r="D54" s="6" t="s">
        <v>1852</v>
      </c>
      <c r="E54" s="6" t="s">
        <v>264</v>
      </c>
      <c r="F54" s="6" t="s">
        <v>283</v>
      </c>
      <c r="G54" s="6">
        <v>318642</v>
      </c>
      <c r="H54" s="7" t="s">
        <v>126</v>
      </c>
      <c r="I54" s="7" t="s">
        <v>4677</v>
      </c>
      <c r="J54" s="6" t="s">
        <v>4678</v>
      </c>
      <c r="K54" s="7" t="s">
        <v>1521</v>
      </c>
      <c r="L54" s="7" t="s">
        <v>1507</v>
      </c>
      <c r="M54" s="7" t="s">
        <v>665</v>
      </c>
      <c r="N54" s="7" t="s">
        <v>928</v>
      </c>
      <c r="O54" s="7" t="s">
        <v>920</v>
      </c>
      <c r="P54" s="18">
        <f>VLOOKUP(G54,'[1]status-proiecte'!$K$3:$BJ$1319,24,0)</f>
        <v>11806095.869999999</v>
      </c>
      <c r="Q54" s="18">
        <f>VLOOKUP(G54,'[1]status-proiecte'!$K$3:$BJ$1319,16,0)</f>
        <v>11737841.307092171</v>
      </c>
      <c r="R54" s="18">
        <f>VLOOKUP(G54,'[1]status-proiecte'!$K$3:$BJ$1319,18,0)</f>
        <v>11503084.48</v>
      </c>
      <c r="S54" s="18">
        <f>VLOOKUP(G54,'[1]status-proiecte'!$K$3:$BJ$1319,19,0)</f>
        <v>9977165.1005229764</v>
      </c>
      <c r="T54" s="18">
        <f>VLOOKUP(G54,'[1]status-proiecte'!$K$3:$BJ$1319,22,0)</f>
        <v>1525919.3794770241</v>
      </c>
      <c r="U54" s="18">
        <f>S54/Q54*100</f>
        <v>84.999999910499994</v>
      </c>
      <c r="V54" s="18" t="s">
        <v>4197</v>
      </c>
      <c r="W54" s="8" t="s">
        <v>1569</v>
      </c>
    </row>
    <row r="55" spans="1:23" s="11" customFormat="1" ht="90" x14ac:dyDescent="0.25">
      <c r="A55" s="6">
        <v>48</v>
      </c>
      <c r="B55" s="6" t="s">
        <v>4</v>
      </c>
      <c r="C55" s="6" t="s">
        <v>1248</v>
      </c>
      <c r="D55" s="6" t="s">
        <v>1852</v>
      </c>
      <c r="E55" s="6" t="s">
        <v>264</v>
      </c>
      <c r="F55" s="6" t="s">
        <v>283</v>
      </c>
      <c r="G55" s="6">
        <v>313854</v>
      </c>
      <c r="H55" s="7" t="s">
        <v>127</v>
      </c>
      <c r="I55" s="7" t="s">
        <v>128</v>
      </c>
      <c r="J55" s="6" t="s">
        <v>3776</v>
      </c>
      <c r="K55" s="7" t="s">
        <v>1747</v>
      </c>
      <c r="L55" s="7" t="s">
        <v>1496</v>
      </c>
      <c r="M55" s="7" t="s">
        <v>3894</v>
      </c>
      <c r="N55" s="7" t="s">
        <v>919</v>
      </c>
      <c r="O55" s="7" t="s">
        <v>899</v>
      </c>
      <c r="P55" s="18">
        <f>VLOOKUP(G55,'[1]status-proiecte'!$K$3:$BJ$1319,24,0)</f>
        <v>17539768.239999998</v>
      </c>
      <c r="Q55" s="18">
        <f>VLOOKUP(G55,'[1]status-proiecte'!$K$3:$BJ$1319,16,0)</f>
        <v>11955378.877555313</v>
      </c>
      <c r="R55" s="18">
        <f>VLOOKUP(G55,'[1]status-proiecte'!$K$3:$BJ$1319,18,0)</f>
        <v>10162072.035221951</v>
      </c>
      <c r="S55" s="18">
        <f>VLOOKUP(G55,'[1]status-proiecte'!$K$3:$BJ$1319,19,0)</f>
        <v>10162072.035221951</v>
      </c>
      <c r="T55" s="18">
        <f>VLOOKUP(G55,'[1]status-proiecte'!$K$3:$BJ$1319,22,0)</f>
        <v>0</v>
      </c>
      <c r="U55" s="18">
        <f>S55/Q55*100</f>
        <v>84.999999910499994</v>
      </c>
      <c r="V55" s="18" t="s">
        <v>4198</v>
      </c>
      <c r="W55" s="8" t="s">
        <v>1569</v>
      </c>
    </row>
    <row r="56" spans="1:23" s="11" customFormat="1" ht="180" x14ac:dyDescent="0.25">
      <c r="A56" s="6">
        <v>49</v>
      </c>
      <c r="B56" s="6" t="s">
        <v>4</v>
      </c>
      <c r="C56" s="6" t="s">
        <v>1248</v>
      </c>
      <c r="D56" s="6" t="s">
        <v>1852</v>
      </c>
      <c r="E56" s="6" t="s">
        <v>264</v>
      </c>
      <c r="F56" s="6" t="s">
        <v>283</v>
      </c>
      <c r="G56" s="6">
        <v>317615</v>
      </c>
      <c r="H56" s="7" t="s">
        <v>97</v>
      </c>
      <c r="I56" s="7" t="s">
        <v>4679</v>
      </c>
      <c r="J56" s="6" t="s">
        <v>3775</v>
      </c>
      <c r="K56" s="7" t="s">
        <v>1514</v>
      </c>
      <c r="L56" s="7" t="s">
        <v>1496</v>
      </c>
      <c r="M56" s="7" t="s">
        <v>4680</v>
      </c>
      <c r="N56" s="7" t="s">
        <v>3087</v>
      </c>
      <c r="O56" s="7" t="s">
        <v>2660</v>
      </c>
      <c r="P56" s="18">
        <f>VLOOKUP(G56,'[1]status-proiecte'!$K$3:$BJ$1319,24,0)</f>
        <v>14099168.390000001</v>
      </c>
      <c r="Q56" s="18">
        <f>VLOOKUP(G56,'[1]status-proiecte'!$K$3:$BJ$1319,16,0)</f>
        <v>14066429.699999999</v>
      </c>
      <c r="R56" s="18">
        <f>VLOOKUP(G56,'[1]status-proiecte'!$K$3:$BJ$1319,18,0)</f>
        <v>13785102.279999999</v>
      </c>
      <c r="S56" s="18">
        <f>VLOOKUP(G56,'[1]status-proiecte'!$K$3:$BJ$1319,19,0)</f>
        <v>11956465.232410545</v>
      </c>
      <c r="T56" s="18">
        <f>VLOOKUP(G56,'[1]status-proiecte'!$K$3:$BJ$1319,22,0)</f>
        <v>1828637.0475894548</v>
      </c>
      <c r="U56" s="18">
        <f>S56/Q56*100</f>
        <v>84.999999910500009</v>
      </c>
      <c r="V56" s="18" t="s">
        <v>4199</v>
      </c>
      <c r="W56" s="8" t="s">
        <v>1569</v>
      </c>
    </row>
    <row r="57" spans="1:23" s="11" customFormat="1" ht="90" x14ac:dyDescent="0.25">
      <c r="A57" s="6">
        <v>50</v>
      </c>
      <c r="B57" s="6" t="s">
        <v>4</v>
      </c>
      <c r="C57" s="6" t="s">
        <v>1248</v>
      </c>
      <c r="D57" s="6" t="s">
        <v>1852</v>
      </c>
      <c r="E57" s="6" t="s">
        <v>264</v>
      </c>
      <c r="F57" s="6" t="s">
        <v>283</v>
      </c>
      <c r="G57" s="6">
        <v>318885</v>
      </c>
      <c r="H57" s="7" t="s">
        <v>59</v>
      </c>
      <c r="I57" s="7" t="s">
        <v>129</v>
      </c>
      <c r="J57" s="6" t="s">
        <v>1917</v>
      </c>
      <c r="K57" s="7" t="s">
        <v>1748</v>
      </c>
      <c r="L57" s="7" t="s">
        <v>1499</v>
      </c>
      <c r="M57" s="7" t="s">
        <v>3883</v>
      </c>
      <c r="N57" s="7" t="s">
        <v>919</v>
      </c>
      <c r="O57" s="7" t="s">
        <v>2810</v>
      </c>
      <c r="P57" s="18">
        <f>VLOOKUP(G57,'[1]status-proiecte'!$K$3:$BJ$1319,24,0)</f>
        <v>10501272.369999999</v>
      </c>
      <c r="Q57" s="18">
        <f>VLOOKUP(G57,'[1]status-proiecte'!$K$3:$BJ$1319,16,0)</f>
        <v>10489765.070026385</v>
      </c>
      <c r="R57" s="18">
        <f>VLOOKUP(G57,'[1]status-proiecte'!$K$3:$BJ$1319,18,0)</f>
        <v>10279969.779999999</v>
      </c>
      <c r="S57" s="18">
        <f>VLOOKUP(G57,'[1]status-proiecte'!$K$3:$BJ$1319,19,0)</f>
        <v>8916300.300134087</v>
      </c>
      <c r="T57" s="18">
        <f>VLOOKUP(G57,'[1]status-proiecte'!$K$3:$BJ$1319,22,0)</f>
        <v>1363669.4798659123</v>
      </c>
      <c r="U57" s="18">
        <f>S57/Q57*100</f>
        <v>84.999999910500009</v>
      </c>
      <c r="V57" s="18" t="s">
        <v>4200</v>
      </c>
      <c r="W57" s="8" t="s">
        <v>1569</v>
      </c>
    </row>
    <row r="58" spans="1:23" s="11" customFormat="1" ht="135" x14ac:dyDescent="0.25">
      <c r="A58" s="6">
        <v>51</v>
      </c>
      <c r="B58" s="6" t="s">
        <v>4</v>
      </c>
      <c r="C58" s="6" t="s">
        <v>1248</v>
      </c>
      <c r="D58" s="6" t="s">
        <v>1852</v>
      </c>
      <c r="E58" s="6" t="s">
        <v>264</v>
      </c>
      <c r="F58" s="6" t="s">
        <v>283</v>
      </c>
      <c r="G58" s="6">
        <v>318435</v>
      </c>
      <c r="H58" s="7" t="s">
        <v>130</v>
      </c>
      <c r="I58" s="7" t="s">
        <v>131</v>
      </c>
      <c r="J58" s="6" t="s">
        <v>3789</v>
      </c>
      <c r="K58" s="7" t="s">
        <v>1749</v>
      </c>
      <c r="L58" s="7" t="s">
        <v>1496</v>
      </c>
      <c r="M58" s="7" t="s">
        <v>3895</v>
      </c>
      <c r="N58" s="7" t="s">
        <v>1454</v>
      </c>
      <c r="O58" s="7" t="s">
        <v>3661</v>
      </c>
      <c r="P58" s="18">
        <f>VLOOKUP(G58,'[1]status-proiecte'!$K$3:$BJ$1319,24,0)</f>
        <v>32910272.370000001</v>
      </c>
      <c r="Q58" s="18">
        <f>VLOOKUP(G58,'[1]status-proiecte'!$K$3:$BJ$1319,16,0)</f>
        <v>25272401.457122594</v>
      </c>
      <c r="R58" s="18">
        <f>VLOOKUP(G58,'[1]status-proiecte'!$K$3:$BJ$1319,18,0)</f>
        <v>24766953.43</v>
      </c>
      <c r="S58" s="18">
        <f>VLOOKUP(G58,'[1]status-proiecte'!$K$3:$BJ$1319,19,0)</f>
        <v>21481541.215935405</v>
      </c>
      <c r="T58" s="18">
        <f>VLOOKUP(G58,'[1]status-proiecte'!$K$3:$BJ$1319,22,0)</f>
        <v>3285412.2140645944</v>
      </c>
      <c r="U58" s="18">
        <f>S58/Q58*100</f>
        <v>84.999999910500009</v>
      </c>
      <c r="V58" s="18" t="s">
        <v>4201</v>
      </c>
      <c r="W58" s="8" t="s">
        <v>1569</v>
      </c>
    </row>
    <row r="59" spans="1:23" s="11" customFormat="1" ht="150" x14ac:dyDescent="0.25">
      <c r="A59" s="6">
        <v>52</v>
      </c>
      <c r="B59" s="6" t="s">
        <v>4</v>
      </c>
      <c r="C59" s="6" t="s">
        <v>1248</v>
      </c>
      <c r="D59" s="6" t="s">
        <v>1852</v>
      </c>
      <c r="E59" s="6" t="s">
        <v>264</v>
      </c>
      <c r="F59" s="6" t="s">
        <v>283</v>
      </c>
      <c r="G59" s="6">
        <v>318906</v>
      </c>
      <c r="H59" s="7" t="s">
        <v>132</v>
      </c>
      <c r="I59" s="7" t="s">
        <v>133</v>
      </c>
      <c r="J59" s="6" t="s">
        <v>3774</v>
      </c>
      <c r="K59" s="7" t="s">
        <v>1846</v>
      </c>
      <c r="L59" s="7" t="s">
        <v>1507</v>
      </c>
      <c r="M59" s="7" t="s">
        <v>3896</v>
      </c>
      <c r="N59" s="7" t="s">
        <v>915</v>
      </c>
      <c r="O59" s="7" t="s">
        <v>2682</v>
      </c>
      <c r="P59" s="18">
        <f>VLOOKUP(G59,'[1]status-proiecte'!$K$3:$BJ$1319,24,0)</f>
        <v>3079966.15</v>
      </c>
      <c r="Q59" s="18">
        <f>VLOOKUP(G59,'[1]status-proiecte'!$K$3:$BJ$1319,16,0)</f>
        <v>1930267.5110069818</v>
      </c>
      <c r="R59" s="18">
        <f>VLOOKUP(G59,'[1]status-proiecte'!$K$3:$BJ$1319,18,0)</f>
        <v>1891662.19</v>
      </c>
      <c r="S59" s="18">
        <f>VLOOKUP(G59,'[1]status-proiecte'!$K$3:$BJ$1319,19,0)</f>
        <v>1640727.3826283452</v>
      </c>
      <c r="T59" s="18">
        <f>VLOOKUP(G59,'[1]status-proiecte'!$K$3:$BJ$1319,22,0)</f>
        <v>250934.80737165478</v>
      </c>
      <c r="U59" s="18">
        <f>S59/Q59*100</f>
        <v>84.999999910500009</v>
      </c>
      <c r="V59" s="18" t="s">
        <v>4202</v>
      </c>
      <c r="W59" s="8" t="s">
        <v>1569</v>
      </c>
    </row>
    <row r="60" spans="1:23" s="11" customFormat="1" ht="180" x14ac:dyDescent="0.25">
      <c r="A60" s="6">
        <v>53</v>
      </c>
      <c r="B60" s="6" t="s">
        <v>4</v>
      </c>
      <c r="C60" s="6" t="s">
        <v>1248</v>
      </c>
      <c r="D60" s="6" t="s">
        <v>1852</v>
      </c>
      <c r="E60" s="6" t="s">
        <v>264</v>
      </c>
      <c r="F60" s="6" t="s">
        <v>283</v>
      </c>
      <c r="G60" s="6">
        <v>318444</v>
      </c>
      <c r="H60" s="7" t="s">
        <v>165</v>
      </c>
      <c r="I60" s="7" t="s">
        <v>166</v>
      </c>
      <c r="J60" s="6" t="s">
        <v>1918</v>
      </c>
      <c r="K60" s="7" t="s">
        <v>1759</v>
      </c>
      <c r="L60" s="7" t="s">
        <v>1499</v>
      </c>
      <c r="M60" s="7" t="s">
        <v>3429</v>
      </c>
      <c r="N60" s="7" t="s">
        <v>921</v>
      </c>
      <c r="O60" s="7" t="s">
        <v>2811</v>
      </c>
      <c r="P60" s="18">
        <f>VLOOKUP(G60,'[1]status-proiecte'!$K$3:$BJ$1319,24,0)</f>
        <v>11200788.52</v>
      </c>
      <c r="Q60" s="18">
        <f>VLOOKUP(G60,'[1]status-proiecte'!$K$3:$BJ$1319,16,0)</f>
        <v>6585758.587992562</v>
      </c>
      <c r="R60" s="18">
        <f>VLOOKUP(G60,'[1]status-proiecte'!$K$3:$BJ$1319,18,0)</f>
        <v>6454043.4000000004</v>
      </c>
      <c r="S60" s="18">
        <f>VLOOKUP(G60,'[1]status-proiecte'!$K$3:$BJ$1319,19,0)</f>
        <v>5597894.7938994234</v>
      </c>
      <c r="T60" s="18">
        <f>VLOOKUP(G60,'[1]status-proiecte'!$K$3:$BJ$1319,22,0)</f>
        <v>856148.60610057693</v>
      </c>
      <c r="U60" s="18">
        <f>S60/Q60*100</f>
        <v>84.999999910499994</v>
      </c>
      <c r="V60" s="18" t="s">
        <v>4203</v>
      </c>
      <c r="W60" s="8" t="s">
        <v>1569</v>
      </c>
    </row>
    <row r="61" spans="1:23" s="11" customFormat="1" ht="90" x14ac:dyDescent="0.25">
      <c r="A61" s="6">
        <v>54</v>
      </c>
      <c r="B61" s="6" t="s">
        <v>4</v>
      </c>
      <c r="C61" s="6" t="s">
        <v>1248</v>
      </c>
      <c r="D61" s="6" t="s">
        <v>1852</v>
      </c>
      <c r="E61" s="6" t="s">
        <v>264</v>
      </c>
      <c r="F61" s="6" t="s">
        <v>283</v>
      </c>
      <c r="G61" s="6">
        <v>318829</v>
      </c>
      <c r="H61" s="7" t="s">
        <v>3305</v>
      </c>
      <c r="I61" s="7" t="s">
        <v>4681</v>
      </c>
      <c r="J61" s="6" t="s">
        <v>1919</v>
      </c>
      <c r="K61" s="7" t="s">
        <v>1522</v>
      </c>
      <c r="L61" s="7" t="s">
        <v>1496</v>
      </c>
      <c r="M61" s="7" t="s">
        <v>231</v>
      </c>
      <c r="N61" s="7" t="s">
        <v>3088</v>
      </c>
      <c r="O61" s="7" t="s">
        <v>2721</v>
      </c>
      <c r="P61" s="18">
        <f>VLOOKUP(G61,'[1]status-proiecte'!$K$3:$BJ$1319,24,0)</f>
        <v>9037643.6899999995</v>
      </c>
      <c r="Q61" s="18">
        <f>VLOOKUP(G61,'[1]status-proiecte'!$K$3:$BJ$1319,16,0)</f>
        <v>8479451.6592643429</v>
      </c>
      <c r="R61" s="18">
        <f>VLOOKUP(G61,'[1]status-proiecte'!$K$3:$BJ$1319,18,0)</f>
        <v>8309862.6299999999</v>
      </c>
      <c r="S61" s="18">
        <f>VLOOKUP(G61,'[1]status-proiecte'!$K$3:$BJ$1319,19,0)</f>
        <v>7207533.9027855815</v>
      </c>
      <c r="T61" s="18">
        <f>VLOOKUP(G61,'[1]status-proiecte'!$K$3:$BJ$1319,22,0)</f>
        <v>1102328.7272144184</v>
      </c>
      <c r="U61" s="18">
        <f>S61/Q61*100</f>
        <v>84.999999910499994</v>
      </c>
      <c r="V61" s="18" t="s">
        <v>4204</v>
      </c>
      <c r="W61" s="8" t="s">
        <v>1569</v>
      </c>
    </row>
    <row r="62" spans="1:23" s="11" customFormat="1" ht="90" x14ac:dyDescent="0.25">
      <c r="A62" s="6">
        <v>55</v>
      </c>
      <c r="B62" s="6" t="s">
        <v>4</v>
      </c>
      <c r="C62" s="6" t="s">
        <v>1248</v>
      </c>
      <c r="D62" s="6" t="s">
        <v>1852</v>
      </c>
      <c r="E62" s="6" t="s">
        <v>264</v>
      </c>
      <c r="F62" s="6" t="s">
        <v>283</v>
      </c>
      <c r="G62" s="6">
        <v>302232</v>
      </c>
      <c r="H62" s="7" t="s">
        <v>64</v>
      </c>
      <c r="I62" s="7" t="s">
        <v>4682</v>
      </c>
      <c r="J62" s="6" t="s">
        <v>3767</v>
      </c>
      <c r="K62" s="7" t="s">
        <v>1505</v>
      </c>
      <c r="L62" s="7" t="s">
        <v>1496</v>
      </c>
      <c r="M62" s="7" t="s">
        <v>232</v>
      </c>
      <c r="N62" s="7" t="s">
        <v>922</v>
      </c>
      <c r="O62" s="7" t="s">
        <v>2684</v>
      </c>
      <c r="P62" s="18">
        <f>VLOOKUP(G62,'[1]status-proiecte'!$K$3:$BJ$1319,24,0)</f>
        <v>19089886.859999999</v>
      </c>
      <c r="Q62" s="18">
        <f>VLOOKUP(G62,'[1]status-proiecte'!$K$3:$BJ$1319,16,0)</f>
        <v>18934255.603727292</v>
      </c>
      <c r="R62" s="18">
        <f>VLOOKUP(G62,'[1]status-proiecte'!$K$3:$BJ$1319,18,0)</f>
        <v>18555570.489999998</v>
      </c>
      <c r="S62" s="18">
        <f>VLOOKUP(G62,'[1]status-proiecte'!$K$3:$BJ$1319,19,0)</f>
        <v>16094117.24622204</v>
      </c>
      <c r="T62" s="18">
        <f>VLOOKUP(G62,'[1]status-proiecte'!$K$3:$BJ$1319,22,0)</f>
        <v>2461453.2437779587</v>
      </c>
      <c r="U62" s="18">
        <f>S62/Q62*100</f>
        <v>84.999999910500009</v>
      </c>
      <c r="V62" s="18" t="s">
        <v>442</v>
      </c>
      <c r="W62" s="8" t="s">
        <v>1569</v>
      </c>
    </row>
    <row r="63" spans="1:23" s="11" customFormat="1" ht="105" x14ac:dyDescent="0.25">
      <c r="A63" s="6">
        <v>56</v>
      </c>
      <c r="B63" s="6" t="s">
        <v>4</v>
      </c>
      <c r="C63" s="6" t="s">
        <v>1248</v>
      </c>
      <c r="D63" s="6" t="s">
        <v>1852</v>
      </c>
      <c r="E63" s="6" t="s">
        <v>264</v>
      </c>
      <c r="F63" s="6" t="s">
        <v>283</v>
      </c>
      <c r="G63" s="6">
        <v>318799</v>
      </c>
      <c r="H63" s="7" t="s">
        <v>167</v>
      </c>
      <c r="I63" s="7" t="s">
        <v>168</v>
      </c>
      <c r="J63" s="6" t="s">
        <v>3773</v>
      </c>
      <c r="K63" s="7" t="s">
        <v>1523</v>
      </c>
      <c r="L63" s="7" t="s">
        <v>1496</v>
      </c>
      <c r="M63" s="6" t="s">
        <v>3897</v>
      </c>
      <c r="N63" s="6" t="s">
        <v>923</v>
      </c>
      <c r="O63" s="6" t="s">
        <v>2685</v>
      </c>
      <c r="P63" s="18">
        <f>VLOOKUP(G63,'[1]status-proiecte'!$K$3:$BJ$1319,24,0)</f>
        <v>5708462.5199999996</v>
      </c>
      <c r="Q63" s="18">
        <f>VLOOKUP(G63,'[1]status-proiecte'!$K$3:$BJ$1319,16,0)</f>
        <v>5707272.5081000002</v>
      </c>
      <c r="R63" s="18">
        <f>VLOOKUP(G63,'[1]status-proiecte'!$K$3:$BJ$1319,18,0)</f>
        <v>5593127.0499999998</v>
      </c>
      <c r="S63" s="18">
        <f>VLOOKUP(G63,'[1]status-proiecte'!$K$3:$BJ$1319,19,0)</f>
        <v>4851181.6267769914</v>
      </c>
      <c r="T63" s="18">
        <f>VLOOKUP(G63,'[1]status-proiecte'!$K$3:$BJ$1319,22,0)</f>
        <v>741945.4232230084</v>
      </c>
      <c r="U63" s="18">
        <f>S63/Q63*100</f>
        <v>84.999999910500009</v>
      </c>
      <c r="V63" s="18" t="s">
        <v>4205</v>
      </c>
      <c r="W63" s="8" t="s">
        <v>1569</v>
      </c>
    </row>
    <row r="64" spans="1:23" s="11" customFormat="1" ht="90" x14ac:dyDescent="0.25">
      <c r="A64" s="6">
        <v>57</v>
      </c>
      <c r="B64" s="6" t="s">
        <v>4</v>
      </c>
      <c r="C64" s="6" t="s">
        <v>1248</v>
      </c>
      <c r="D64" s="6" t="s">
        <v>1853</v>
      </c>
      <c r="E64" s="6" t="s">
        <v>266</v>
      </c>
      <c r="F64" s="6" t="s">
        <v>283</v>
      </c>
      <c r="G64" s="6">
        <v>324452</v>
      </c>
      <c r="H64" s="7" t="s">
        <v>111</v>
      </c>
      <c r="I64" s="7" t="s">
        <v>112</v>
      </c>
      <c r="J64" s="6" t="s">
        <v>4034</v>
      </c>
      <c r="K64" s="7" t="s">
        <v>1741</v>
      </c>
      <c r="L64" s="7" t="s">
        <v>1495</v>
      </c>
      <c r="M64" s="7" t="s">
        <v>3898</v>
      </c>
      <c r="N64" s="7" t="s">
        <v>3089</v>
      </c>
      <c r="O64" s="7" t="s">
        <v>924</v>
      </c>
      <c r="P64" s="18">
        <f>VLOOKUP(G64,'[1]status-proiecte'!$K$3:$BJ$1319,24,0)</f>
        <v>2875509.04</v>
      </c>
      <c r="Q64" s="18">
        <f>VLOOKUP(G64,'[1]status-proiecte'!$K$3:$BJ$1319,16,0)</f>
        <v>1672811.144958667</v>
      </c>
      <c r="R64" s="18">
        <f>VLOOKUP(G64,'[1]status-proiecte'!$K$3:$BJ$1319,18,0)</f>
        <v>1421889.4732148668</v>
      </c>
      <c r="S64" s="18">
        <f>VLOOKUP(G64,'[1]status-proiecte'!$K$3:$BJ$1319,19,0)</f>
        <v>1421889.4732148668</v>
      </c>
      <c r="T64" s="18">
        <f>VLOOKUP(G64,'[1]status-proiecte'!$K$3:$BJ$1319,22,0)</f>
        <v>0</v>
      </c>
      <c r="U64" s="18">
        <f>S64/Q64*100</f>
        <v>85</v>
      </c>
      <c r="V64" s="18" t="s">
        <v>4206</v>
      </c>
      <c r="W64" s="8" t="s">
        <v>1570</v>
      </c>
    </row>
    <row r="65" spans="1:23" s="11" customFormat="1" ht="120" x14ac:dyDescent="0.25">
      <c r="A65" s="6">
        <v>58</v>
      </c>
      <c r="B65" s="6" t="s">
        <v>4</v>
      </c>
      <c r="C65" s="6" t="s">
        <v>1248</v>
      </c>
      <c r="D65" s="6" t="s">
        <v>1853</v>
      </c>
      <c r="E65" s="6" t="s">
        <v>266</v>
      </c>
      <c r="F65" s="6" t="s">
        <v>283</v>
      </c>
      <c r="G65" s="6">
        <v>325472</v>
      </c>
      <c r="H65" s="7" t="s">
        <v>172</v>
      </c>
      <c r="I65" s="23" t="s">
        <v>173</v>
      </c>
      <c r="J65" s="6" t="s">
        <v>3790</v>
      </c>
      <c r="K65" s="7" t="s">
        <v>1749</v>
      </c>
      <c r="L65" s="7" t="s">
        <v>1496</v>
      </c>
      <c r="M65" s="6" t="s">
        <v>3899</v>
      </c>
      <c r="N65" s="6" t="s">
        <v>3340</v>
      </c>
      <c r="O65" s="6" t="s">
        <v>3390</v>
      </c>
      <c r="P65" s="18">
        <f>VLOOKUP(G65,'[1]status-proiecte'!$K$3:$BJ$1319,24,0)</f>
        <v>5668403.5599999996</v>
      </c>
      <c r="Q65" s="18">
        <f>VLOOKUP(G65,'[1]status-proiecte'!$K$3:$BJ$1319,16,0)</f>
        <v>4686407.7545089675</v>
      </c>
      <c r="R65" s="18">
        <f>VLOOKUP(G65,'[1]status-proiecte'!$K$3:$BJ$1319,18,0)</f>
        <v>4592679.59</v>
      </c>
      <c r="S65" s="18">
        <f>VLOOKUP(G65,'[1]status-proiecte'!$K$3:$BJ$1319,19,0)</f>
        <v>3983446.5913326223</v>
      </c>
      <c r="T65" s="18">
        <f>VLOOKUP(G65,'[1]status-proiecte'!$K$3:$BJ$1319,22,0)</f>
        <v>609232.99866737751</v>
      </c>
      <c r="U65" s="18">
        <f>S65/Q65*100</f>
        <v>85</v>
      </c>
      <c r="V65" s="18" t="s">
        <v>4207</v>
      </c>
      <c r="W65" s="8" t="s">
        <v>1569</v>
      </c>
    </row>
    <row r="66" spans="1:23" s="11" customFormat="1" ht="90" x14ac:dyDescent="0.25">
      <c r="A66" s="6">
        <v>59</v>
      </c>
      <c r="B66" s="6" t="s">
        <v>4</v>
      </c>
      <c r="C66" s="6" t="s">
        <v>1248</v>
      </c>
      <c r="D66" s="6" t="s">
        <v>1853</v>
      </c>
      <c r="E66" s="6" t="s">
        <v>266</v>
      </c>
      <c r="F66" s="6" t="s">
        <v>283</v>
      </c>
      <c r="G66" s="6">
        <v>324994</v>
      </c>
      <c r="H66" s="7" t="s">
        <v>21</v>
      </c>
      <c r="I66" s="23" t="s">
        <v>174</v>
      </c>
      <c r="J66" s="6" t="s">
        <v>3772</v>
      </c>
      <c r="K66" s="7" t="s">
        <v>1770</v>
      </c>
      <c r="L66" s="7" t="s">
        <v>1495</v>
      </c>
      <c r="M66" s="6" t="s">
        <v>3900</v>
      </c>
      <c r="N66" s="6" t="s">
        <v>929</v>
      </c>
      <c r="O66" s="6" t="s">
        <v>925</v>
      </c>
      <c r="P66" s="18">
        <f>VLOOKUP(G66,'[1]status-proiecte'!$K$3:$BJ$1319,24,0)</f>
        <v>1512799.79</v>
      </c>
      <c r="Q66" s="18">
        <f>VLOOKUP(G66,'[1]status-proiecte'!$K$3:$BJ$1319,16,0)</f>
        <v>1494949.79</v>
      </c>
      <c r="R66" s="18">
        <f>VLOOKUP(G66,'[1]status-proiecte'!$K$3:$BJ$1319,18,0)</f>
        <v>1465050.8</v>
      </c>
      <c r="S66" s="18">
        <f>VLOOKUP(G66,'[1]status-proiecte'!$K$3:$BJ$1319,19,0)</f>
        <v>1270707.3215000001</v>
      </c>
      <c r="T66" s="18">
        <f>VLOOKUP(G66,'[1]status-proiecte'!$K$3:$BJ$1319,22,0)</f>
        <v>194343.47849999997</v>
      </c>
      <c r="U66" s="18">
        <f>S66/Q66*100</f>
        <v>85</v>
      </c>
      <c r="V66" s="18" t="s">
        <v>4208</v>
      </c>
      <c r="W66" s="8" t="s">
        <v>1569</v>
      </c>
    </row>
    <row r="67" spans="1:23" s="11" customFormat="1" ht="90" x14ac:dyDescent="0.25">
      <c r="A67" s="6">
        <v>60</v>
      </c>
      <c r="B67" s="6" t="s">
        <v>4</v>
      </c>
      <c r="C67" s="6" t="s">
        <v>1248</v>
      </c>
      <c r="D67" s="6" t="s">
        <v>1853</v>
      </c>
      <c r="E67" s="6" t="s">
        <v>266</v>
      </c>
      <c r="F67" s="6" t="s">
        <v>283</v>
      </c>
      <c r="G67" s="6">
        <v>327962</v>
      </c>
      <c r="H67" s="7" t="s">
        <v>175</v>
      </c>
      <c r="I67" s="23" t="s">
        <v>176</v>
      </c>
      <c r="J67" s="6" t="s">
        <v>1920</v>
      </c>
      <c r="K67" s="7" t="s">
        <v>1769</v>
      </c>
      <c r="L67" s="7" t="s">
        <v>1496</v>
      </c>
      <c r="M67" s="6" t="s">
        <v>3901</v>
      </c>
      <c r="N67" s="6" t="s">
        <v>915</v>
      </c>
      <c r="O67" s="6" t="s">
        <v>3391</v>
      </c>
      <c r="P67" s="18">
        <f>VLOOKUP(G67,'[1]status-proiecte'!$K$3:$BJ$1319,24,0)</f>
        <v>3904659.8</v>
      </c>
      <c r="Q67" s="18">
        <f>VLOOKUP(G67,'[1]status-proiecte'!$K$3:$BJ$1319,16,0)</f>
        <v>2911148.1590739181</v>
      </c>
      <c r="R67" s="18">
        <f>VLOOKUP(G67,'[1]status-proiecte'!$K$3:$BJ$1319,18,0)</f>
        <v>2852925.2</v>
      </c>
      <c r="S67" s="18">
        <f>VLOOKUP(G67,'[1]status-proiecte'!$K$3:$BJ$1319,19,0)</f>
        <v>2474475.9352128305</v>
      </c>
      <c r="T67" s="18">
        <f>VLOOKUP(G67,'[1]status-proiecte'!$K$3:$BJ$1319,22,0)</f>
        <v>378449.26478716964</v>
      </c>
      <c r="U67" s="18">
        <f>S67/Q67*100</f>
        <v>85.000000000000014</v>
      </c>
      <c r="V67" s="18" t="s">
        <v>4209</v>
      </c>
      <c r="W67" s="8" t="s">
        <v>1569</v>
      </c>
    </row>
    <row r="68" spans="1:23" s="11" customFormat="1" ht="150" x14ac:dyDescent="0.25">
      <c r="A68" s="6">
        <v>61</v>
      </c>
      <c r="B68" s="6" t="s">
        <v>4</v>
      </c>
      <c r="C68" s="6" t="s">
        <v>1248</v>
      </c>
      <c r="D68" s="6" t="s">
        <v>1853</v>
      </c>
      <c r="E68" s="6" t="s">
        <v>266</v>
      </c>
      <c r="F68" s="6" t="s">
        <v>283</v>
      </c>
      <c r="G68" s="6">
        <v>324428</v>
      </c>
      <c r="H68" s="7" t="s">
        <v>50</v>
      </c>
      <c r="I68" s="23" t="s">
        <v>177</v>
      </c>
      <c r="J68" s="6" t="s">
        <v>1921</v>
      </c>
      <c r="K68" s="7" t="s">
        <v>1754</v>
      </c>
      <c r="L68" s="7" t="s">
        <v>1507</v>
      </c>
      <c r="M68" s="23" t="s">
        <v>233</v>
      </c>
      <c r="N68" s="23" t="s">
        <v>3090</v>
      </c>
      <c r="O68" s="23" t="s">
        <v>2713</v>
      </c>
      <c r="P68" s="18">
        <f>VLOOKUP(G68,'[1]status-proiecte'!$K$3:$BJ$1319,24,0)</f>
        <v>17461066.420000002</v>
      </c>
      <c r="Q68" s="18">
        <f>VLOOKUP(G68,'[1]status-proiecte'!$K$3:$BJ$1319,16,0)</f>
        <v>7371219.853283505</v>
      </c>
      <c r="R68" s="18">
        <f>VLOOKUP(G68,'[1]status-proiecte'!$K$3:$BJ$1319,18,0)</f>
        <v>7223795.46</v>
      </c>
      <c r="S68" s="18">
        <f>VLOOKUP(G68,'[1]status-proiecte'!$K$3:$BJ$1319,19,0)</f>
        <v>6265536.8752909796</v>
      </c>
      <c r="T68" s="18">
        <f>VLOOKUP(G68,'[1]status-proiecte'!$K$3:$BJ$1319,22,0)</f>
        <v>958258.58470902033</v>
      </c>
      <c r="U68" s="18">
        <f>S68/Q68*100</f>
        <v>85.000000000000014</v>
      </c>
      <c r="V68" s="18" t="s">
        <v>4210</v>
      </c>
      <c r="W68" s="8" t="s">
        <v>1569</v>
      </c>
    </row>
    <row r="69" spans="1:23" s="11" customFormat="1" ht="90" x14ac:dyDescent="0.25">
      <c r="A69" s="6">
        <v>62</v>
      </c>
      <c r="B69" s="6" t="s">
        <v>4</v>
      </c>
      <c r="C69" s="6" t="s">
        <v>1248</v>
      </c>
      <c r="D69" s="6" t="s">
        <v>1854</v>
      </c>
      <c r="E69" s="6" t="s">
        <v>265</v>
      </c>
      <c r="F69" s="6" t="s">
        <v>283</v>
      </c>
      <c r="G69" s="6">
        <v>325091</v>
      </c>
      <c r="H69" s="26" t="s">
        <v>162</v>
      </c>
      <c r="I69" s="7" t="s">
        <v>1369</v>
      </c>
      <c r="J69" s="6" t="s">
        <v>3791</v>
      </c>
      <c r="K69" s="7" t="s">
        <v>1749</v>
      </c>
      <c r="L69" s="7" t="s">
        <v>1496</v>
      </c>
      <c r="M69" s="7" t="s">
        <v>966</v>
      </c>
      <c r="N69" s="7" t="s">
        <v>3091</v>
      </c>
      <c r="O69" s="7" t="s">
        <v>1595</v>
      </c>
      <c r="P69" s="18">
        <f>VLOOKUP(G69,'[1]status-proiecte'!$K$3:$BJ$1319,24,0)</f>
        <v>3353085</v>
      </c>
      <c r="Q69" s="18">
        <f>VLOOKUP(G69,'[1]status-proiecte'!$K$3:$BJ$1319,16,0)</f>
        <v>1521551.1007721566</v>
      </c>
      <c r="R69" s="18">
        <f>VLOOKUP(G69,'[1]status-proiecte'!$K$3:$BJ$1319,18,0)</f>
        <v>912930.67</v>
      </c>
      <c r="S69" s="18">
        <f>VLOOKUP(G69,'[1]status-proiecte'!$K$3:$BJ$1319,19,0)</f>
        <v>775991.06139379984</v>
      </c>
      <c r="T69" s="18">
        <f>VLOOKUP(G69,'[1]status-proiecte'!$K$3:$BJ$1319,22,0)</f>
        <v>136939.6086062002</v>
      </c>
      <c r="U69" s="18">
        <f>S69/Q69*100</f>
        <v>51</v>
      </c>
      <c r="V69" s="18" t="s">
        <v>4211</v>
      </c>
      <c r="W69" s="8" t="s">
        <v>1569</v>
      </c>
    </row>
    <row r="70" spans="1:23" s="11" customFormat="1" ht="135" x14ac:dyDescent="0.25">
      <c r="A70" s="6">
        <v>63</v>
      </c>
      <c r="B70" s="6" t="s">
        <v>4</v>
      </c>
      <c r="C70" s="6" t="s">
        <v>1248</v>
      </c>
      <c r="D70" s="6" t="s">
        <v>1854</v>
      </c>
      <c r="E70" s="6" t="s">
        <v>265</v>
      </c>
      <c r="F70" s="6" t="s">
        <v>283</v>
      </c>
      <c r="G70" s="6">
        <v>324703</v>
      </c>
      <c r="H70" s="26" t="s">
        <v>162</v>
      </c>
      <c r="I70" s="23" t="s">
        <v>192</v>
      </c>
      <c r="J70" s="6" t="s">
        <v>3792</v>
      </c>
      <c r="K70" s="7" t="s">
        <v>1749</v>
      </c>
      <c r="L70" s="7" t="s">
        <v>1496</v>
      </c>
      <c r="M70" s="23" t="s">
        <v>967</v>
      </c>
      <c r="N70" s="23" t="s">
        <v>3092</v>
      </c>
      <c r="O70" s="23" t="s">
        <v>925</v>
      </c>
      <c r="P70" s="18">
        <f>VLOOKUP(G70,'[1]status-proiecte'!$K$3:$BJ$1319,24,0)</f>
        <v>4566730.9000000004</v>
      </c>
      <c r="Q70" s="18">
        <f>VLOOKUP(G70,'[1]status-proiecte'!$K$3:$BJ$1319,16,0)</f>
        <v>2845093.2738373079</v>
      </c>
      <c r="R70" s="18">
        <f>VLOOKUP(G70,'[1]status-proiecte'!$K$3:$BJ$1319,18,0)</f>
        <v>1707055.98</v>
      </c>
      <c r="S70" s="18">
        <f>VLOOKUP(G70,'[1]status-proiecte'!$K$3:$BJ$1319,19,0)</f>
        <v>1450997.569657027</v>
      </c>
      <c r="T70" s="18">
        <f>VLOOKUP(G70,'[1]status-proiecte'!$K$3:$BJ$1319,22,0)</f>
        <v>256058.41034297296</v>
      </c>
      <c r="U70" s="18">
        <f>S70/Q70*100</f>
        <v>51</v>
      </c>
      <c r="V70" s="18" t="s">
        <v>4212</v>
      </c>
      <c r="W70" s="8" t="s">
        <v>1569</v>
      </c>
    </row>
    <row r="71" spans="1:23" s="11" customFormat="1" ht="150" x14ac:dyDescent="0.25">
      <c r="A71" s="6">
        <v>64</v>
      </c>
      <c r="B71" s="6" t="s">
        <v>4</v>
      </c>
      <c r="C71" s="6" t="s">
        <v>1248</v>
      </c>
      <c r="D71" s="6" t="s">
        <v>1855</v>
      </c>
      <c r="E71" s="6" t="s">
        <v>267</v>
      </c>
      <c r="F71" s="6" t="s">
        <v>284</v>
      </c>
      <c r="G71" s="6">
        <v>316920</v>
      </c>
      <c r="H71" s="7" t="s">
        <v>36</v>
      </c>
      <c r="I71" s="7" t="s">
        <v>37</v>
      </c>
      <c r="J71" s="6" t="s">
        <v>3793</v>
      </c>
      <c r="K71" s="7" t="s">
        <v>1759</v>
      </c>
      <c r="L71" s="7" t="s">
        <v>1499</v>
      </c>
      <c r="M71" s="7" t="s">
        <v>3902</v>
      </c>
      <c r="N71" s="7" t="s">
        <v>3093</v>
      </c>
      <c r="O71" s="7" t="s">
        <v>3394</v>
      </c>
      <c r="P71" s="18">
        <f>VLOOKUP(G71,'[1]status-proiecte'!$K$3:$BJ$1319,24,0)</f>
        <v>15627325.25</v>
      </c>
      <c r="Q71" s="18">
        <f>VLOOKUP(G71,'[1]status-proiecte'!$K$3:$BJ$1319,16,0)</f>
        <v>15083764.77</v>
      </c>
      <c r="R71" s="18">
        <f>VLOOKUP(G71,'[1]status-proiecte'!$K$3:$BJ$1319,18,0)</f>
        <v>14782087.470000001</v>
      </c>
      <c r="S71" s="18">
        <f>VLOOKUP(G71,'[1]status-proiecte'!$K$3:$BJ$1319,19,0)</f>
        <v>12821200.041000031</v>
      </c>
      <c r="T71" s="18">
        <f>VLOOKUP(G71,'[1]status-proiecte'!$K$3:$BJ$1319,22,0)</f>
        <v>1960887.4289999697</v>
      </c>
      <c r="U71" s="18">
        <f>S71/Q71*100</f>
        <v>84.999999910500009</v>
      </c>
      <c r="V71" s="18" t="s">
        <v>4213</v>
      </c>
      <c r="W71" s="8" t="s">
        <v>1569</v>
      </c>
    </row>
    <row r="72" spans="1:23" s="11" customFormat="1" ht="135" x14ac:dyDescent="0.25">
      <c r="A72" s="6">
        <v>65</v>
      </c>
      <c r="B72" s="6" t="s">
        <v>4</v>
      </c>
      <c r="C72" s="6" t="s">
        <v>1248</v>
      </c>
      <c r="D72" s="6" t="s">
        <v>1856</v>
      </c>
      <c r="E72" s="6" t="s">
        <v>268</v>
      </c>
      <c r="F72" s="6" t="s">
        <v>284</v>
      </c>
      <c r="G72" s="6">
        <v>318487</v>
      </c>
      <c r="H72" s="7" t="s">
        <v>46</v>
      </c>
      <c r="I72" s="7" t="s">
        <v>47</v>
      </c>
      <c r="J72" s="6" t="s">
        <v>3771</v>
      </c>
      <c r="K72" s="7" t="s">
        <v>1751</v>
      </c>
      <c r="L72" s="7" t="s">
        <v>1501</v>
      </c>
      <c r="M72" s="7" t="s">
        <v>3903</v>
      </c>
      <c r="N72" s="7" t="s">
        <v>3094</v>
      </c>
      <c r="O72" s="7" t="s">
        <v>2686</v>
      </c>
      <c r="P72" s="18">
        <f>VLOOKUP(G72,'[1]status-proiecte'!$K$3:$BJ$1319,24,0)</f>
        <v>23874065.57</v>
      </c>
      <c r="Q72" s="18">
        <f>VLOOKUP(G72,'[1]status-proiecte'!$K$3:$BJ$1319,16,0)</f>
        <v>23791849.615080334</v>
      </c>
      <c r="R72" s="18">
        <f>VLOOKUP(G72,'[1]status-proiecte'!$K$3:$BJ$1319,18,0)</f>
        <v>23316012.629999999</v>
      </c>
      <c r="S72" s="18">
        <f>VLOOKUP(G72,'[1]status-proiecte'!$K$3:$BJ$1319,19,0)</f>
        <v>20223072.151524577</v>
      </c>
      <c r="T72" s="18">
        <f>VLOOKUP(G72,'[1]status-proiecte'!$K$3:$BJ$1319,22,0)</f>
        <v>3092940.4784754217</v>
      </c>
      <c r="U72" s="18">
        <f>S72/Q72*100</f>
        <v>84.999999910499994</v>
      </c>
      <c r="V72" s="18" t="s">
        <v>4214</v>
      </c>
      <c r="W72" s="8" t="s">
        <v>1569</v>
      </c>
    </row>
    <row r="73" spans="1:23" s="11" customFormat="1" ht="165" x14ac:dyDescent="0.25">
      <c r="A73" s="6">
        <v>66</v>
      </c>
      <c r="B73" s="6" t="s">
        <v>4</v>
      </c>
      <c r="C73" s="6" t="s">
        <v>1248</v>
      </c>
      <c r="D73" s="6" t="s">
        <v>1856</v>
      </c>
      <c r="E73" s="6" t="s">
        <v>268</v>
      </c>
      <c r="F73" s="6" t="s">
        <v>284</v>
      </c>
      <c r="G73" s="6">
        <v>313428</v>
      </c>
      <c r="H73" s="7" t="s">
        <v>46</v>
      </c>
      <c r="I73" s="7" t="s">
        <v>104</v>
      </c>
      <c r="J73" s="6" t="s">
        <v>3794</v>
      </c>
      <c r="K73" s="7" t="s">
        <v>1751</v>
      </c>
      <c r="L73" s="7" t="s">
        <v>1501</v>
      </c>
      <c r="M73" s="7" t="s">
        <v>3904</v>
      </c>
      <c r="N73" s="7" t="s">
        <v>921</v>
      </c>
      <c r="O73" s="7" t="s">
        <v>2687</v>
      </c>
      <c r="P73" s="18">
        <f>VLOOKUP(G73,'[1]status-proiecte'!$K$3:$BJ$1319,24,0)</f>
        <v>13348824.83</v>
      </c>
      <c r="Q73" s="18">
        <f>VLOOKUP(G73,'[1]status-proiecte'!$K$3:$BJ$1319,16,0)</f>
        <v>12524232.003298916</v>
      </c>
      <c r="R73" s="18">
        <f>VLOOKUP(G73,'[1]status-proiecte'!$K$3:$BJ$1319,18,0)</f>
        <v>12273747.359999999</v>
      </c>
      <c r="S73" s="18">
        <f>VLOOKUP(G73,'[1]status-proiecte'!$K$3:$BJ$1319,19,0)</f>
        <v>10645597.191594891</v>
      </c>
      <c r="T73" s="18">
        <f>VLOOKUP(G73,'[1]status-proiecte'!$K$3:$BJ$1319,22,0)</f>
        <v>1628150.1684051082</v>
      </c>
      <c r="U73" s="18">
        <f>S73/Q73*100</f>
        <v>84.999999910500009</v>
      </c>
      <c r="V73" s="18" t="s">
        <v>4215</v>
      </c>
      <c r="W73" s="8" t="s">
        <v>1569</v>
      </c>
    </row>
    <row r="74" spans="1:23" s="11" customFormat="1" ht="150" x14ac:dyDescent="0.25">
      <c r="A74" s="6">
        <v>67</v>
      </c>
      <c r="B74" s="6" t="s">
        <v>4</v>
      </c>
      <c r="C74" s="6" t="s">
        <v>1248</v>
      </c>
      <c r="D74" s="6" t="s">
        <v>1856</v>
      </c>
      <c r="E74" s="6" t="s">
        <v>268</v>
      </c>
      <c r="F74" s="6" t="s">
        <v>284</v>
      </c>
      <c r="G74" s="6">
        <v>303681</v>
      </c>
      <c r="H74" s="7" t="s">
        <v>46</v>
      </c>
      <c r="I74" s="7" t="s">
        <v>105</v>
      </c>
      <c r="J74" s="6" t="s">
        <v>3768</v>
      </c>
      <c r="K74" s="7" t="s">
        <v>1751</v>
      </c>
      <c r="L74" s="7" t="s">
        <v>1501</v>
      </c>
      <c r="M74" s="7" t="s">
        <v>3905</v>
      </c>
      <c r="N74" s="7" t="s">
        <v>3095</v>
      </c>
      <c r="O74" s="7" t="s">
        <v>2688</v>
      </c>
      <c r="P74" s="18">
        <f>VLOOKUP(G74,'[1]status-proiecte'!$K$3:$BJ$1319,24,0)</f>
        <v>11786304.25</v>
      </c>
      <c r="Q74" s="18">
        <f>VLOOKUP(G74,'[1]status-proiecte'!$K$3:$BJ$1319,16,0)</f>
        <v>10856875.680564653</v>
      </c>
      <c r="R74" s="18">
        <f>VLOOKUP(G74,'[1]status-proiecte'!$K$3:$BJ$1319,18,0)</f>
        <v>10639738.17</v>
      </c>
      <c r="S74" s="18">
        <f>VLOOKUP(G74,'[1]status-proiecte'!$K$3:$BJ$1319,19,0)</f>
        <v>9228344.3187630512</v>
      </c>
      <c r="T74" s="18">
        <f>VLOOKUP(G74,'[1]status-proiecte'!$K$3:$BJ$1319,22,0)</f>
        <v>1411393.8512369487</v>
      </c>
      <c r="U74" s="18">
        <f>S74/Q74*100</f>
        <v>84.999999910500009</v>
      </c>
      <c r="V74" s="18" t="s">
        <v>4216</v>
      </c>
      <c r="W74" s="8" t="s">
        <v>1569</v>
      </c>
    </row>
    <row r="75" spans="1:23" s="11" customFormat="1" ht="180" x14ac:dyDescent="0.25">
      <c r="A75" s="6">
        <v>68</v>
      </c>
      <c r="B75" s="6" t="s">
        <v>4</v>
      </c>
      <c r="C75" s="6" t="s">
        <v>1245</v>
      </c>
      <c r="D75" s="6" t="s">
        <v>1857</v>
      </c>
      <c r="E75" s="6" t="s">
        <v>273</v>
      </c>
      <c r="F75" s="6" t="s">
        <v>292</v>
      </c>
      <c r="G75" s="6">
        <v>319424</v>
      </c>
      <c r="H75" s="7" t="s">
        <v>71</v>
      </c>
      <c r="I75" s="7" t="s">
        <v>72</v>
      </c>
      <c r="J75" s="6" t="s">
        <v>3770</v>
      </c>
      <c r="K75" s="7" t="s">
        <v>1764</v>
      </c>
      <c r="L75" s="7" t="s">
        <v>1495</v>
      </c>
      <c r="M75" s="7" t="s">
        <v>78</v>
      </c>
      <c r="N75" s="7" t="s">
        <v>926</v>
      </c>
      <c r="O75" s="7" t="s">
        <v>2689</v>
      </c>
      <c r="P75" s="18">
        <f>VLOOKUP(G75,'[1]status-proiecte'!$K$3:$BJ$1319,24,0)</f>
        <v>24863000</v>
      </c>
      <c r="Q75" s="18">
        <f>VLOOKUP(G75,'[1]status-proiecte'!$K$3:$BJ$1319,16,0)</f>
        <v>24472184.940000001</v>
      </c>
      <c r="R75" s="18">
        <f>VLOOKUP(G75,'[1]status-proiecte'!$K$3:$BJ$1319,18,0)</f>
        <v>23982741.239999998</v>
      </c>
      <c r="S75" s="18">
        <f>VLOOKUP(G75,'[1]status-proiecte'!$K$3:$BJ$1319,19,0)</f>
        <v>20801357.156785481</v>
      </c>
      <c r="T75" s="18">
        <f>VLOOKUP(G75,'[1]status-proiecte'!$K$3:$BJ$1319,22,0)</f>
        <v>3181384.0832145177</v>
      </c>
      <c r="U75" s="18">
        <f>S75/Q75*100</f>
        <v>84.999999827499991</v>
      </c>
      <c r="V75" s="18" t="s">
        <v>4217</v>
      </c>
      <c r="W75" s="8" t="s">
        <v>1569</v>
      </c>
    </row>
    <row r="76" spans="1:23" s="11" customFormat="1" ht="360" x14ac:dyDescent="0.25">
      <c r="A76" s="6">
        <v>69</v>
      </c>
      <c r="B76" s="6" t="s">
        <v>4</v>
      </c>
      <c r="C76" s="6" t="s">
        <v>1245</v>
      </c>
      <c r="D76" s="6" t="s">
        <v>1857</v>
      </c>
      <c r="E76" s="6" t="s">
        <v>273</v>
      </c>
      <c r="F76" s="6" t="s">
        <v>292</v>
      </c>
      <c r="G76" s="6">
        <v>319425</v>
      </c>
      <c r="H76" s="7" t="s">
        <v>71</v>
      </c>
      <c r="I76" s="7" t="s">
        <v>73</v>
      </c>
      <c r="J76" s="6" t="s">
        <v>3769</v>
      </c>
      <c r="K76" s="7" t="s">
        <v>1764</v>
      </c>
      <c r="L76" s="7" t="s">
        <v>1495</v>
      </c>
      <c r="M76" s="7" t="s">
        <v>79</v>
      </c>
      <c r="N76" s="7" t="s">
        <v>926</v>
      </c>
      <c r="O76" s="7" t="s">
        <v>2689</v>
      </c>
      <c r="P76" s="18">
        <f>VLOOKUP(G76,'[1]status-proiecte'!$K$3:$BJ$1319,24,0)</f>
        <v>24862999.5</v>
      </c>
      <c r="Q76" s="18">
        <f>VLOOKUP(G76,'[1]status-proiecte'!$K$3:$BJ$1319,16,0)</f>
        <v>24073433.408887055</v>
      </c>
      <c r="R76" s="18">
        <f>VLOOKUP(G76,'[1]status-proiecte'!$K$3:$BJ$1319,18,0)</f>
        <v>23591964.739999998</v>
      </c>
      <c r="S76" s="18">
        <f>VLOOKUP(G76,'[1]status-proiecte'!$K$3:$BJ$1319,19,0)</f>
        <v>20462418.356027324</v>
      </c>
      <c r="T76" s="18">
        <f>VLOOKUP(G76,'[1]status-proiecte'!$K$3:$BJ$1319,22,0)</f>
        <v>3129546.3839726746</v>
      </c>
      <c r="U76" s="18">
        <f>S76/Q76*100</f>
        <v>84.999999827499991</v>
      </c>
      <c r="V76" s="18" t="s">
        <v>4218</v>
      </c>
      <c r="W76" s="8" t="s">
        <v>1569</v>
      </c>
    </row>
    <row r="77" spans="1:23" s="11" customFormat="1" ht="90" x14ac:dyDescent="0.25">
      <c r="A77" s="6">
        <v>70</v>
      </c>
      <c r="B77" s="6" t="s">
        <v>4</v>
      </c>
      <c r="C77" s="6" t="s">
        <v>1245</v>
      </c>
      <c r="D77" s="6" t="s">
        <v>1857</v>
      </c>
      <c r="E77" s="6" t="s">
        <v>273</v>
      </c>
      <c r="F77" s="6" t="s">
        <v>292</v>
      </c>
      <c r="G77" s="6">
        <v>319404</v>
      </c>
      <c r="H77" s="7" t="s">
        <v>71</v>
      </c>
      <c r="I77" s="7" t="s">
        <v>74</v>
      </c>
      <c r="J77" s="6" t="s">
        <v>3821</v>
      </c>
      <c r="K77" s="7" t="s">
        <v>1764</v>
      </c>
      <c r="L77" s="7" t="s">
        <v>1495</v>
      </c>
      <c r="M77" s="7" t="s">
        <v>80</v>
      </c>
      <c r="N77" s="7" t="s">
        <v>926</v>
      </c>
      <c r="O77" s="7" t="s">
        <v>2689</v>
      </c>
      <c r="P77" s="18">
        <f>VLOOKUP(G77,'[1]status-proiecte'!$K$3:$BJ$1319,24,0)</f>
        <v>24862999.960000001</v>
      </c>
      <c r="Q77" s="18">
        <f>VLOOKUP(G77,'[1]status-proiecte'!$K$3:$BJ$1319,16,0)</f>
        <v>24472183.739999998</v>
      </c>
      <c r="R77" s="18">
        <f>VLOOKUP(G77,'[1]status-proiecte'!$K$3:$BJ$1319,18,0)</f>
        <v>23982740.059999999</v>
      </c>
      <c r="S77" s="18">
        <f>VLOOKUP(G77,'[1]status-proiecte'!$K$3:$BJ$1319,19,0)</f>
        <v>20801356.136785481</v>
      </c>
      <c r="T77" s="18">
        <f>VLOOKUP(G77,'[1]status-proiecte'!$K$3:$BJ$1319,22,0)</f>
        <v>3181383.9232145175</v>
      </c>
      <c r="U77" s="18">
        <f>S77/Q77*100</f>
        <v>84.999999827499991</v>
      </c>
      <c r="V77" s="18" t="s">
        <v>4219</v>
      </c>
      <c r="W77" s="8" t="s">
        <v>1569</v>
      </c>
    </row>
    <row r="78" spans="1:23" s="11" customFormat="1" ht="60" x14ac:dyDescent="0.25">
      <c r="A78" s="6">
        <v>71</v>
      </c>
      <c r="B78" s="6" t="s">
        <v>4</v>
      </c>
      <c r="C78" s="6" t="s">
        <v>1245</v>
      </c>
      <c r="D78" s="6" t="s">
        <v>1858</v>
      </c>
      <c r="E78" s="6" t="s">
        <v>1256</v>
      </c>
      <c r="F78" s="6" t="s">
        <v>292</v>
      </c>
      <c r="G78" s="6">
        <v>319047</v>
      </c>
      <c r="H78" s="6" t="s">
        <v>169</v>
      </c>
      <c r="I78" s="6" t="s">
        <v>170</v>
      </c>
      <c r="J78" s="6" t="s">
        <v>2279</v>
      </c>
      <c r="K78" s="7" t="s">
        <v>1754</v>
      </c>
      <c r="L78" s="7" t="s">
        <v>1507</v>
      </c>
      <c r="M78" s="6" t="s">
        <v>666</v>
      </c>
      <c r="N78" s="6" t="s">
        <v>3096</v>
      </c>
      <c r="O78" s="6" t="s">
        <v>3662</v>
      </c>
      <c r="P78" s="18">
        <f>VLOOKUP(G78,'[1]status-proiecte'!$K$3:$BJ$1319,24,0)</f>
        <v>48247512.950000003</v>
      </c>
      <c r="Q78" s="18">
        <f>VLOOKUP(G78,'[1]status-proiecte'!$K$3:$BJ$1319,16,0)</f>
        <v>46733821.147494204</v>
      </c>
      <c r="R78" s="18">
        <f>VLOOKUP(G78,'[1]status-proiecte'!$K$3:$BJ$1319,18,0)</f>
        <v>45799144.729999997</v>
      </c>
      <c r="S78" s="18">
        <f>VLOOKUP(G78,'[1]status-proiecte'!$K$3:$BJ$1319,19,0)</f>
        <v>39723747.894754231</v>
      </c>
      <c r="T78" s="18">
        <f>VLOOKUP(G78,'[1]status-proiecte'!$K$3:$BJ$1319,22,0)</f>
        <v>6075396.8352457657</v>
      </c>
      <c r="U78" s="18">
        <f>S78/Q78*100</f>
        <v>84.999999827499991</v>
      </c>
      <c r="V78" s="18" t="s">
        <v>4220</v>
      </c>
      <c r="W78" s="8" t="s">
        <v>1569</v>
      </c>
    </row>
    <row r="79" spans="1:23" s="11" customFormat="1" ht="255" x14ac:dyDescent="0.25">
      <c r="A79" s="6">
        <v>72</v>
      </c>
      <c r="B79" s="6" t="s">
        <v>4</v>
      </c>
      <c r="C79" s="6" t="s">
        <v>1245</v>
      </c>
      <c r="D79" s="6" t="s">
        <v>1859</v>
      </c>
      <c r="E79" s="6" t="s">
        <v>274</v>
      </c>
      <c r="F79" s="6" t="s">
        <v>292</v>
      </c>
      <c r="G79" s="6">
        <v>325678</v>
      </c>
      <c r="H79" s="7" t="s">
        <v>150</v>
      </c>
      <c r="I79" s="6" t="s">
        <v>149</v>
      </c>
      <c r="J79" s="6" t="s">
        <v>4044</v>
      </c>
      <c r="K79" s="7" t="s">
        <v>1765</v>
      </c>
      <c r="L79" s="7" t="s">
        <v>1499</v>
      </c>
      <c r="M79" s="7" t="s">
        <v>3906</v>
      </c>
      <c r="N79" s="7" t="s">
        <v>929</v>
      </c>
      <c r="O79" s="7" t="s">
        <v>3392</v>
      </c>
      <c r="P79" s="18">
        <f>VLOOKUP(G79,'[1]status-proiecte'!$K$3:$BJ$1319,24,0)</f>
        <v>3800159.72</v>
      </c>
      <c r="Q79" s="18">
        <f>VLOOKUP(G79,'[1]status-proiecte'!$K$3:$BJ$1319,16,0)</f>
        <v>1930857.6722617256</v>
      </c>
      <c r="R79" s="18">
        <f>VLOOKUP(G79,'[1]status-proiecte'!$K$3:$BJ$1319,18,0)</f>
        <v>1892269.95</v>
      </c>
      <c r="S79" s="18">
        <f>VLOOKUP(G79,'[1]status-proiecte'!$K$3:$BJ$1319,19,0)</f>
        <v>1641229.0214224667</v>
      </c>
      <c r="T79" s="18">
        <f>VLOOKUP(G79,'[1]status-proiecte'!$K$3:$BJ$1319,22,0)</f>
        <v>251040.92857753322</v>
      </c>
      <c r="U79" s="18">
        <f>S79/Q79*100</f>
        <v>85</v>
      </c>
      <c r="V79" s="18" t="s">
        <v>4221</v>
      </c>
      <c r="W79" s="8" t="s">
        <v>1569</v>
      </c>
    </row>
    <row r="80" spans="1:23" s="11" customFormat="1" ht="105" x14ac:dyDescent="0.25">
      <c r="A80" s="6">
        <v>73</v>
      </c>
      <c r="B80" s="6" t="s">
        <v>4</v>
      </c>
      <c r="C80" s="6" t="s">
        <v>1245</v>
      </c>
      <c r="D80" s="6" t="s">
        <v>1859</v>
      </c>
      <c r="E80" s="6" t="s">
        <v>274</v>
      </c>
      <c r="F80" s="6" t="s">
        <v>292</v>
      </c>
      <c r="G80" s="6">
        <v>324426</v>
      </c>
      <c r="H80" s="7" t="s">
        <v>151</v>
      </c>
      <c r="I80" s="6" t="s">
        <v>152</v>
      </c>
      <c r="J80" s="6" t="s">
        <v>3795</v>
      </c>
      <c r="K80" s="7" t="s">
        <v>1763</v>
      </c>
      <c r="L80" s="7" t="s">
        <v>1507</v>
      </c>
      <c r="M80" s="7" t="s">
        <v>3907</v>
      </c>
      <c r="N80" s="7" t="s">
        <v>1454</v>
      </c>
      <c r="O80" s="7" t="s">
        <v>2674</v>
      </c>
      <c r="P80" s="18">
        <f>VLOOKUP(G80,'[1]status-proiecte'!$K$3:$BJ$1319,24,0)</f>
        <v>7163102.2199999997</v>
      </c>
      <c r="Q80" s="18">
        <f>VLOOKUP(G80,'[1]status-proiecte'!$K$3:$BJ$1319,16,0)</f>
        <v>7163102.2199999997</v>
      </c>
      <c r="R80" s="18">
        <f>VLOOKUP(G80,'[1]status-proiecte'!$K$3:$BJ$1319,18,0)</f>
        <v>7019840.1799999997</v>
      </c>
      <c r="S80" s="18">
        <f>VLOOKUP(G80,'[1]status-proiecte'!$K$3:$BJ$1319,19,0)</f>
        <v>6088636.8870000001</v>
      </c>
      <c r="T80" s="18">
        <f>VLOOKUP(G80,'[1]status-proiecte'!$K$3:$BJ$1319,22,0)</f>
        <v>931203.2929999996</v>
      </c>
      <c r="U80" s="18">
        <f>S80/Q80*100</f>
        <v>85.000000000000014</v>
      </c>
      <c r="V80" s="18" t="s">
        <v>4222</v>
      </c>
      <c r="W80" s="8" t="s">
        <v>1569</v>
      </c>
    </row>
    <row r="81" spans="1:23" s="11" customFormat="1" ht="390" x14ac:dyDescent="0.25">
      <c r="A81" s="6">
        <v>74</v>
      </c>
      <c r="B81" s="6" t="s">
        <v>4</v>
      </c>
      <c r="C81" s="6" t="s">
        <v>1245</v>
      </c>
      <c r="D81" s="6" t="s">
        <v>1859</v>
      </c>
      <c r="E81" s="6" t="s">
        <v>274</v>
      </c>
      <c r="F81" s="6" t="s">
        <v>292</v>
      </c>
      <c r="G81" s="6">
        <v>325512</v>
      </c>
      <c r="H81" s="7" t="s">
        <v>136</v>
      </c>
      <c r="I81" s="6" t="s">
        <v>153</v>
      </c>
      <c r="J81" s="6" t="s">
        <v>3796</v>
      </c>
      <c r="K81" s="7" t="s">
        <v>154</v>
      </c>
      <c r="L81" s="7" t="s">
        <v>1499</v>
      </c>
      <c r="M81" s="7" t="s">
        <v>3908</v>
      </c>
      <c r="N81" s="7" t="s">
        <v>929</v>
      </c>
      <c r="O81" s="7" t="s">
        <v>2690</v>
      </c>
      <c r="P81" s="18">
        <f>VLOOKUP(G81,'[1]status-proiecte'!$K$3:$BJ$1319,24,0)</f>
        <v>3772814.65</v>
      </c>
      <c r="Q81" s="18">
        <f>VLOOKUP(G81,'[1]status-proiecte'!$K$3:$BJ$1319,16,0)</f>
        <v>3754383.4778856784</v>
      </c>
      <c r="R81" s="18">
        <f>VLOOKUP(G81,'[1]status-proiecte'!$K$3:$BJ$1319,18,0)</f>
        <v>3679295.8</v>
      </c>
      <c r="S81" s="18">
        <f>VLOOKUP(G81,'[1]status-proiecte'!$K$3:$BJ$1319,19,0)</f>
        <v>3191225.9562028269</v>
      </c>
      <c r="T81" s="18">
        <f>VLOOKUP(G81,'[1]status-proiecte'!$K$3:$BJ$1319,22,0)</f>
        <v>488069.84379717289</v>
      </c>
      <c r="U81" s="18">
        <f>S81/Q81*100</f>
        <v>85.000000000000014</v>
      </c>
      <c r="V81" s="18" t="s">
        <v>4223</v>
      </c>
      <c r="W81" s="8" t="s">
        <v>1570</v>
      </c>
    </row>
    <row r="82" spans="1:23" s="11" customFormat="1" ht="165" x14ac:dyDescent="0.25">
      <c r="A82" s="6">
        <v>75</v>
      </c>
      <c r="B82" s="6" t="s">
        <v>4</v>
      </c>
      <c r="C82" s="6" t="s">
        <v>1245</v>
      </c>
      <c r="D82" s="6" t="s">
        <v>1859</v>
      </c>
      <c r="E82" s="6" t="s">
        <v>274</v>
      </c>
      <c r="F82" s="6" t="s">
        <v>292</v>
      </c>
      <c r="G82" s="6">
        <v>324486</v>
      </c>
      <c r="H82" s="7" t="s">
        <v>156</v>
      </c>
      <c r="I82" s="6" t="s">
        <v>155</v>
      </c>
      <c r="J82" s="6" t="s">
        <v>3797</v>
      </c>
      <c r="K82" s="7" t="s">
        <v>1754</v>
      </c>
      <c r="L82" s="7" t="s">
        <v>1507</v>
      </c>
      <c r="M82" s="7" t="s">
        <v>667</v>
      </c>
      <c r="N82" s="7" t="s">
        <v>3341</v>
      </c>
      <c r="O82" s="7" t="s">
        <v>924</v>
      </c>
      <c r="P82" s="18">
        <f>VLOOKUP(G82,'[1]status-proiecte'!$K$3:$BJ$1319,24,0)</f>
        <v>26621515.190000001</v>
      </c>
      <c r="Q82" s="18">
        <f>VLOOKUP(G82,'[1]status-proiecte'!$K$3:$BJ$1319,16,0)</f>
        <v>26556780.308266658</v>
      </c>
      <c r="R82" s="18">
        <f>VLOOKUP(G82,'[1]status-proiecte'!$K$3:$BJ$1319,18,0)</f>
        <v>26025644.699999999</v>
      </c>
      <c r="S82" s="18">
        <f>VLOOKUP(G82,'[1]status-proiecte'!$K$3:$BJ$1319,19,0)</f>
        <v>22573263.26202666</v>
      </c>
      <c r="T82" s="18">
        <f>VLOOKUP(G82,'[1]status-proiecte'!$K$3:$BJ$1319,22,0)</f>
        <v>3452381.4379733391</v>
      </c>
      <c r="U82" s="18">
        <f>S82/Q82*100</f>
        <v>85</v>
      </c>
      <c r="V82" s="18" t="s">
        <v>4224</v>
      </c>
      <c r="W82" s="8" t="s">
        <v>1570</v>
      </c>
    </row>
    <row r="83" spans="1:23" s="11" customFormat="1" ht="165" x14ac:dyDescent="0.25">
      <c r="A83" s="6">
        <v>76</v>
      </c>
      <c r="B83" s="6" t="s">
        <v>4</v>
      </c>
      <c r="C83" s="6" t="s">
        <v>1245</v>
      </c>
      <c r="D83" s="6" t="s">
        <v>1859</v>
      </c>
      <c r="E83" s="6" t="s">
        <v>274</v>
      </c>
      <c r="F83" s="6" t="s">
        <v>292</v>
      </c>
      <c r="G83" s="6">
        <v>325513</v>
      </c>
      <c r="H83" s="7" t="s">
        <v>136</v>
      </c>
      <c r="I83" s="6" t="s">
        <v>157</v>
      </c>
      <c r="J83" s="6" t="s">
        <v>154</v>
      </c>
      <c r="K83" s="7" t="s">
        <v>154</v>
      </c>
      <c r="L83" s="7" t="s">
        <v>1499</v>
      </c>
      <c r="M83" s="7" t="s">
        <v>3908</v>
      </c>
      <c r="N83" s="7" t="s">
        <v>929</v>
      </c>
      <c r="O83" s="7" t="s">
        <v>2589</v>
      </c>
      <c r="P83" s="18">
        <f>VLOOKUP(G83,'[1]status-proiecte'!$K$3:$BJ$1319,24,0)</f>
        <v>2708714.95</v>
      </c>
      <c r="Q83" s="18">
        <f>VLOOKUP(G83,'[1]status-proiecte'!$K$3:$BJ$1319,16,0)</f>
        <v>2146377.4519521003</v>
      </c>
      <c r="R83" s="18">
        <f>VLOOKUP(G83,'[1]status-proiecte'!$K$3:$BJ$1319,18,0)</f>
        <v>2103449.9</v>
      </c>
      <c r="S83" s="18">
        <f>VLOOKUP(G83,'[1]status-proiecte'!$K$3:$BJ$1319,19,0)</f>
        <v>1824420.8341592855</v>
      </c>
      <c r="T83" s="18">
        <f>VLOOKUP(G83,'[1]status-proiecte'!$K$3:$BJ$1319,22,0)</f>
        <v>279029.06584071438</v>
      </c>
      <c r="U83" s="18">
        <f>S83/Q83*100</f>
        <v>85.000000000000014</v>
      </c>
      <c r="V83" s="18" t="s">
        <v>4225</v>
      </c>
      <c r="W83" s="8" t="s">
        <v>1570</v>
      </c>
    </row>
    <row r="84" spans="1:23" s="11" customFormat="1" ht="120" x14ac:dyDescent="0.25">
      <c r="A84" s="6">
        <v>77</v>
      </c>
      <c r="B84" s="6" t="s">
        <v>4</v>
      </c>
      <c r="C84" s="6" t="s">
        <v>1245</v>
      </c>
      <c r="D84" s="6" t="s">
        <v>1859</v>
      </c>
      <c r="E84" s="6" t="s">
        <v>274</v>
      </c>
      <c r="F84" s="6" t="s">
        <v>292</v>
      </c>
      <c r="G84" s="6">
        <v>324466</v>
      </c>
      <c r="H84" s="34" t="s">
        <v>1370</v>
      </c>
      <c r="I84" s="7" t="s">
        <v>185</v>
      </c>
      <c r="J84" s="6" t="s">
        <v>1754</v>
      </c>
      <c r="K84" s="7" t="s">
        <v>1754</v>
      </c>
      <c r="L84" s="7" t="s">
        <v>1507</v>
      </c>
      <c r="M84" s="7" t="s">
        <v>234</v>
      </c>
      <c r="N84" s="7" t="s">
        <v>3097</v>
      </c>
      <c r="O84" s="7" t="s">
        <v>2691</v>
      </c>
      <c r="P84" s="18">
        <f>VLOOKUP(G84,'[1]status-proiecte'!$K$3:$BJ$1319,24,0)</f>
        <v>2548034.77</v>
      </c>
      <c r="Q84" s="18">
        <f>VLOOKUP(G84,'[1]status-proiecte'!$K$3:$BJ$1319,16,0)</f>
        <v>2548034.77</v>
      </c>
      <c r="R84" s="18">
        <f>VLOOKUP(G84,'[1]status-proiecte'!$K$3:$BJ$1319,18,0)</f>
        <v>2497074.0699999998</v>
      </c>
      <c r="S84" s="18">
        <f>VLOOKUP(G84,'[1]status-proiecte'!$K$3:$BJ$1319,19,0)</f>
        <v>2165829.5545000001</v>
      </c>
      <c r="T84" s="18">
        <f>VLOOKUP(G84,'[1]status-proiecte'!$K$3:$BJ$1319,22,0)</f>
        <v>331244.51549999975</v>
      </c>
      <c r="U84" s="18">
        <f>S84/Q84*100</f>
        <v>85</v>
      </c>
      <c r="V84" s="18" t="s">
        <v>4226</v>
      </c>
      <c r="W84" s="8" t="s">
        <v>1570</v>
      </c>
    </row>
    <row r="85" spans="1:23" s="11" customFormat="1" ht="120" x14ac:dyDescent="0.25">
      <c r="A85" s="6">
        <v>78</v>
      </c>
      <c r="B85" s="6" t="s">
        <v>4</v>
      </c>
      <c r="C85" s="6" t="s">
        <v>1245</v>
      </c>
      <c r="D85" s="6" t="s">
        <v>1859</v>
      </c>
      <c r="E85" s="6" t="s">
        <v>274</v>
      </c>
      <c r="F85" s="6" t="s">
        <v>292</v>
      </c>
      <c r="G85" s="6">
        <v>327903</v>
      </c>
      <c r="H85" s="7" t="s">
        <v>187</v>
      </c>
      <c r="I85" s="7" t="s">
        <v>186</v>
      </c>
      <c r="J85" s="6" t="s">
        <v>3822</v>
      </c>
      <c r="K85" s="6" t="s">
        <v>2280</v>
      </c>
      <c r="L85" s="7" t="s">
        <v>1496</v>
      </c>
      <c r="M85" s="7" t="s">
        <v>3909</v>
      </c>
      <c r="N85" s="7" t="s">
        <v>3098</v>
      </c>
      <c r="O85" s="7" t="s">
        <v>925</v>
      </c>
      <c r="P85" s="18">
        <f>VLOOKUP(G85,'[1]status-proiecte'!$K$3:$BJ$1319,24,0)</f>
        <v>2789437.97</v>
      </c>
      <c r="Q85" s="18">
        <f>VLOOKUP(G85,'[1]status-proiecte'!$K$3:$BJ$1319,16,0)</f>
        <v>2075049.4222583915</v>
      </c>
      <c r="R85" s="18">
        <f>VLOOKUP(G85,'[1]status-proiecte'!$K$3:$BJ$1319,18,0)</f>
        <v>2033548.43</v>
      </c>
      <c r="S85" s="18">
        <f>VLOOKUP(G85,'[1]status-proiecte'!$K$3:$BJ$1319,19,0)</f>
        <v>1763792.0089196328</v>
      </c>
      <c r="T85" s="18">
        <f>VLOOKUP(G85,'[1]status-proiecte'!$K$3:$BJ$1319,22,0)</f>
        <v>269756.42108036717</v>
      </c>
      <c r="U85" s="18">
        <f>S85/Q85*100</f>
        <v>85</v>
      </c>
      <c r="V85" s="18" t="s">
        <v>4227</v>
      </c>
      <c r="W85" s="8" t="s">
        <v>1570</v>
      </c>
    </row>
    <row r="86" spans="1:23" s="11" customFormat="1" ht="409.5" x14ac:dyDescent="0.25">
      <c r="A86" s="6">
        <v>79</v>
      </c>
      <c r="B86" s="6" t="s">
        <v>4</v>
      </c>
      <c r="C86" s="6" t="s">
        <v>1245</v>
      </c>
      <c r="D86" s="6" t="s">
        <v>1859</v>
      </c>
      <c r="E86" s="6" t="s">
        <v>274</v>
      </c>
      <c r="F86" s="6" t="s">
        <v>292</v>
      </c>
      <c r="G86" s="6">
        <v>324405</v>
      </c>
      <c r="H86" s="7" t="s">
        <v>178</v>
      </c>
      <c r="I86" s="7" t="s">
        <v>188</v>
      </c>
      <c r="J86" s="6" t="s">
        <v>3823</v>
      </c>
      <c r="K86" s="7" t="s">
        <v>1771</v>
      </c>
      <c r="L86" s="7" t="s">
        <v>1507</v>
      </c>
      <c r="M86" s="7" t="s">
        <v>235</v>
      </c>
      <c r="N86" s="7" t="s">
        <v>3099</v>
      </c>
      <c r="O86" s="7" t="s">
        <v>942</v>
      </c>
      <c r="P86" s="18">
        <f>VLOOKUP(G86,'[1]status-proiecte'!$K$3:$BJ$1319,24,0)</f>
        <v>7654543.5800000001</v>
      </c>
      <c r="Q86" s="18">
        <f>VLOOKUP(G86,'[1]status-proiecte'!$K$3:$BJ$1319,16,0)</f>
        <v>5752523.2456147643</v>
      </c>
      <c r="R86" s="18">
        <f>VLOOKUP(G86,'[1]status-proiecte'!$K$3:$BJ$1319,18,0)</f>
        <v>5637472.7800000003</v>
      </c>
      <c r="S86" s="18">
        <f>VLOOKUP(G86,'[1]status-proiecte'!$K$3:$BJ$1319,19,0)</f>
        <v>4889644.7587725492</v>
      </c>
      <c r="T86" s="18">
        <f>VLOOKUP(G86,'[1]status-proiecte'!$K$3:$BJ$1319,22,0)</f>
        <v>747828.02122745104</v>
      </c>
      <c r="U86" s="18">
        <f>S86/Q86*100</f>
        <v>85</v>
      </c>
      <c r="V86" s="18" t="s">
        <v>4066</v>
      </c>
      <c r="W86" s="8" t="s">
        <v>1569</v>
      </c>
    </row>
    <row r="87" spans="1:23" s="11" customFormat="1" ht="135" x14ac:dyDescent="0.25">
      <c r="A87" s="6">
        <v>80</v>
      </c>
      <c r="B87" s="6" t="s">
        <v>4</v>
      </c>
      <c r="C87" s="6" t="s">
        <v>1249</v>
      </c>
      <c r="D87" s="6" t="s">
        <v>1860</v>
      </c>
      <c r="E87" s="6" t="s">
        <v>271</v>
      </c>
      <c r="F87" s="6" t="s">
        <v>285</v>
      </c>
      <c r="G87" s="6">
        <v>300074</v>
      </c>
      <c r="H87" s="6" t="s">
        <v>3</v>
      </c>
      <c r="I87" s="6" t="s">
        <v>4736</v>
      </c>
      <c r="J87" s="6" t="s">
        <v>428</v>
      </c>
      <c r="K87" s="7" t="s">
        <v>1741</v>
      </c>
      <c r="L87" s="7" t="s">
        <v>1495</v>
      </c>
      <c r="M87" s="7" t="s">
        <v>4734</v>
      </c>
      <c r="N87" s="7" t="s">
        <v>3100</v>
      </c>
      <c r="O87" s="7" t="s">
        <v>2692</v>
      </c>
      <c r="P87" s="18">
        <f>VLOOKUP(G87,'[1]status-proiecte'!$K$3:$BJ$1319,24,0)</f>
        <v>355683002.63999999</v>
      </c>
      <c r="Q87" s="18">
        <f>VLOOKUP(G87,'[1]status-proiecte'!$K$3:$BJ$1319,16,0)</f>
        <v>248189999.74772149</v>
      </c>
      <c r="R87" s="18">
        <f>VLOOKUP(G87,'[1]status-proiecte'!$K$3:$BJ$1319,18,0)</f>
        <v>243226199.75999999</v>
      </c>
      <c r="S87" s="18">
        <f>VLOOKUP(G87,'[1]status-proiecte'!$K$3:$BJ$1319,19,0)</f>
        <v>207006780.38350785</v>
      </c>
      <c r="T87" s="18">
        <f>VLOOKUP(G87,'[1]status-proiecte'!$K$3:$BJ$1319,22,0)</f>
        <v>36219419.376492143</v>
      </c>
      <c r="U87" s="18">
        <f>S87/Q87*100</f>
        <v>83.406575846699994</v>
      </c>
      <c r="V87" s="18" t="s">
        <v>4067</v>
      </c>
      <c r="W87" s="8" t="s">
        <v>1569</v>
      </c>
    </row>
    <row r="88" spans="1:23" s="11" customFormat="1" ht="120" x14ac:dyDescent="0.25">
      <c r="A88" s="6">
        <v>81</v>
      </c>
      <c r="B88" s="6" t="s">
        <v>4</v>
      </c>
      <c r="C88" s="6" t="s">
        <v>1249</v>
      </c>
      <c r="D88" s="6" t="s">
        <v>1860</v>
      </c>
      <c r="E88" s="6" t="s">
        <v>271</v>
      </c>
      <c r="F88" s="6" t="s">
        <v>285</v>
      </c>
      <c r="G88" s="6">
        <v>300073</v>
      </c>
      <c r="H88" s="6" t="s">
        <v>5</v>
      </c>
      <c r="I88" s="6" t="s">
        <v>4748</v>
      </c>
      <c r="J88" s="6" t="s">
        <v>3798</v>
      </c>
      <c r="K88" s="7" t="s">
        <v>1749</v>
      </c>
      <c r="L88" s="6" t="s">
        <v>1496</v>
      </c>
      <c r="M88" s="7" t="s">
        <v>853</v>
      </c>
      <c r="N88" s="7" t="s">
        <v>3101</v>
      </c>
      <c r="O88" s="7" t="s">
        <v>2693</v>
      </c>
      <c r="P88" s="18">
        <f>VLOOKUP(G88,'[1]status-proiecte'!$K$3:$BJ$1319,24,0)</f>
        <v>311877525.86000001</v>
      </c>
      <c r="Q88" s="18">
        <f>VLOOKUP(G88,'[1]status-proiecte'!$K$3:$BJ$1319,16,0)</f>
        <v>248000000.00146919</v>
      </c>
      <c r="R88" s="18">
        <f>VLOOKUP(G88,'[1]status-proiecte'!$K$3:$BJ$1319,18,0)</f>
        <v>243039999.99000001</v>
      </c>
      <c r="S88" s="18">
        <f>VLOOKUP(G88,'[1]status-proiecte'!$K$3:$BJ$1319,19,0)</f>
        <v>206848308.10104141</v>
      </c>
      <c r="T88" s="18">
        <f>VLOOKUP(G88,'[1]status-proiecte'!$K$3:$BJ$1319,22,0)</f>
        <v>36191691.888958603</v>
      </c>
      <c r="U88" s="18">
        <f>S88/Q88*100</f>
        <v>83.406575846700008</v>
      </c>
      <c r="V88" s="18" t="s">
        <v>4228</v>
      </c>
      <c r="W88" s="8" t="s">
        <v>1569</v>
      </c>
    </row>
    <row r="89" spans="1:23" s="11" customFormat="1" ht="195" x14ac:dyDescent="0.25">
      <c r="A89" s="6">
        <v>82</v>
      </c>
      <c r="B89" s="6" t="s">
        <v>4</v>
      </c>
      <c r="C89" s="6" t="s">
        <v>1249</v>
      </c>
      <c r="D89" s="6" t="s">
        <v>1860</v>
      </c>
      <c r="E89" s="6" t="s">
        <v>271</v>
      </c>
      <c r="F89" s="6" t="s">
        <v>285</v>
      </c>
      <c r="G89" s="6">
        <v>300116</v>
      </c>
      <c r="H89" s="7" t="s">
        <v>12</v>
      </c>
      <c r="I89" s="7" t="s">
        <v>13</v>
      </c>
      <c r="J89" s="6" t="s">
        <v>12</v>
      </c>
      <c r="K89" s="7" t="s">
        <v>1751</v>
      </c>
      <c r="L89" s="7" t="s">
        <v>1501</v>
      </c>
      <c r="M89" s="7" t="s">
        <v>3910</v>
      </c>
      <c r="N89" s="7" t="s">
        <v>1454</v>
      </c>
      <c r="O89" s="7" t="s">
        <v>2694</v>
      </c>
      <c r="P89" s="18">
        <f>VLOOKUP(G89,'[1]status-proiecte'!$K$3:$BJ$1319,24,0)</f>
        <v>202250028.78</v>
      </c>
      <c r="Q89" s="18">
        <f>VLOOKUP(G89,'[1]status-proiecte'!$K$3:$BJ$1319,16,0)</f>
        <v>199452783.98679999</v>
      </c>
      <c r="R89" s="18">
        <f>VLOOKUP(G89,'[1]status-proiecte'!$K$3:$BJ$1319,18,0)</f>
        <v>195463728.31</v>
      </c>
      <c r="S89" s="18">
        <f>VLOOKUP(G89,'[1]status-proiecte'!$K$3:$BJ$1319,19,0)</f>
        <v>166356737.55430505</v>
      </c>
      <c r="T89" s="18">
        <f>VLOOKUP(G89,'[1]status-proiecte'!$K$3:$BJ$1319,22,0)</f>
        <v>29106990.755694956</v>
      </c>
      <c r="U89" s="18">
        <f>S89/Q89*100</f>
        <v>83.406575846700008</v>
      </c>
      <c r="V89" s="18" t="s">
        <v>4229</v>
      </c>
      <c r="W89" s="8" t="s">
        <v>1569</v>
      </c>
    </row>
    <row r="90" spans="1:23" s="11" customFormat="1" ht="135" x14ac:dyDescent="0.25">
      <c r="A90" s="6">
        <v>83</v>
      </c>
      <c r="B90" s="6" t="s">
        <v>4</v>
      </c>
      <c r="C90" s="6" t="s">
        <v>1249</v>
      </c>
      <c r="D90" s="6" t="s">
        <v>1860</v>
      </c>
      <c r="E90" s="6" t="s">
        <v>271</v>
      </c>
      <c r="F90" s="6" t="s">
        <v>285</v>
      </c>
      <c r="G90" s="6">
        <v>300117</v>
      </c>
      <c r="H90" s="7" t="s">
        <v>48</v>
      </c>
      <c r="I90" s="7" t="s">
        <v>49</v>
      </c>
      <c r="J90" s="6" t="s">
        <v>3765</v>
      </c>
      <c r="K90" s="7" t="s">
        <v>1751</v>
      </c>
      <c r="L90" s="7" t="s">
        <v>1501</v>
      </c>
      <c r="M90" s="7" t="s">
        <v>668</v>
      </c>
      <c r="N90" s="7" t="s">
        <v>3102</v>
      </c>
      <c r="O90" s="7" t="s">
        <v>2852</v>
      </c>
      <c r="P90" s="18">
        <f>VLOOKUP(G90,'[1]status-proiecte'!$K$3:$BJ$1319,24,0)</f>
        <v>47829877.299999997</v>
      </c>
      <c r="Q90" s="18">
        <f>VLOOKUP(G90,'[1]status-proiecte'!$K$3:$BJ$1319,16,0)</f>
        <v>47431802.299999997</v>
      </c>
      <c r="R90" s="18">
        <f>VLOOKUP(G90,'[1]status-proiecte'!$K$3:$BJ$1319,18,0)</f>
        <v>46483166.25</v>
      </c>
      <c r="S90" s="18">
        <f>VLOOKUP(G90,'[1]status-proiecte'!$K$3:$BJ$1319,19,0)</f>
        <v>39561242.160806298</v>
      </c>
      <c r="T90" s="18">
        <f>VLOOKUP(G90,'[1]status-proiecte'!$K$3:$BJ$1319,22,0)</f>
        <v>6921924.0891937017</v>
      </c>
      <c r="U90" s="18">
        <f>S90/Q90*100</f>
        <v>83.406575846700008</v>
      </c>
      <c r="V90" s="18" t="s">
        <v>4230</v>
      </c>
      <c r="W90" s="8" t="s">
        <v>1569</v>
      </c>
    </row>
    <row r="91" spans="1:23" s="11" customFormat="1" ht="150" x14ac:dyDescent="0.25">
      <c r="A91" s="6">
        <v>84</v>
      </c>
      <c r="B91" s="6" t="s">
        <v>4</v>
      </c>
      <c r="C91" s="6" t="s">
        <v>1249</v>
      </c>
      <c r="D91" s="6" t="s">
        <v>1860</v>
      </c>
      <c r="E91" s="6" t="s">
        <v>271</v>
      </c>
      <c r="F91" s="6" t="s">
        <v>285</v>
      </c>
      <c r="G91" s="6">
        <v>300099</v>
      </c>
      <c r="H91" s="7" t="s">
        <v>50</v>
      </c>
      <c r="I91" s="7" t="s">
        <v>51</v>
      </c>
      <c r="J91" s="6" t="s">
        <v>3764</v>
      </c>
      <c r="K91" s="7" t="s">
        <v>1754</v>
      </c>
      <c r="L91" s="7" t="s">
        <v>1507</v>
      </c>
      <c r="M91" s="7" t="s">
        <v>3911</v>
      </c>
      <c r="N91" s="7" t="s">
        <v>3103</v>
      </c>
      <c r="O91" s="7" t="s">
        <v>2675</v>
      </c>
      <c r="P91" s="18">
        <f>VLOOKUP(G91,'[1]status-proiecte'!$K$3:$BJ$1319,24,0)</f>
        <v>168094341.09999999</v>
      </c>
      <c r="Q91" s="18">
        <f>VLOOKUP(G91,'[1]status-proiecte'!$K$3:$BJ$1319,16,0)</f>
        <v>163373802.77032566</v>
      </c>
      <c r="R91" s="18">
        <f>VLOOKUP(G91,'[1]status-proiecte'!$K$3:$BJ$1319,18,0)</f>
        <v>160106326.71000001</v>
      </c>
      <c r="S91" s="18">
        <f>VLOOKUP(G91,'[1]status-proiecte'!$K$3:$BJ$1319,19,0)</f>
        <v>136264494.72126973</v>
      </c>
      <c r="T91" s="18">
        <f>VLOOKUP(G91,'[1]status-proiecte'!$K$3:$BJ$1319,22,0)</f>
        <v>23841831.988730282</v>
      </c>
      <c r="U91" s="18">
        <f>S91/Q91*100</f>
        <v>83.406575846699994</v>
      </c>
      <c r="V91" s="18" t="s">
        <v>4231</v>
      </c>
      <c r="W91" s="8" t="s">
        <v>1569</v>
      </c>
    </row>
    <row r="92" spans="1:23" s="11" customFormat="1" ht="105" x14ac:dyDescent="0.25">
      <c r="A92" s="6">
        <v>85</v>
      </c>
      <c r="B92" s="6" t="s">
        <v>4</v>
      </c>
      <c r="C92" s="6" t="s">
        <v>1249</v>
      </c>
      <c r="D92" s="6" t="s">
        <v>1860</v>
      </c>
      <c r="E92" s="6" t="s">
        <v>271</v>
      </c>
      <c r="F92" s="6" t="s">
        <v>285</v>
      </c>
      <c r="G92" s="6">
        <v>300100</v>
      </c>
      <c r="H92" s="7" t="s">
        <v>50</v>
      </c>
      <c r="I92" s="7" t="s">
        <v>4737</v>
      </c>
      <c r="J92" s="6" t="s">
        <v>3763</v>
      </c>
      <c r="K92" s="7" t="s">
        <v>1754</v>
      </c>
      <c r="L92" s="7" t="s">
        <v>1507</v>
      </c>
      <c r="M92" s="7" t="s">
        <v>3912</v>
      </c>
      <c r="N92" s="7" t="s">
        <v>3077</v>
      </c>
      <c r="O92" s="7" t="s">
        <v>950</v>
      </c>
      <c r="P92" s="18">
        <f>VLOOKUP(G92,'[1]status-proiecte'!$K$3:$BJ$1319,24,0)</f>
        <v>193532976.75999999</v>
      </c>
      <c r="Q92" s="18">
        <f>VLOOKUP(G92,'[1]status-proiecte'!$K$3:$BJ$1319,16,0)</f>
        <v>89881299.274100736</v>
      </c>
      <c r="R92" s="18">
        <f>VLOOKUP(G92,'[1]status-proiecte'!$K$3:$BJ$1319,18,0)</f>
        <v>88083673.290000007</v>
      </c>
      <c r="S92" s="18">
        <f>VLOOKUP(G92,'[1]status-proiecte'!$K$3:$BJ$1319,19,0)</f>
        <v>74966914.051052243</v>
      </c>
      <c r="T92" s="18">
        <f>VLOOKUP(G92,'[1]status-proiecte'!$K$3:$BJ$1319,22,0)</f>
        <v>13116759.238947764</v>
      </c>
      <c r="U92" s="18">
        <f>S92/Q92*100</f>
        <v>83.406575846699994</v>
      </c>
      <c r="V92" s="18" t="s">
        <v>4232</v>
      </c>
      <c r="W92" s="8" t="s">
        <v>1569</v>
      </c>
    </row>
    <row r="93" spans="1:23" s="11" customFormat="1" ht="120" x14ac:dyDescent="0.25">
      <c r="A93" s="6">
        <v>86</v>
      </c>
      <c r="B93" s="6" t="s">
        <v>4</v>
      </c>
      <c r="C93" s="6" t="s">
        <v>1249</v>
      </c>
      <c r="D93" s="6" t="s">
        <v>1860</v>
      </c>
      <c r="E93" s="6" t="s">
        <v>271</v>
      </c>
      <c r="F93" s="6" t="s">
        <v>285</v>
      </c>
      <c r="G93" s="6">
        <v>302465</v>
      </c>
      <c r="H93" s="7" t="s">
        <v>87</v>
      </c>
      <c r="I93" s="7" t="s">
        <v>4731</v>
      </c>
      <c r="J93" s="6" t="s">
        <v>88</v>
      </c>
      <c r="K93" s="7" t="s">
        <v>1524</v>
      </c>
      <c r="L93" s="7" t="s">
        <v>1499</v>
      </c>
      <c r="M93" s="7" t="s">
        <v>1364</v>
      </c>
      <c r="N93" s="7" t="s">
        <v>3104</v>
      </c>
      <c r="O93" s="7" t="s">
        <v>2696</v>
      </c>
      <c r="P93" s="18">
        <f>VLOOKUP(G93,'[1]status-proiecte'!$K$3:$BJ$1319,24,0)</f>
        <v>177328741.24000001</v>
      </c>
      <c r="Q93" s="18">
        <f>VLOOKUP(G93,'[1]status-proiecte'!$K$3:$BJ$1319,16,0)</f>
        <v>177209825.24000001</v>
      </c>
      <c r="R93" s="18">
        <f>VLOOKUP(G93,'[1]status-proiecte'!$K$3:$BJ$1319,18,0)</f>
        <v>173665628.72</v>
      </c>
      <c r="S93" s="18">
        <f>VLOOKUP(G93,'[1]status-proiecte'!$K$3:$BJ$1319,19,0)</f>
        <v>147804647.29660511</v>
      </c>
      <c r="T93" s="18">
        <f>VLOOKUP(G93,'[1]status-proiecte'!$K$3:$BJ$1319,22,0)</f>
        <v>25860981.423394889</v>
      </c>
      <c r="U93" s="18">
        <f>S93/Q93*100</f>
        <v>83.406575846699994</v>
      </c>
      <c r="V93" s="18" t="s">
        <v>4233</v>
      </c>
      <c r="W93" s="8" t="s">
        <v>1569</v>
      </c>
    </row>
    <row r="94" spans="1:23" s="11" customFormat="1" ht="90" x14ac:dyDescent="0.25">
      <c r="A94" s="6">
        <v>87</v>
      </c>
      <c r="B94" s="6" t="s">
        <v>4</v>
      </c>
      <c r="C94" s="6" t="s">
        <v>1249</v>
      </c>
      <c r="D94" s="6" t="s">
        <v>1860</v>
      </c>
      <c r="E94" s="6" t="s">
        <v>271</v>
      </c>
      <c r="F94" s="6" t="s">
        <v>285</v>
      </c>
      <c r="G94" s="6">
        <v>313137</v>
      </c>
      <c r="H94" s="7" t="s">
        <v>39</v>
      </c>
      <c r="I94" s="7" t="s">
        <v>106</v>
      </c>
      <c r="J94" s="6" t="s">
        <v>107</v>
      </c>
      <c r="K94" s="7" t="s">
        <v>1525</v>
      </c>
      <c r="L94" s="7" t="s">
        <v>1499</v>
      </c>
      <c r="M94" s="7" t="s">
        <v>3913</v>
      </c>
      <c r="N94" s="7" t="s">
        <v>919</v>
      </c>
      <c r="O94" s="7" t="s">
        <v>2697</v>
      </c>
      <c r="P94" s="18">
        <f>VLOOKUP(G94,'[1]status-proiecte'!$K$3:$BJ$1319,24,0)</f>
        <v>96540525.939999998</v>
      </c>
      <c r="Q94" s="18">
        <f>VLOOKUP(G94,'[1]status-proiecte'!$K$3:$BJ$1319,16,0)</f>
        <v>73960619.997079223</v>
      </c>
      <c r="R94" s="18">
        <f>VLOOKUP(G94,'[1]status-proiecte'!$K$3:$BJ$1319,18,0)</f>
        <v>72481407.599999994</v>
      </c>
      <c r="S94" s="18">
        <f>VLOOKUP(G94,'[1]status-proiecte'!$K$3:$BJ$1319,19,0)</f>
        <v>61688020.614553444</v>
      </c>
      <c r="T94" s="18">
        <f>VLOOKUP(G94,'[1]status-proiecte'!$K$3:$BJ$1319,22,0)</f>
        <v>10793386.98544655</v>
      </c>
      <c r="U94" s="18">
        <f>S94/Q94*100</f>
        <v>83.406575846699994</v>
      </c>
      <c r="V94" s="18" t="s">
        <v>4234</v>
      </c>
      <c r="W94" s="8" t="s">
        <v>1569</v>
      </c>
    </row>
    <row r="95" spans="1:23" s="11" customFormat="1" ht="150" x14ac:dyDescent="0.25">
      <c r="A95" s="6">
        <v>88</v>
      </c>
      <c r="B95" s="6" t="s">
        <v>4</v>
      </c>
      <c r="C95" s="6" t="s">
        <v>1249</v>
      </c>
      <c r="D95" s="6" t="s">
        <v>1861</v>
      </c>
      <c r="E95" s="6" t="s">
        <v>272</v>
      </c>
      <c r="F95" s="6" t="s">
        <v>285</v>
      </c>
      <c r="G95" s="6">
        <v>324436</v>
      </c>
      <c r="H95" s="7" t="s">
        <v>1371</v>
      </c>
      <c r="I95" s="7" t="s">
        <v>4738</v>
      </c>
      <c r="J95" s="6" t="s">
        <v>1923</v>
      </c>
      <c r="K95" s="7" t="s">
        <v>1526</v>
      </c>
      <c r="L95" s="7" t="s">
        <v>1499</v>
      </c>
      <c r="M95" s="7" t="s">
        <v>3914</v>
      </c>
      <c r="N95" s="7" t="s">
        <v>3105</v>
      </c>
      <c r="O95" s="7" t="s">
        <v>925</v>
      </c>
      <c r="P95" s="18">
        <f>VLOOKUP(G95,'[1]status-proiecte'!$K$3:$BJ$1319,24,0)</f>
        <v>23751347.649999999</v>
      </c>
      <c r="Q95" s="18">
        <f>VLOOKUP(G95,'[1]status-proiecte'!$K$3:$BJ$1319,16,0)</f>
        <v>9897960.7997135278</v>
      </c>
      <c r="R95" s="18">
        <f>VLOOKUP(G95,'[1]status-proiecte'!$K$3:$BJ$1319,18,0)</f>
        <v>9700001.5800000001</v>
      </c>
      <c r="S95" s="18">
        <f>VLOOKUP(G95,'[1]status-proiecte'!$K$3:$BJ$1319,19,0)</f>
        <v>8413266.679756498</v>
      </c>
      <c r="T95" s="18">
        <f>VLOOKUP(G95,'[1]status-proiecte'!$K$3:$BJ$1319,22,0)</f>
        <v>1286734.9002435021</v>
      </c>
      <c r="U95" s="18">
        <f>S95/Q95*100</f>
        <v>85</v>
      </c>
      <c r="V95" s="18" t="s">
        <v>4235</v>
      </c>
      <c r="W95" s="8" t="s">
        <v>1570</v>
      </c>
    </row>
    <row r="96" spans="1:23" s="11" customFormat="1" ht="150" x14ac:dyDescent="0.25">
      <c r="A96" s="6">
        <v>89</v>
      </c>
      <c r="B96" s="6" t="s">
        <v>4</v>
      </c>
      <c r="C96" s="6" t="s">
        <v>2592</v>
      </c>
      <c r="D96" s="6" t="s">
        <v>1862</v>
      </c>
      <c r="E96" s="6" t="s">
        <v>275</v>
      </c>
      <c r="F96" s="6" t="s">
        <v>293</v>
      </c>
      <c r="G96" s="6">
        <v>300075</v>
      </c>
      <c r="H96" s="7" t="s">
        <v>19</v>
      </c>
      <c r="I96" s="7" t="s">
        <v>25</v>
      </c>
      <c r="J96" s="6" t="s">
        <v>1924</v>
      </c>
      <c r="K96" s="7" t="s">
        <v>1742</v>
      </c>
      <c r="L96" s="7" t="s">
        <v>1495</v>
      </c>
      <c r="M96" s="7" t="s">
        <v>3430</v>
      </c>
      <c r="N96" s="7" t="s">
        <v>913</v>
      </c>
      <c r="O96" s="7" t="s">
        <v>2698</v>
      </c>
      <c r="P96" s="18">
        <f>VLOOKUP(G96,'[1]status-proiecte'!$K$3:$BJ$1319,24,0)</f>
        <v>18457359.829999998</v>
      </c>
      <c r="Q96" s="18">
        <f>VLOOKUP(G96,'[1]status-proiecte'!$K$3:$BJ$1319,16,0)</f>
        <v>18457359.829999998</v>
      </c>
      <c r="R96" s="18">
        <f>VLOOKUP(G96,'[1]status-proiecte'!$K$3:$BJ$1319,18,0)</f>
        <v>18064888.18</v>
      </c>
      <c r="S96" s="18">
        <f>VLOOKUP(G96,'[1]status-proiecte'!$K$3:$BJ$1319,19,0)</f>
        <v>11074415.941559369</v>
      </c>
      <c r="T96" s="18">
        <f>VLOOKUP(G96,'[1]status-proiecte'!$K$3:$BJ$1319,22,0)</f>
        <v>6990472.238440631</v>
      </c>
      <c r="U96" s="18">
        <f>S96/Q96*100</f>
        <v>60.000000236000005</v>
      </c>
      <c r="V96" s="18" t="s">
        <v>4236</v>
      </c>
      <c r="W96" s="35" t="s">
        <v>1569</v>
      </c>
    </row>
    <row r="97" spans="1:23" s="11" customFormat="1" ht="135" x14ac:dyDescent="0.25">
      <c r="A97" s="6">
        <v>90</v>
      </c>
      <c r="B97" s="6" t="s">
        <v>4</v>
      </c>
      <c r="C97" s="6" t="s">
        <v>2592</v>
      </c>
      <c r="D97" s="6" t="s">
        <v>1862</v>
      </c>
      <c r="E97" s="6" t="s">
        <v>275</v>
      </c>
      <c r="F97" s="6" t="s">
        <v>293</v>
      </c>
      <c r="G97" s="6">
        <v>300149</v>
      </c>
      <c r="H97" s="7" t="s">
        <v>20</v>
      </c>
      <c r="I97" s="7" t="s">
        <v>4683</v>
      </c>
      <c r="J97" s="6" t="s">
        <v>1925</v>
      </c>
      <c r="K97" s="7" t="s">
        <v>1498</v>
      </c>
      <c r="L97" s="7" t="s">
        <v>1496</v>
      </c>
      <c r="M97" s="7" t="s">
        <v>3430</v>
      </c>
      <c r="N97" s="7" t="s">
        <v>923</v>
      </c>
      <c r="O97" s="7" t="s">
        <v>2699</v>
      </c>
      <c r="P97" s="18">
        <f>VLOOKUP(G97,'[1]status-proiecte'!$K$3:$BJ$1319,24,0)</f>
        <v>15551271.369999999</v>
      </c>
      <c r="Q97" s="18">
        <f>VLOOKUP(G97,'[1]status-proiecte'!$K$3:$BJ$1319,16,0)</f>
        <v>15541271.369999999</v>
      </c>
      <c r="R97" s="18">
        <f>VLOOKUP(G97,'[1]status-proiecte'!$K$3:$BJ$1319,18,0)</f>
        <v>15230445.970000001</v>
      </c>
      <c r="S97" s="18">
        <f>VLOOKUP(G97,'[1]status-proiecte'!$K$3:$BJ$1319,19,0)</f>
        <v>9324762.8586774003</v>
      </c>
      <c r="T97" s="18">
        <f>VLOOKUP(G97,'[1]status-proiecte'!$K$3:$BJ$1319,22,0)</f>
        <v>5905683.1113226004</v>
      </c>
      <c r="U97" s="18">
        <f>S97/Q97*100</f>
        <v>60.000000236000005</v>
      </c>
      <c r="V97" s="18" t="s">
        <v>4237</v>
      </c>
      <c r="W97" s="8" t="s">
        <v>1569</v>
      </c>
    </row>
    <row r="98" spans="1:23" s="11" customFormat="1" ht="105" x14ac:dyDescent="0.25">
      <c r="A98" s="6">
        <v>91</v>
      </c>
      <c r="B98" s="6" t="s">
        <v>4</v>
      </c>
      <c r="C98" s="6" t="s">
        <v>2592</v>
      </c>
      <c r="D98" s="6" t="s">
        <v>1862</v>
      </c>
      <c r="E98" s="6" t="s">
        <v>275</v>
      </c>
      <c r="F98" s="6" t="s">
        <v>293</v>
      </c>
      <c r="G98" s="6">
        <v>300080</v>
      </c>
      <c r="H98" s="7" t="s">
        <v>21</v>
      </c>
      <c r="I98" s="7" t="s">
        <v>4684</v>
      </c>
      <c r="J98" s="6" t="s">
        <v>1926</v>
      </c>
      <c r="K98" s="7" t="s">
        <v>1770</v>
      </c>
      <c r="L98" s="7" t="s">
        <v>1495</v>
      </c>
      <c r="M98" s="7" t="s">
        <v>669</v>
      </c>
      <c r="N98" s="7" t="s">
        <v>927</v>
      </c>
      <c r="O98" s="7" t="s">
        <v>2700</v>
      </c>
      <c r="P98" s="18">
        <f>VLOOKUP(G98,'[1]status-proiecte'!$K$3:$BJ$1319,24,0)</f>
        <v>5083915.66</v>
      </c>
      <c r="Q98" s="18">
        <f>VLOOKUP(G98,'[1]status-proiecte'!$K$3:$BJ$1319,16,0)</f>
        <v>3592798.4417468179</v>
      </c>
      <c r="R98" s="18">
        <f>VLOOKUP(G98,'[1]status-proiecte'!$K$3:$BJ$1319,18,0)</f>
        <v>3520942.47</v>
      </c>
      <c r="S98" s="18">
        <f>VLOOKUP(G98,'[1]status-proiecte'!$K$3:$BJ$1319,19,0)</f>
        <v>2155679.0735270949</v>
      </c>
      <c r="T98" s="18">
        <f>VLOOKUP(G98,'[1]status-proiecte'!$K$3:$BJ$1319,22,0)</f>
        <v>1365263.3964729053</v>
      </c>
      <c r="U98" s="18">
        <f>S98/Q98*100</f>
        <v>60.000000235999998</v>
      </c>
      <c r="V98" s="18" t="s">
        <v>4238</v>
      </c>
      <c r="W98" s="8" t="s">
        <v>1569</v>
      </c>
    </row>
    <row r="99" spans="1:23" s="11" customFormat="1" ht="120" x14ac:dyDescent="0.25">
      <c r="A99" s="6">
        <v>92</v>
      </c>
      <c r="B99" s="6" t="s">
        <v>4</v>
      </c>
      <c r="C99" s="6" t="s">
        <v>2592</v>
      </c>
      <c r="D99" s="6" t="s">
        <v>1862</v>
      </c>
      <c r="E99" s="6" t="s">
        <v>275</v>
      </c>
      <c r="F99" s="6" t="s">
        <v>293</v>
      </c>
      <c r="G99" s="6">
        <v>300222</v>
      </c>
      <c r="H99" s="7" t="s">
        <v>22</v>
      </c>
      <c r="I99" s="7" t="s">
        <v>26</v>
      </c>
      <c r="J99" s="6" t="s">
        <v>3762</v>
      </c>
      <c r="K99" s="7" t="s">
        <v>1527</v>
      </c>
      <c r="L99" s="7" t="s">
        <v>1495</v>
      </c>
      <c r="M99" s="7" t="s">
        <v>3915</v>
      </c>
      <c r="N99" s="7" t="s">
        <v>923</v>
      </c>
      <c r="O99" s="7" t="s">
        <v>3587</v>
      </c>
      <c r="P99" s="18">
        <f>VLOOKUP(G99,'[1]status-proiecte'!$K$3:$BJ$1319,24,0)</f>
        <v>6110187.5800000001</v>
      </c>
      <c r="Q99" s="18">
        <f>VLOOKUP(G99,'[1]status-proiecte'!$K$3:$BJ$1319,16,0)</f>
        <v>6039411.4728943743</v>
      </c>
      <c r="R99" s="18">
        <f>VLOOKUP(G99,'[1]status-proiecte'!$K$3:$BJ$1319,18,0)</f>
        <v>5918623.2400000002</v>
      </c>
      <c r="S99" s="18">
        <f>VLOOKUP(G99,'[1]status-proiecte'!$K$3:$BJ$1319,19,0)</f>
        <v>3623646.8979896358</v>
      </c>
      <c r="T99" s="18">
        <f>VLOOKUP(G99,'[1]status-proiecte'!$K$3:$BJ$1319,22,0)</f>
        <v>2294976.3420103644</v>
      </c>
      <c r="U99" s="18">
        <f>S99/Q99*100</f>
        <v>60.000000236000005</v>
      </c>
      <c r="V99" s="18" t="s">
        <v>4239</v>
      </c>
      <c r="W99" s="8" t="s">
        <v>1569</v>
      </c>
    </row>
    <row r="100" spans="1:23" s="11" customFormat="1" ht="105" x14ac:dyDescent="0.25">
      <c r="A100" s="6">
        <v>93</v>
      </c>
      <c r="B100" s="6" t="s">
        <v>4</v>
      </c>
      <c r="C100" s="6" t="s">
        <v>2592</v>
      </c>
      <c r="D100" s="6" t="s">
        <v>1862</v>
      </c>
      <c r="E100" s="6" t="s">
        <v>275</v>
      </c>
      <c r="F100" s="6" t="s">
        <v>293</v>
      </c>
      <c r="G100" s="6">
        <v>300251</v>
      </c>
      <c r="H100" s="7" t="s">
        <v>23</v>
      </c>
      <c r="I100" s="7" t="s">
        <v>4685</v>
      </c>
      <c r="J100" s="6" t="s">
        <v>1927</v>
      </c>
      <c r="K100" s="7" t="s">
        <v>1528</v>
      </c>
      <c r="L100" s="7" t="s">
        <v>1495</v>
      </c>
      <c r="M100" s="7" t="s">
        <v>3916</v>
      </c>
      <c r="N100" s="7" t="s">
        <v>922</v>
      </c>
      <c r="O100" s="7" t="s">
        <v>946</v>
      </c>
      <c r="P100" s="18">
        <f>VLOOKUP(G100,'[1]status-proiecte'!$K$3:$BJ$1319,24,0)</f>
        <v>8964858.3599999994</v>
      </c>
      <c r="Q100" s="18">
        <f>VLOOKUP(G100,'[1]status-proiecte'!$K$3:$BJ$1319,16,0)</f>
        <v>8932162.2535446417</v>
      </c>
      <c r="R100" s="18">
        <f>VLOOKUP(G100,'[1]status-proiecte'!$K$3:$BJ$1319,18,0)</f>
        <v>8753519</v>
      </c>
      <c r="S100" s="18">
        <f>VLOOKUP(G100,'[1]status-proiecte'!$K$3:$BJ$1319,19,0)</f>
        <v>5359297.3732066881</v>
      </c>
      <c r="T100" s="18">
        <f>VLOOKUP(G100,'[1]status-proiecte'!$K$3:$BJ$1319,22,0)</f>
        <v>3394221.6267933119</v>
      </c>
      <c r="U100" s="18">
        <f>S100/Q100*100</f>
        <v>60.000000236000005</v>
      </c>
      <c r="V100" s="18" t="s">
        <v>4240</v>
      </c>
      <c r="W100" s="8" t="s">
        <v>1569</v>
      </c>
    </row>
    <row r="101" spans="1:23" s="11" customFormat="1" ht="105" x14ac:dyDescent="0.25">
      <c r="A101" s="6">
        <v>94</v>
      </c>
      <c r="B101" s="6" t="s">
        <v>4</v>
      </c>
      <c r="C101" s="6" t="s">
        <v>2592</v>
      </c>
      <c r="D101" s="6" t="s">
        <v>1862</v>
      </c>
      <c r="E101" s="6" t="s">
        <v>275</v>
      </c>
      <c r="F101" s="6" t="s">
        <v>293</v>
      </c>
      <c r="G101" s="6">
        <v>300076</v>
      </c>
      <c r="H101" s="7" t="s">
        <v>24</v>
      </c>
      <c r="I101" s="7" t="s">
        <v>27</v>
      </c>
      <c r="J101" s="6" t="s">
        <v>4686</v>
      </c>
      <c r="K101" s="7" t="s">
        <v>1529</v>
      </c>
      <c r="L101" s="7" t="s">
        <v>1495</v>
      </c>
      <c r="M101" s="7" t="s">
        <v>3917</v>
      </c>
      <c r="N101" s="7" t="s">
        <v>927</v>
      </c>
      <c r="O101" s="7" t="s">
        <v>2812</v>
      </c>
      <c r="P101" s="18">
        <f>VLOOKUP(G101,'[1]status-proiecte'!$K$3:$BJ$1319,24,0)</f>
        <v>7944294.7999999998</v>
      </c>
      <c r="Q101" s="18">
        <f>VLOOKUP(G101,'[1]status-proiecte'!$K$3:$BJ$1319,16,0)</f>
        <v>6601811.9529904416</v>
      </c>
      <c r="R101" s="18">
        <f>VLOOKUP(G101,'[1]status-proiecte'!$K$3:$BJ$1319,18,0)</f>
        <v>6469775.7000000002</v>
      </c>
      <c r="S101" s="18">
        <f>VLOOKUP(G101,'[1]status-proiecte'!$K$3:$BJ$1319,19,0)</f>
        <v>3961087.1873745415</v>
      </c>
      <c r="T101" s="18">
        <f>VLOOKUP(G101,'[1]status-proiecte'!$K$3:$BJ$1319,22,0)</f>
        <v>2508688.5126254587</v>
      </c>
      <c r="U101" s="18">
        <f>S101/Q101*100</f>
        <v>60.000000236000005</v>
      </c>
      <c r="V101" s="18" t="s">
        <v>4241</v>
      </c>
      <c r="W101" s="8" t="s">
        <v>1569</v>
      </c>
    </row>
    <row r="102" spans="1:23" s="11" customFormat="1" ht="105" x14ac:dyDescent="0.25">
      <c r="A102" s="6">
        <v>95</v>
      </c>
      <c r="B102" s="6" t="s">
        <v>4</v>
      </c>
      <c r="C102" s="6" t="s">
        <v>2592</v>
      </c>
      <c r="D102" s="6" t="s">
        <v>1862</v>
      </c>
      <c r="E102" s="6" t="s">
        <v>275</v>
      </c>
      <c r="F102" s="6" t="s">
        <v>293</v>
      </c>
      <c r="G102" s="6">
        <v>300228</v>
      </c>
      <c r="H102" s="7" t="s">
        <v>28</v>
      </c>
      <c r="I102" s="7" t="s">
        <v>4687</v>
      </c>
      <c r="J102" s="6" t="s">
        <v>4688</v>
      </c>
      <c r="K102" s="7" t="s">
        <v>1530</v>
      </c>
      <c r="L102" s="7" t="s">
        <v>1495</v>
      </c>
      <c r="M102" s="7" t="s">
        <v>3918</v>
      </c>
      <c r="N102" s="7" t="s">
        <v>3106</v>
      </c>
      <c r="O102" s="7" t="s">
        <v>2695</v>
      </c>
      <c r="P102" s="18">
        <f>VLOOKUP(G102,'[1]status-proiecte'!$K$3:$BJ$1319,24,0)</f>
        <v>13566975.76</v>
      </c>
      <c r="Q102" s="18">
        <f>VLOOKUP(G102,'[1]status-proiecte'!$K$3:$BJ$1319,16,0)</f>
        <v>8621103.8953008279</v>
      </c>
      <c r="R102" s="18">
        <f>VLOOKUP(G102,'[1]status-proiecte'!$K$3:$BJ$1319,18,0)</f>
        <v>8448681.8200000003</v>
      </c>
      <c r="S102" s="18">
        <f>VLOOKUP(G102,'[1]status-proiecte'!$K$3:$BJ$1319,19,0)</f>
        <v>5172662.3575263014</v>
      </c>
      <c r="T102" s="18">
        <f>VLOOKUP(G102,'[1]status-proiecte'!$K$3:$BJ$1319,22,0)</f>
        <v>3276019.4624736989</v>
      </c>
      <c r="U102" s="18">
        <f>S102/Q102*100</f>
        <v>60.000000235999998</v>
      </c>
      <c r="V102" s="18" t="s">
        <v>4242</v>
      </c>
      <c r="W102" s="8" t="s">
        <v>1569</v>
      </c>
    </row>
    <row r="103" spans="1:23" s="11" customFormat="1" ht="135" x14ac:dyDescent="0.25">
      <c r="A103" s="6">
        <v>96</v>
      </c>
      <c r="B103" s="6" t="s">
        <v>4</v>
      </c>
      <c r="C103" s="6" t="s">
        <v>2592</v>
      </c>
      <c r="D103" s="6" t="s">
        <v>1862</v>
      </c>
      <c r="E103" s="6" t="s">
        <v>275</v>
      </c>
      <c r="F103" s="6" t="s">
        <v>293</v>
      </c>
      <c r="G103" s="6">
        <v>300150</v>
      </c>
      <c r="H103" s="7" t="s">
        <v>29</v>
      </c>
      <c r="I103" s="7" t="s">
        <v>30</v>
      </c>
      <c r="J103" s="6" t="s">
        <v>3761</v>
      </c>
      <c r="K103" s="7" t="s">
        <v>1531</v>
      </c>
      <c r="L103" s="7" t="s">
        <v>1495</v>
      </c>
      <c r="M103" s="7" t="s">
        <v>3919</v>
      </c>
      <c r="N103" s="7" t="s">
        <v>3107</v>
      </c>
      <c r="O103" s="7" t="s">
        <v>2695</v>
      </c>
      <c r="P103" s="18">
        <f>VLOOKUP(G103,'[1]status-proiecte'!$K$3:$BJ$1319,24,0)</f>
        <v>7663312.8600000003</v>
      </c>
      <c r="Q103" s="18">
        <f>VLOOKUP(G103,'[1]status-proiecte'!$K$3:$BJ$1319,16,0)</f>
        <v>3860299.9965168489</v>
      </c>
      <c r="R103" s="18">
        <f>VLOOKUP(G103,'[1]status-proiecte'!$K$3:$BJ$1319,18,0)</f>
        <v>3783094</v>
      </c>
      <c r="S103" s="18">
        <f>VLOOKUP(G103,'[1]status-proiecte'!$K$3:$BJ$1319,19,0)</f>
        <v>2316180.0070204171</v>
      </c>
      <c r="T103" s="18">
        <f>VLOOKUP(G103,'[1]status-proiecte'!$K$3:$BJ$1319,22,0)</f>
        <v>1466913.9929795829</v>
      </c>
      <c r="U103" s="18">
        <f>S103/Q103*100</f>
        <v>60.000000235999998</v>
      </c>
      <c r="V103" s="18" t="s">
        <v>4243</v>
      </c>
      <c r="W103" s="8" t="s">
        <v>1569</v>
      </c>
    </row>
    <row r="104" spans="1:23" s="11" customFormat="1" ht="150" x14ac:dyDescent="0.25">
      <c r="A104" s="6">
        <v>97</v>
      </c>
      <c r="B104" s="6" t="s">
        <v>4</v>
      </c>
      <c r="C104" s="6" t="s">
        <v>2592</v>
      </c>
      <c r="D104" s="6" t="s">
        <v>1862</v>
      </c>
      <c r="E104" s="6" t="s">
        <v>275</v>
      </c>
      <c r="F104" s="6" t="s">
        <v>293</v>
      </c>
      <c r="G104" s="6">
        <v>300098</v>
      </c>
      <c r="H104" s="7" t="s">
        <v>32</v>
      </c>
      <c r="I104" s="7" t="s">
        <v>33</v>
      </c>
      <c r="J104" s="6" t="s">
        <v>3760</v>
      </c>
      <c r="K104" s="7" t="s">
        <v>1751</v>
      </c>
      <c r="L104" s="7" t="s">
        <v>1501</v>
      </c>
      <c r="M104" s="7" t="s">
        <v>968</v>
      </c>
      <c r="N104" s="7" t="s">
        <v>918</v>
      </c>
      <c r="O104" s="7" t="s">
        <v>2701</v>
      </c>
      <c r="P104" s="18">
        <f>VLOOKUP(G104,'[1]status-proiecte'!$K$3:$BJ$1319,24,0)</f>
        <v>19749017.539999999</v>
      </c>
      <c r="Q104" s="18">
        <f>VLOOKUP(G104,'[1]status-proiecte'!$K$3:$BJ$1319,16,0)</f>
        <v>18824163.35829553</v>
      </c>
      <c r="R104" s="18">
        <f>VLOOKUP(G104,'[1]status-proiecte'!$K$3:$BJ$1319,18,0)</f>
        <v>18447680.129999999</v>
      </c>
      <c r="S104" s="18">
        <f>VLOOKUP(G104,'[1]status-proiecte'!$K$3:$BJ$1319,19,0)</f>
        <v>11294498.059402343</v>
      </c>
      <c r="T104" s="18">
        <f>VLOOKUP(G104,'[1]status-proiecte'!$K$3:$BJ$1319,22,0)</f>
        <v>7153182.0705976561</v>
      </c>
      <c r="U104" s="18">
        <f>S104/Q104*100</f>
        <v>60.000000235999998</v>
      </c>
      <c r="V104" s="18" t="s">
        <v>4244</v>
      </c>
      <c r="W104" s="8" t="s">
        <v>1569</v>
      </c>
    </row>
    <row r="105" spans="1:23" s="11" customFormat="1" ht="105" x14ac:dyDescent="0.25">
      <c r="A105" s="6">
        <v>98</v>
      </c>
      <c r="B105" s="6" t="s">
        <v>4</v>
      </c>
      <c r="C105" s="6" t="s">
        <v>2592</v>
      </c>
      <c r="D105" s="6" t="s">
        <v>1862</v>
      </c>
      <c r="E105" s="6" t="s">
        <v>275</v>
      </c>
      <c r="F105" s="6" t="s">
        <v>293</v>
      </c>
      <c r="G105" s="6">
        <v>313128</v>
      </c>
      <c r="H105" s="7" t="s">
        <v>52</v>
      </c>
      <c r="I105" s="7" t="s">
        <v>53</v>
      </c>
      <c r="J105" s="6" t="s">
        <v>1928</v>
      </c>
      <c r="K105" s="7" t="s">
        <v>1749</v>
      </c>
      <c r="L105" s="7" t="s">
        <v>1496</v>
      </c>
      <c r="M105" s="7" t="s">
        <v>3431</v>
      </c>
      <c r="N105" s="7" t="s">
        <v>3108</v>
      </c>
      <c r="O105" s="7" t="s">
        <v>943</v>
      </c>
      <c r="P105" s="18">
        <f>VLOOKUP(G105,'[1]status-proiecte'!$K$3:$BJ$1319,24,0)</f>
        <v>60832081.520000003</v>
      </c>
      <c r="Q105" s="18">
        <f>VLOOKUP(G105,'[1]status-proiecte'!$K$3:$BJ$1319,16,0)</f>
        <v>48640486.299999997</v>
      </c>
      <c r="R105" s="18">
        <f>VLOOKUP(G105,'[1]status-proiecte'!$K$3:$BJ$1319,18,0)</f>
        <v>47667676.57</v>
      </c>
      <c r="S105" s="18">
        <f>VLOOKUP(G105,'[1]status-proiecte'!$K$3:$BJ$1319,19,0)</f>
        <v>29184291.894791547</v>
      </c>
      <c r="T105" s="18">
        <f>VLOOKUP(G105,'[1]status-proiecte'!$K$3:$BJ$1319,22,0)</f>
        <v>18483384.675208453</v>
      </c>
      <c r="U105" s="18">
        <f>S105/Q105*100</f>
        <v>60.000000236000005</v>
      </c>
      <c r="V105" s="18" t="s">
        <v>4245</v>
      </c>
      <c r="W105" s="8" t="s">
        <v>1569</v>
      </c>
    </row>
    <row r="106" spans="1:23" s="11" customFormat="1" ht="105" x14ac:dyDescent="0.25">
      <c r="A106" s="6">
        <v>99</v>
      </c>
      <c r="B106" s="6" t="s">
        <v>4</v>
      </c>
      <c r="C106" s="6" t="s">
        <v>2592</v>
      </c>
      <c r="D106" s="6" t="s">
        <v>1862</v>
      </c>
      <c r="E106" s="6" t="s">
        <v>275</v>
      </c>
      <c r="F106" s="6" t="s">
        <v>293</v>
      </c>
      <c r="G106" s="6">
        <v>318689</v>
      </c>
      <c r="H106" s="7" t="s">
        <v>1372</v>
      </c>
      <c r="I106" s="7" t="s">
        <v>81</v>
      </c>
      <c r="J106" s="6" t="s">
        <v>3759</v>
      </c>
      <c r="K106" s="7" t="s">
        <v>1532</v>
      </c>
      <c r="L106" s="7" t="s">
        <v>1495</v>
      </c>
      <c r="M106" s="7" t="s">
        <v>3920</v>
      </c>
      <c r="N106" s="7" t="s">
        <v>928</v>
      </c>
      <c r="O106" s="7" t="s">
        <v>3222</v>
      </c>
      <c r="P106" s="18">
        <f>VLOOKUP(G106,'[1]status-proiecte'!$K$3:$BJ$1319,24,0)</f>
        <v>8390997.7699999996</v>
      </c>
      <c r="Q106" s="18">
        <f>VLOOKUP(G106,'[1]status-proiecte'!$K$3:$BJ$1319,16,0)</f>
        <v>7486259.1500000004</v>
      </c>
      <c r="R106" s="18">
        <f>VLOOKUP(G106,'[1]status-proiecte'!$K$3:$BJ$1319,18,0)</f>
        <v>7336533.96</v>
      </c>
      <c r="S106" s="18">
        <f>VLOOKUP(G106,'[1]status-proiecte'!$K$3:$BJ$1319,19,0)</f>
        <v>4491755.5076675713</v>
      </c>
      <c r="T106" s="18">
        <f>VLOOKUP(G106,'[1]status-proiecte'!$K$3:$BJ$1319,22,0)</f>
        <v>2844778.4523324287</v>
      </c>
      <c r="U106" s="18">
        <f>S106/Q106*100</f>
        <v>60.000000235999998</v>
      </c>
      <c r="V106" s="18" t="s">
        <v>4246</v>
      </c>
      <c r="W106" s="8" t="s">
        <v>1569</v>
      </c>
    </row>
    <row r="107" spans="1:23" s="11" customFormat="1" ht="150" x14ac:dyDescent="0.25">
      <c r="A107" s="6">
        <v>100</v>
      </c>
      <c r="B107" s="6" t="s">
        <v>4</v>
      </c>
      <c r="C107" s="6" t="s">
        <v>2592</v>
      </c>
      <c r="D107" s="6" t="s">
        <v>1862</v>
      </c>
      <c r="E107" s="6" t="s">
        <v>275</v>
      </c>
      <c r="F107" s="6" t="s">
        <v>293</v>
      </c>
      <c r="G107" s="6">
        <v>316852</v>
      </c>
      <c r="H107" s="7" t="s">
        <v>113</v>
      </c>
      <c r="I107" s="7" t="s">
        <v>114</v>
      </c>
      <c r="J107" s="6" t="s">
        <v>1929</v>
      </c>
      <c r="K107" s="7" t="s">
        <v>1533</v>
      </c>
      <c r="L107" s="7" t="s">
        <v>1495</v>
      </c>
      <c r="M107" s="7" t="s">
        <v>670</v>
      </c>
      <c r="N107" s="7" t="s">
        <v>928</v>
      </c>
      <c r="O107" s="7" t="s">
        <v>2702</v>
      </c>
      <c r="P107" s="18">
        <f>VLOOKUP(G107,'[1]status-proiecte'!$K$3:$BJ$1319,24,0)</f>
        <v>7988340.7199999997</v>
      </c>
      <c r="Q107" s="18">
        <f>VLOOKUP(G107,'[1]status-proiecte'!$K$3:$BJ$1319,16,0)</f>
        <v>7988242.6616000002</v>
      </c>
      <c r="R107" s="18">
        <f>VLOOKUP(G107,'[1]status-proiecte'!$K$3:$BJ$1319,18,0)</f>
        <v>7828477.8099999996</v>
      </c>
      <c r="S107" s="18">
        <f>VLOOKUP(G107,'[1]status-proiecte'!$K$3:$BJ$1319,19,0)</f>
        <v>4792945.6158122523</v>
      </c>
      <c r="T107" s="18">
        <f>VLOOKUP(G107,'[1]status-proiecte'!$K$3:$BJ$1319,22,0)</f>
        <v>3035532.1941877473</v>
      </c>
      <c r="U107" s="18">
        <f>S107/Q107*100</f>
        <v>60.000000235999998</v>
      </c>
      <c r="V107" s="18" t="s">
        <v>4247</v>
      </c>
      <c r="W107" s="8" t="s">
        <v>1569</v>
      </c>
    </row>
    <row r="108" spans="1:23" s="11" customFormat="1" ht="105" x14ac:dyDescent="0.25">
      <c r="A108" s="6">
        <v>101</v>
      </c>
      <c r="B108" s="6" t="s">
        <v>4</v>
      </c>
      <c r="C108" s="6" t="s">
        <v>2592</v>
      </c>
      <c r="D108" s="6" t="s">
        <v>1862</v>
      </c>
      <c r="E108" s="6" t="s">
        <v>275</v>
      </c>
      <c r="F108" s="6" t="s">
        <v>293</v>
      </c>
      <c r="G108" s="6">
        <v>300563</v>
      </c>
      <c r="H108" s="7" t="s">
        <v>115</v>
      </c>
      <c r="I108" s="7" t="s">
        <v>4689</v>
      </c>
      <c r="J108" s="6" t="s">
        <v>1930</v>
      </c>
      <c r="K108" s="7" t="s">
        <v>1534</v>
      </c>
      <c r="L108" s="7" t="s">
        <v>1496</v>
      </c>
      <c r="M108" s="7" t="s">
        <v>3921</v>
      </c>
      <c r="N108" s="7" t="s">
        <v>3109</v>
      </c>
      <c r="O108" s="7" t="s">
        <v>2703</v>
      </c>
      <c r="P108" s="18">
        <f>VLOOKUP(G108,'[1]status-proiecte'!$K$3:$BJ$1319,24,0)</f>
        <v>8577053.4000000004</v>
      </c>
      <c r="Q108" s="18">
        <f>VLOOKUP(G108,'[1]status-proiecte'!$K$3:$BJ$1319,16,0)</f>
        <v>7682473.2584045203</v>
      </c>
      <c r="R108" s="18">
        <f>VLOOKUP(G108,'[1]status-proiecte'!$K$3:$BJ$1319,18,0)</f>
        <v>7528823.79</v>
      </c>
      <c r="S108" s="18">
        <f>VLOOKUP(G108,'[1]status-proiecte'!$K$3:$BJ$1319,19,0)</f>
        <v>4609483.9731733492</v>
      </c>
      <c r="T108" s="18">
        <f>VLOOKUP(G108,'[1]status-proiecte'!$K$3:$BJ$1319,22,0)</f>
        <v>2919339.8168266509</v>
      </c>
      <c r="U108" s="18">
        <f>S108/Q108*100</f>
        <v>60.000000236000005</v>
      </c>
      <c r="V108" s="18" t="s">
        <v>4248</v>
      </c>
      <c r="W108" s="8" t="s">
        <v>1569</v>
      </c>
    </row>
    <row r="109" spans="1:23" s="11" customFormat="1" ht="120" x14ac:dyDescent="0.25">
      <c r="A109" s="6">
        <v>102</v>
      </c>
      <c r="B109" s="6" t="s">
        <v>4</v>
      </c>
      <c r="C109" s="6" t="s">
        <v>2592</v>
      </c>
      <c r="D109" s="6" t="s">
        <v>1862</v>
      </c>
      <c r="E109" s="6" t="s">
        <v>275</v>
      </c>
      <c r="F109" s="6" t="s">
        <v>293</v>
      </c>
      <c r="G109" s="6">
        <v>310392</v>
      </c>
      <c r="H109" s="7" t="s">
        <v>1373</v>
      </c>
      <c r="I109" s="7" t="s">
        <v>4690</v>
      </c>
      <c r="J109" s="6" t="s">
        <v>1931</v>
      </c>
      <c r="K109" s="7" t="s">
        <v>1498</v>
      </c>
      <c r="L109" s="7" t="s">
        <v>1496</v>
      </c>
      <c r="M109" s="7" t="s">
        <v>3922</v>
      </c>
      <c r="N109" s="7" t="s">
        <v>927</v>
      </c>
      <c r="O109" s="7" t="s">
        <v>2858</v>
      </c>
      <c r="P109" s="18">
        <f>VLOOKUP(G109,'[1]status-proiecte'!$K$3:$BJ$1319,24,0)</f>
        <v>3181532.93</v>
      </c>
      <c r="Q109" s="18">
        <f>VLOOKUP(G109,'[1]status-proiecte'!$K$3:$BJ$1319,16,0)</f>
        <v>2675488.2035982856</v>
      </c>
      <c r="R109" s="18">
        <f>VLOOKUP(G109,'[1]status-proiecte'!$K$3:$BJ$1319,18,0)</f>
        <v>2621978.4300000002</v>
      </c>
      <c r="S109" s="18">
        <f>VLOOKUP(G109,'[1]status-proiecte'!$K$3:$BJ$1319,19,0)</f>
        <v>1605292.9284731236</v>
      </c>
      <c r="T109" s="18">
        <f>VLOOKUP(G109,'[1]status-proiecte'!$K$3:$BJ$1319,22,0)</f>
        <v>1016685.5015268766</v>
      </c>
      <c r="U109" s="18">
        <f>S109/Q109*100</f>
        <v>60.000000236000005</v>
      </c>
      <c r="V109" s="18" t="s">
        <v>4249</v>
      </c>
      <c r="W109" s="8" t="s">
        <v>1569</v>
      </c>
    </row>
    <row r="110" spans="1:23" s="11" customFormat="1" ht="135" x14ac:dyDescent="0.25">
      <c r="A110" s="6">
        <v>103</v>
      </c>
      <c r="B110" s="6" t="s">
        <v>4</v>
      </c>
      <c r="C110" s="6" t="s">
        <v>2592</v>
      </c>
      <c r="D110" s="6" t="s">
        <v>1862</v>
      </c>
      <c r="E110" s="6" t="s">
        <v>275</v>
      </c>
      <c r="F110" s="6" t="s">
        <v>293</v>
      </c>
      <c r="G110" s="6">
        <v>313127</v>
      </c>
      <c r="H110" s="7" t="s">
        <v>52</v>
      </c>
      <c r="I110" s="7" t="s">
        <v>1374</v>
      </c>
      <c r="J110" s="6" t="s">
        <v>2281</v>
      </c>
      <c r="K110" s="7" t="s">
        <v>1749</v>
      </c>
      <c r="L110" s="7" t="s">
        <v>1496</v>
      </c>
      <c r="M110" s="7" t="s">
        <v>1363</v>
      </c>
      <c r="N110" s="7" t="s">
        <v>3110</v>
      </c>
      <c r="O110" s="7" t="s">
        <v>2704</v>
      </c>
      <c r="P110" s="18">
        <f>VLOOKUP(G110,'[1]status-proiecte'!$K$3:$BJ$1319,24,0)</f>
        <v>40253929.299999997</v>
      </c>
      <c r="Q110" s="18">
        <f>VLOOKUP(G110,'[1]status-proiecte'!$K$3:$BJ$1319,16,0)</f>
        <v>37476571.301912315</v>
      </c>
      <c r="R110" s="18">
        <f>VLOOKUP(G110,'[1]status-proiecte'!$K$3:$BJ$1319,18,0)</f>
        <v>36727039.859999999</v>
      </c>
      <c r="S110" s="18">
        <f>VLOOKUP(G110,'[1]status-proiecte'!$K$3:$BJ$1319,19,0)</f>
        <v>22485942.869592097</v>
      </c>
      <c r="T110" s="18">
        <f>VLOOKUP(G110,'[1]status-proiecte'!$K$3:$BJ$1319,22,0)</f>
        <v>14241096.990407903</v>
      </c>
      <c r="U110" s="18">
        <f>S110/Q110*100</f>
        <v>60.000000235999998</v>
      </c>
      <c r="V110" s="18" t="s">
        <v>4250</v>
      </c>
      <c r="W110" s="8" t="s">
        <v>1569</v>
      </c>
    </row>
    <row r="111" spans="1:23" s="11" customFormat="1" ht="105" x14ac:dyDescent="0.25">
      <c r="A111" s="6">
        <v>104</v>
      </c>
      <c r="B111" s="6" t="s">
        <v>4</v>
      </c>
      <c r="C111" s="6" t="s">
        <v>2592</v>
      </c>
      <c r="D111" s="6" t="s">
        <v>1862</v>
      </c>
      <c r="E111" s="6" t="s">
        <v>275</v>
      </c>
      <c r="F111" s="6" t="s">
        <v>293</v>
      </c>
      <c r="G111" s="6">
        <v>317614</v>
      </c>
      <c r="H111" s="7" t="s">
        <v>1375</v>
      </c>
      <c r="I111" s="7" t="s">
        <v>4691</v>
      </c>
      <c r="J111" s="6" t="s">
        <v>3758</v>
      </c>
      <c r="K111" s="7" t="s">
        <v>1535</v>
      </c>
      <c r="L111" s="7" t="s">
        <v>1495</v>
      </c>
      <c r="M111" s="7" t="s">
        <v>3432</v>
      </c>
      <c r="N111" s="7" t="s">
        <v>944</v>
      </c>
      <c r="O111" s="7" t="s">
        <v>945</v>
      </c>
      <c r="P111" s="18">
        <f>VLOOKUP(G111,'[1]status-proiecte'!$K$3:$BJ$1319,24,0)</f>
        <v>5422615.6399999997</v>
      </c>
      <c r="Q111" s="18">
        <f>VLOOKUP(G111,'[1]status-proiecte'!$K$3:$BJ$1319,16,0)</f>
        <v>3516355.9241464492</v>
      </c>
      <c r="R111" s="18">
        <f>VLOOKUP(G111,'[1]status-proiecte'!$K$3:$BJ$1319,18,0)</f>
        <v>3446028.81</v>
      </c>
      <c r="S111" s="18">
        <f>VLOOKUP(G111,'[1]status-proiecte'!$K$3:$BJ$1319,19,0)</f>
        <v>2109813.5627864697</v>
      </c>
      <c r="T111" s="18">
        <f>VLOOKUP(G111,'[1]status-proiecte'!$K$3:$BJ$1319,22,0)</f>
        <v>1336215.2472135304</v>
      </c>
      <c r="U111" s="18">
        <f>S111/Q111*100</f>
        <v>60.000000236000005</v>
      </c>
      <c r="V111" s="18" t="s">
        <v>4251</v>
      </c>
      <c r="W111" s="8" t="s">
        <v>1569</v>
      </c>
    </row>
    <row r="112" spans="1:23" s="11" customFormat="1" ht="150" x14ac:dyDescent="0.25">
      <c r="A112" s="6">
        <v>105</v>
      </c>
      <c r="B112" s="6" t="s">
        <v>4</v>
      </c>
      <c r="C112" s="6" t="s">
        <v>2592</v>
      </c>
      <c r="D112" s="6" t="s">
        <v>1862</v>
      </c>
      <c r="E112" s="6" t="s">
        <v>275</v>
      </c>
      <c r="F112" s="6" t="s">
        <v>293</v>
      </c>
      <c r="G112" s="6">
        <v>300190</v>
      </c>
      <c r="H112" s="7" t="s">
        <v>134</v>
      </c>
      <c r="I112" s="7" t="s">
        <v>4692</v>
      </c>
      <c r="J112" s="6" t="s">
        <v>3757</v>
      </c>
      <c r="K112" s="7" t="s">
        <v>1776</v>
      </c>
      <c r="L112" s="7" t="s">
        <v>1496</v>
      </c>
      <c r="M112" s="7" t="s">
        <v>4693</v>
      </c>
      <c r="N112" s="7" t="s">
        <v>3111</v>
      </c>
      <c r="O112" s="7" t="s">
        <v>946</v>
      </c>
      <c r="P112" s="18">
        <f>VLOOKUP(G112,'[1]status-proiecte'!$K$3:$BJ$1319,24,0)</f>
        <v>16733465.449999999</v>
      </c>
      <c r="Q112" s="18">
        <f>VLOOKUP(G112,'[1]status-proiecte'!$K$3:$BJ$1319,16,0)</f>
        <v>15606726.660986425</v>
      </c>
      <c r="R112" s="18">
        <f>VLOOKUP(G112,'[1]status-proiecte'!$K$3:$BJ$1319,18,0)</f>
        <v>15294592.119999999</v>
      </c>
      <c r="S112" s="18">
        <f>VLOOKUP(G112,'[1]status-proiecte'!$K$3:$BJ$1319,19,0)</f>
        <v>9364036.0334237311</v>
      </c>
      <c r="T112" s="18">
        <f>VLOOKUP(G112,'[1]status-proiecte'!$K$3:$BJ$1319,22,0)</f>
        <v>5930556.0865762681</v>
      </c>
      <c r="U112" s="18">
        <f>S112/Q112*100</f>
        <v>60.000000236000005</v>
      </c>
      <c r="V112" s="18" t="s">
        <v>4252</v>
      </c>
      <c r="W112" s="8" t="s">
        <v>1569</v>
      </c>
    </row>
    <row r="113" spans="1:23" s="11" customFormat="1" ht="105" x14ac:dyDescent="0.25">
      <c r="A113" s="6">
        <v>106</v>
      </c>
      <c r="B113" s="6" t="s">
        <v>4</v>
      </c>
      <c r="C113" s="6" t="s">
        <v>2592</v>
      </c>
      <c r="D113" s="6" t="s">
        <v>1862</v>
      </c>
      <c r="E113" s="6" t="s">
        <v>275</v>
      </c>
      <c r="F113" s="6" t="s">
        <v>293</v>
      </c>
      <c r="G113" s="6">
        <v>318323</v>
      </c>
      <c r="H113" s="7" t="s">
        <v>136</v>
      </c>
      <c r="I113" s="7" t="s">
        <v>135</v>
      </c>
      <c r="J113" s="6" t="s">
        <v>2329</v>
      </c>
      <c r="K113" s="7" t="s">
        <v>154</v>
      </c>
      <c r="L113" s="7" t="s">
        <v>1499</v>
      </c>
      <c r="M113" s="7" t="s">
        <v>3433</v>
      </c>
      <c r="N113" s="7" t="s">
        <v>928</v>
      </c>
      <c r="O113" s="7" t="s">
        <v>2705</v>
      </c>
      <c r="P113" s="18">
        <f>VLOOKUP(G113,'[1]status-proiecte'!$K$3:$BJ$1319,24,0)</f>
        <v>11228296.02</v>
      </c>
      <c r="Q113" s="18">
        <f>VLOOKUP(G113,'[1]status-proiecte'!$K$3:$BJ$1319,16,0)</f>
        <v>11223298.02</v>
      </c>
      <c r="R113" s="18">
        <f>VLOOKUP(G113,'[1]status-proiecte'!$K$3:$BJ$1319,18,0)</f>
        <v>10998832.060000001</v>
      </c>
      <c r="S113" s="18">
        <f>VLOOKUP(G113,'[1]status-proiecte'!$K$3:$BJ$1319,19,0)</f>
        <v>6733978.8384869834</v>
      </c>
      <c r="T113" s="18">
        <f>VLOOKUP(G113,'[1]status-proiecte'!$K$3:$BJ$1319,22,0)</f>
        <v>4264853.2215130171</v>
      </c>
      <c r="U113" s="18">
        <f>S113/Q113*100</f>
        <v>60.000000236000005</v>
      </c>
      <c r="V113" s="18" t="s">
        <v>4253</v>
      </c>
      <c r="W113" s="8" t="s">
        <v>1569</v>
      </c>
    </row>
    <row r="114" spans="1:23" s="11" customFormat="1" ht="105" x14ac:dyDescent="0.25">
      <c r="A114" s="6">
        <v>107</v>
      </c>
      <c r="B114" s="6" t="s">
        <v>4</v>
      </c>
      <c r="C114" s="6" t="s">
        <v>2592</v>
      </c>
      <c r="D114" s="6" t="s">
        <v>1862</v>
      </c>
      <c r="E114" s="6" t="s">
        <v>275</v>
      </c>
      <c r="F114" s="6" t="s">
        <v>293</v>
      </c>
      <c r="G114" s="6">
        <v>318901</v>
      </c>
      <c r="H114" s="7" t="s">
        <v>137</v>
      </c>
      <c r="I114" s="7" t="s">
        <v>4694</v>
      </c>
      <c r="J114" s="6" t="s">
        <v>2282</v>
      </c>
      <c r="K114" s="7" t="s">
        <v>1536</v>
      </c>
      <c r="L114" s="7" t="s">
        <v>1496</v>
      </c>
      <c r="M114" s="7" t="s">
        <v>3434</v>
      </c>
      <c r="N114" s="7" t="s">
        <v>917</v>
      </c>
      <c r="O114" s="7" t="s">
        <v>2706</v>
      </c>
      <c r="P114" s="18">
        <f>VLOOKUP(G114,'[1]status-proiecte'!$K$3:$BJ$1319,24,0)</f>
        <v>26982621.149999999</v>
      </c>
      <c r="Q114" s="18">
        <f>VLOOKUP(G114,'[1]status-proiecte'!$K$3:$BJ$1319,16,0)</f>
        <v>12651128.001496939</v>
      </c>
      <c r="R114" s="18">
        <f>VLOOKUP(G114,'[1]status-proiecte'!$K$3:$BJ$1319,18,0)</f>
        <v>12398105.439999999</v>
      </c>
      <c r="S114" s="18">
        <f>VLOOKUP(G114,'[1]status-proiecte'!$K$3:$BJ$1319,19,0)</f>
        <v>7590676.8307548249</v>
      </c>
      <c r="T114" s="18">
        <f>VLOOKUP(G114,'[1]status-proiecte'!$K$3:$BJ$1319,22,0)</f>
        <v>4807428.6092451746</v>
      </c>
      <c r="U114" s="18">
        <f>S114/Q114*100</f>
        <v>60.000000235999998</v>
      </c>
      <c r="V114" s="18" t="s">
        <v>3638</v>
      </c>
      <c r="W114" s="8" t="s">
        <v>1569</v>
      </c>
    </row>
    <row r="115" spans="1:23" s="11" customFormat="1" ht="150" x14ac:dyDescent="0.25">
      <c r="A115" s="6">
        <v>108</v>
      </c>
      <c r="B115" s="6" t="s">
        <v>4</v>
      </c>
      <c r="C115" s="6" t="s">
        <v>2592</v>
      </c>
      <c r="D115" s="6" t="s">
        <v>1862</v>
      </c>
      <c r="E115" s="6" t="s">
        <v>275</v>
      </c>
      <c r="F115" s="6" t="s">
        <v>293</v>
      </c>
      <c r="G115" s="6">
        <v>300079</v>
      </c>
      <c r="H115" s="7" t="s">
        <v>34</v>
      </c>
      <c r="I115" s="7" t="s">
        <v>171</v>
      </c>
      <c r="J115" s="6" t="s">
        <v>1932</v>
      </c>
      <c r="K115" s="7" t="s">
        <v>1497</v>
      </c>
      <c r="L115" s="7" t="s">
        <v>1495</v>
      </c>
      <c r="M115" s="6" t="s">
        <v>3923</v>
      </c>
      <c r="N115" s="6" t="s">
        <v>927</v>
      </c>
      <c r="O115" s="6" t="s">
        <v>2674</v>
      </c>
      <c r="P115" s="18">
        <f>VLOOKUP(G115,'[1]status-proiecte'!$K$3:$BJ$1319,24,0)</f>
        <v>1826103.54</v>
      </c>
      <c r="Q115" s="18">
        <f>VLOOKUP(G115,'[1]status-proiecte'!$K$3:$BJ$1319,16,0)</f>
        <v>1591915.36</v>
      </c>
      <c r="R115" s="18">
        <f>VLOOKUP(G115,'[1]status-proiecte'!$K$3:$BJ$1319,18,0)</f>
        <v>1560077.05</v>
      </c>
      <c r="S115" s="18">
        <f>VLOOKUP(G115,'[1]status-proiecte'!$K$3:$BJ$1319,19,0)</f>
        <v>955149.21975692024</v>
      </c>
      <c r="T115" s="18">
        <f>VLOOKUP(G115,'[1]status-proiecte'!$K$3:$BJ$1319,22,0)</f>
        <v>604927.83024307981</v>
      </c>
      <c r="U115" s="18">
        <f>S115/Q115*100</f>
        <v>60.000000235999998</v>
      </c>
      <c r="V115" s="18" t="s">
        <v>4254</v>
      </c>
      <c r="W115" s="8" t="s">
        <v>1569</v>
      </c>
    </row>
    <row r="116" spans="1:23" s="11" customFormat="1" ht="165" x14ac:dyDescent="0.25">
      <c r="A116" s="6">
        <v>109</v>
      </c>
      <c r="B116" s="6" t="s">
        <v>4</v>
      </c>
      <c r="C116" s="6" t="s">
        <v>2592</v>
      </c>
      <c r="D116" s="6" t="s">
        <v>1863</v>
      </c>
      <c r="E116" s="6" t="s">
        <v>277</v>
      </c>
      <c r="F116" s="6" t="s">
        <v>293</v>
      </c>
      <c r="G116" s="6">
        <v>326947</v>
      </c>
      <c r="H116" s="7" t="s">
        <v>158</v>
      </c>
      <c r="I116" s="7" t="s">
        <v>4750</v>
      </c>
      <c r="J116" s="6" t="s">
        <v>3756</v>
      </c>
      <c r="K116" s="7" t="s">
        <v>1749</v>
      </c>
      <c r="L116" s="7" t="s">
        <v>1496</v>
      </c>
      <c r="M116" s="7" t="s">
        <v>1362</v>
      </c>
      <c r="N116" s="7" t="s">
        <v>3112</v>
      </c>
      <c r="O116" s="7" t="s">
        <v>942</v>
      </c>
      <c r="P116" s="18">
        <f>VLOOKUP(G116,'[1]status-proiecte'!$K$3:$BJ$1319,24,0)</f>
        <v>16276365.91</v>
      </c>
      <c r="Q116" s="18">
        <f>VLOOKUP(G116,'[1]status-proiecte'!$K$3:$BJ$1319,16,0)</f>
        <v>16276365.91</v>
      </c>
      <c r="R116" s="18">
        <f>VLOOKUP(G116,'[1]status-proiecte'!$K$3:$BJ$1319,18,0)</f>
        <v>15950838.539999999</v>
      </c>
      <c r="S116" s="18">
        <f>VLOOKUP(G116,'[1]status-proiecte'!$K$3:$BJ$1319,19,0)</f>
        <v>9765819.5460000001</v>
      </c>
      <c r="T116" s="18">
        <f>VLOOKUP(G116,'[1]status-proiecte'!$K$3:$BJ$1319,22,0)</f>
        <v>6185018.993999999</v>
      </c>
      <c r="U116" s="18">
        <f>S116/Q116*100</f>
        <v>60</v>
      </c>
      <c r="V116" s="18" t="s">
        <v>4255</v>
      </c>
      <c r="W116" s="8" t="s">
        <v>1569</v>
      </c>
    </row>
    <row r="117" spans="1:23" s="11" customFormat="1" ht="165" x14ac:dyDescent="0.25">
      <c r="A117" s="6">
        <v>110</v>
      </c>
      <c r="B117" s="6" t="s">
        <v>4</v>
      </c>
      <c r="C117" s="6" t="s">
        <v>2592</v>
      </c>
      <c r="D117" s="6" t="s">
        <v>1863</v>
      </c>
      <c r="E117" s="6" t="s">
        <v>277</v>
      </c>
      <c r="F117" s="6" t="s">
        <v>293</v>
      </c>
      <c r="G117" s="6">
        <v>326926</v>
      </c>
      <c r="H117" s="7" t="s">
        <v>159</v>
      </c>
      <c r="I117" s="7" t="s">
        <v>4739</v>
      </c>
      <c r="J117" s="6" t="s">
        <v>3755</v>
      </c>
      <c r="K117" s="7" t="s">
        <v>1749</v>
      </c>
      <c r="L117" s="7" t="s">
        <v>1496</v>
      </c>
      <c r="M117" s="7" t="s">
        <v>3924</v>
      </c>
      <c r="N117" s="7" t="s">
        <v>926</v>
      </c>
      <c r="O117" s="7" t="s">
        <v>2707</v>
      </c>
      <c r="P117" s="18">
        <f>VLOOKUP(G117,'[1]status-proiecte'!$K$3:$BJ$1319,24,0)</f>
        <v>5943771.0099999998</v>
      </c>
      <c r="Q117" s="18">
        <f>VLOOKUP(G117,'[1]status-proiecte'!$K$3:$BJ$1319,16,0)</f>
        <v>5245312.43</v>
      </c>
      <c r="R117" s="18">
        <f>VLOOKUP(G117,'[1]status-proiecte'!$K$3:$BJ$1319,18,0)</f>
        <v>5140406.0999999996</v>
      </c>
      <c r="S117" s="18">
        <f>VLOOKUP(G117,'[1]status-proiecte'!$K$3:$BJ$1319,19,0)</f>
        <v>3147187.4580000001</v>
      </c>
      <c r="T117" s="18">
        <f>VLOOKUP(G117,'[1]status-proiecte'!$K$3:$BJ$1319,22,0)</f>
        <v>1993218.6419999995</v>
      </c>
      <c r="U117" s="18">
        <f>S117/Q117*100</f>
        <v>60.000000000000007</v>
      </c>
      <c r="V117" s="18" t="s">
        <v>4256</v>
      </c>
      <c r="W117" s="8" t="s">
        <v>1569</v>
      </c>
    </row>
    <row r="118" spans="1:23" s="11" customFormat="1" ht="105" x14ac:dyDescent="0.25">
      <c r="A118" s="6">
        <v>111</v>
      </c>
      <c r="B118" s="6" t="s">
        <v>4</v>
      </c>
      <c r="C118" s="6" t="s">
        <v>2592</v>
      </c>
      <c r="D118" s="6" t="s">
        <v>1864</v>
      </c>
      <c r="E118" s="6" t="s">
        <v>276</v>
      </c>
      <c r="F118" s="6" t="s">
        <v>293</v>
      </c>
      <c r="G118" s="6">
        <v>324402</v>
      </c>
      <c r="H118" s="26" t="s">
        <v>50</v>
      </c>
      <c r="I118" s="7" t="s">
        <v>160</v>
      </c>
      <c r="J118" s="6" t="s">
        <v>1933</v>
      </c>
      <c r="K118" s="7" t="s">
        <v>1754</v>
      </c>
      <c r="L118" s="7" t="s">
        <v>1507</v>
      </c>
      <c r="M118" s="7" t="s">
        <v>1409</v>
      </c>
      <c r="N118" s="7" t="s">
        <v>947</v>
      </c>
      <c r="O118" s="7" t="s">
        <v>868</v>
      </c>
      <c r="P118" s="18">
        <f>VLOOKUP(G118,'[1]status-proiecte'!$K$3:$BJ$1319,24,0)</f>
        <v>4509523.0999999996</v>
      </c>
      <c r="Q118" s="18">
        <f>VLOOKUP(G118,'[1]status-proiecte'!$K$3:$BJ$1319,16,0)</f>
        <v>1062474.7920659285</v>
      </c>
      <c r="R118" s="18">
        <f>VLOOKUP(G118,'[1]status-proiecte'!$K$3:$BJ$1319,18,0)</f>
        <v>1041225.29</v>
      </c>
      <c r="S118" s="18">
        <f>VLOOKUP(G118,'[1]status-proiecte'!$K$3:$BJ$1319,19,0)</f>
        <v>637484.87523955712</v>
      </c>
      <c r="T118" s="18">
        <f>VLOOKUP(G118,'[1]status-proiecte'!$K$3:$BJ$1319,22,0)</f>
        <v>403740.41476044292</v>
      </c>
      <c r="U118" s="18">
        <f>S118/Q118*100</f>
        <v>60.000000000000007</v>
      </c>
      <c r="V118" s="18" t="s">
        <v>4257</v>
      </c>
      <c r="W118" s="8" t="s">
        <v>1569</v>
      </c>
    </row>
    <row r="119" spans="1:23" s="11" customFormat="1" ht="135" x14ac:dyDescent="0.25">
      <c r="A119" s="6">
        <v>112</v>
      </c>
      <c r="B119" s="6" t="s">
        <v>4</v>
      </c>
      <c r="C119" s="6" t="s">
        <v>2592</v>
      </c>
      <c r="D119" s="6" t="s">
        <v>1865</v>
      </c>
      <c r="E119" s="6" t="s">
        <v>278</v>
      </c>
      <c r="F119" s="6" t="s">
        <v>293</v>
      </c>
      <c r="G119" s="6">
        <v>326317</v>
      </c>
      <c r="H119" s="26" t="s">
        <v>162</v>
      </c>
      <c r="I119" s="7" t="s">
        <v>161</v>
      </c>
      <c r="J119" s="6" t="s">
        <v>1934</v>
      </c>
      <c r="K119" s="7" t="s">
        <v>1749</v>
      </c>
      <c r="L119" s="7" t="s">
        <v>1496</v>
      </c>
      <c r="M119" s="7" t="s">
        <v>1410</v>
      </c>
      <c r="N119" s="7" t="s">
        <v>3113</v>
      </c>
      <c r="O119" s="7" t="s">
        <v>869</v>
      </c>
      <c r="P119" s="18">
        <f>VLOOKUP(G119,'[1]status-proiecte'!$K$3:$BJ$1319,24,0)</f>
        <v>5951289.2999999998</v>
      </c>
      <c r="Q119" s="18">
        <f>VLOOKUP(G119,'[1]status-proiecte'!$K$3:$BJ$1319,16,0)</f>
        <v>3380668.8582429066</v>
      </c>
      <c r="R119" s="18">
        <f>VLOOKUP(G119,'[1]status-proiecte'!$K$3:$BJ$1319,18,0)</f>
        <v>3313055.51</v>
      </c>
      <c r="S119" s="18">
        <f>VLOOKUP(G119,'[1]status-proiecte'!$K$3:$BJ$1319,19,0)</f>
        <v>2028401.3149457439</v>
      </c>
      <c r="T119" s="18">
        <f>VLOOKUP(G119,'[1]status-proiecte'!$K$3:$BJ$1319,22,0)</f>
        <v>1284654.1950542559</v>
      </c>
      <c r="U119" s="18">
        <f>S119/Q119*100</f>
        <v>60</v>
      </c>
      <c r="V119" s="18" t="s">
        <v>4258</v>
      </c>
      <c r="W119" s="8" t="s">
        <v>1569</v>
      </c>
    </row>
    <row r="120" spans="1:23" s="11" customFormat="1" ht="105" x14ac:dyDescent="0.25">
      <c r="A120" s="6">
        <v>113</v>
      </c>
      <c r="B120" s="6" t="s">
        <v>4</v>
      </c>
      <c r="C120" s="6" t="s">
        <v>2592</v>
      </c>
      <c r="D120" s="6" t="s">
        <v>1865</v>
      </c>
      <c r="E120" s="6" t="s">
        <v>278</v>
      </c>
      <c r="F120" s="6" t="s">
        <v>293</v>
      </c>
      <c r="G120" s="6">
        <v>325086</v>
      </c>
      <c r="H120" s="26" t="s">
        <v>162</v>
      </c>
      <c r="I120" s="7" t="s">
        <v>164</v>
      </c>
      <c r="J120" s="6" t="s">
        <v>2283</v>
      </c>
      <c r="K120" s="7" t="s">
        <v>1749</v>
      </c>
      <c r="L120" s="7" t="s">
        <v>1496</v>
      </c>
      <c r="M120" s="7" t="s">
        <v>3925</v>
      </c>
      <c r="N120" s="7" t="s">
        <v>3114</v>
      </c>
      <c r="O120" s="7" t="s">
        <v>3393</v>
      </c>
      <c r="P120" s="18">
        <f>VLOOKUP(G120,'[1]status-proiecte'!$K$3:$BJ$1319,24,0)</f>
        <v>5836963.0199999996</v>
      </c>
      <c r="Q120" s="18">
        <f>VLOOKUP(G120,'[1]status-proiecte'!$K$3:$BJ$1319,16,0)</f>
        <v>4151170.4529932719</v>
      </c>
      <c r="R120" s="18">
        <f>VLOOKUP(G120,'[1]status-proiecte'!$K$3:$BJ$1319,18,0)</f>
        <v>4068147.04</v>
      </c>
      <c r="S120" s="18">
        <f>VLOOKUP(G120,'[1]status-proiecte'!$K$3:$BJ$1319,19,0)</f>
        <v>2490702.2717959634</v>
      </c>
      <c r="T120" s="18">
        <f>VLOOKUP(G120,'[1]status-proiecte'!$K$3:$BJ$1319,22,0)</f>
        <v>1577444.7682040366</v>
      </c>
      <c r="U120" s="18">
        <f>S120/Q120*100</f>
        <v>60.000000000000007</v>
      </c>
      <c r="V120" s="18" t="s">
        <v>4259</v>
      </c>
      <c r="W120" s="8" t="s">
        <v>1569</v>
      </c>
    </row>
    <row r="121" spans="1:23" s="11" customFormat="1" ht="240" x14ac:dyDescent="0.25">
      <c r="A121" s="6">
        <v>114</v>
      </c>
      <c r="B121" s="6" t="s">
        <v>4</v>
      </c>
      <c r="C121" s="6" t="s">
        <v>2592</v>
      </c>
      <c r="D121" s="6" t="s">
        <v>1863</v>
      </c>
      <c r="E121" s="6" t="s">
        <v>277</v>
      </c>
      <c r="F121" s="6" t="s">
        <v>293</v>
      </c>
      <c r="G121" s="6">
        <v>326927</v>
      </c>
      <c r="H121" s="6" t="s">
        <v>159</v>
      </c>
      <c r="I121" s="7" t="s">
        <v>4726</v>
      </c>
      <c r="J121" s="6" t="s">
        <v>1935</v>
      </c>
      <c r="K121" s="7" t="s">
        <v>1749</v>
      </c>
      <c r="L121" s="7" t="s">
        <v>1496</v>
      </c>
      <c r="M121" s="6" t="s">
        <v>3926</v>
      </c>
      <c r="N121" s="6" t="s">
        <v>3115</v>
      </c>
      <c r="O121" s="6" t="s">
        <v>942</v>
      </c>
      <c r="P121" s="18">
        <f>VLOOKUP(G121,'[1]status-proiecte'!$K$3:$BJ$1319,24,0)</f>
        <v>18990945.140000001</v>
      </c>
      <c r="Q121" s="18">
        <f>VLOOKUP(G121,'[1]status-proiecte'!$K$3:$BJ$1319,16,0)</f>
        <v>18990945.140000001</v>
      </c>
      <c r="R121" s="18">
        <f>VLOOKUP(G121,'[1]status-proiecte'!$K$3:$BJ$1319,18,0)</f>
        <v>18611126.239999998</v>
      </c>
      <c r="S121" s="18">
        <f>VLOOKUP(G121,'[1]status-proiecte'!$K$3:$BJ$1319,19,0)</f>
        <v>11394567.084000001</v>
      </c>
      <c r="T121" s="18">
        <f>VLOOKUP(G121,'[1]status-proiecte'!$K$3:$BJ$1319,22,0)</f>
        <v>7216559.1559999976</v>
      </c>
      <c r="U121" s="18">
        <f>S121/Q121*100</f>
        <v>60</v>
      </c>
      <c r="V121" s="18" t="s">
        <v>4260</v>
      </c>
      <c r="W121" s="8" t="s">
        <v>1569</v>
      </c>
    </row>
    <row r="122" spans="1:23" s="11" customFormat="1" ht="210" x14ac:dyDescent="0.25">
      <c r="A122" s="6">
        <v>115</v>
      </c>
      <c r="B122" s="6" t="s">
        <v>4</v>
      </c>
      <c r="C122" s="6" t="s">
        <v>2592</v>
      </c>
      <c r="D122" s="6" t="s">
        <v>1863</v>
      </c>
      <c r="E122" s="6" t="s">
        <v>277</v>
      </c>
      <c r="F122" s="6" t="s">
        <v>293</v>
      </c>
      <c r="G122" s="6">
        <v>326928</v>
      </c>
      <c r="H122" s="6" t="s">
        <v>159</v>
      </c>
      <c r="I122" s="7" t="s">
        <v>189</v>
      </c>
      <c r="J122" s="6" t="s">
        <v>3754</v>
      </c>
      <c r="K122" s="7" t="s">
        <v>1749</v>
      </c>
      <c r="L122" s="7" t="s">
        <v>1496</v>
      </c>
      <c r="M122" s="6" t="s">
        <v>978</v>
      </c>
      <c r="N122" s="6" t="s">
        <v>929</v>
      </c>
      <c r="O122" s="6" t="s">
        <v>925</v>
      </c>
      <c r="P122" s="18">
        <f>VLOOKUP(G122,'[1]status-proiecte'!$K$3:$BJ$1319,24,0)</f>
        <v>7409695.2300000004</v>
      </c>
      <c r="Q122" s="18">
        <f>VLOOKUP(G122,'[1]status-proiecte'!$K$3:$BJ$1319,16,0)</f>
        <v>7366892.7599999998</v>
      </c>
      <c r="R122" s="18">
        <f>VLOOKUP(G122,'[1]status-proiecte'!$K$3:$BJ$1319,18,0)</f>
        <v>7219554.9000000004</v>
      </c>
      <c r="S122" s="18">
        <f>VLOOKUP(G122,'[1]status-proiecte'!$K$3:$BJ$1319,19,0)</f>
        <v>4420135.6560000004</v>
      </c>
      <c r="T122" s="18">
        <f>VLOOKUP(G122,'[1]status-proiecte'!$K$3:$BJ$1319,22,0)</f>
        <v>2799419.2439999999</v>
      </c>
      <c r="U122" s="18">
        <f>S122/Q122*100</f>
        <v>60.000000000000007</v>
      </c>
      <c r="V122" s="18" t="s">
        <v>4261</v>
      </c>
      <c r="W122" s="8" t="s">
        <v>1569</v>
      </c>
    </row>
    <row r="123" spans="1:23" s="11" customFormat="1" ht="135" x14ac:dyDescent="0.25">
      <c r="A123" s="6">
        <v>116</v>
      </c>
      <c r="B123" s="6" t="s">
        <v>4</v>
      </c>
      <c r="C123" s="6" t="s">
        <v>2592</v>
      </c>
      <c r="D123" s="6" t="s">
        <v>1864</v>
      </c>
      <c r="E123" s="6" t="s">
        <v>276</v>
      </c>
      <c r="F123" s="6" t="s">
        <v>293</v>
      </c>
      <c r="G123" s="6">
        <v>324412</v>
      </c>
      <c r="H123" s="26" t="s">
        <v>56</v>
      </c>
      <c r="I123" s="7" t="s">
        <v>190</v>
      </c>
      <c r="J123" s="6" t="s">
        <v>1936</v>
      </c>
      <c r="K123" s="7" t="s">
        <v>1751</v>
      </c>
      <c r="L123" s="7" t="s">
        <v>1501</v>
      </c>
      <c r="M123" s="6" t="s">
        <v>3927</v>
      </c>
      <c r="N123" s="6" t="s">
        <v>915</v>
      </c>
      <c r="O123" s="6" t="s">
        <v>3342</v>
      </c>
      <c r="P123" s="18">
        <f>VLOOKUP(G123,'[1]status-proiecte'!$K$3:$BJ$1319,24,0)</f>
        <v>7658263.8799999999</v>
      </c>
      <c r="Q123" s="18">
        <f>VLOOKUP(G123,'[1]status-proiecte'!$K$3:$BJ$1319,16,0)</f>
        <v>3556454.8722004499</v>
      </c>
      <c r="R123" s="18">
        <f>VLOOKUP(G123,'[1]status-proiecte'!$K$3:$BJ$1319,18,0)</f>
        <v>3485046.46</v>
      </c>
      <c r="S123" s="18">
        <f>VLOOKUP(G123,'[1]status-proiecte'!$K$3:$BJ$1319,19,0)</f>
        <v>2133872.9233202697</v>
      </c>
      <c r="T123" s="18">
        <f>VLOOKUP(G123,'[1]status-proiecte'!$K$3:$BJ$1319,22,0)</f>
        <v>1351173.5366797303</v>
      </c>
      <c r="U123" s="18">
        <f>S123/Q123*100</f>
        <v>59.999999999999986</v>
      </c>
      <c r="V123" s="18" t="s">
        <v>4262</v>
      </c>
      <c r="W123" s="8" t="s">
        <v>1569</v>
      </c>
    </row>
    <row r="124" spans="1:23" s="11" customFormat="1" ht="105" x14ac:dyDescent="0.25">
      <c r="A124" s="6">
        <v>117</v>
      </c>
      <c r="B124" s="6" t="s">
        <v>4</v>
      </c>
      <c r="C124" s="6" t="s">
        <v>2592</v>
      </c>
      <c r="D124" s="6" t="s">
        <v>1864</v>
      </c>
      <c r="E124" s="6" t="s">
        <v>276</v>
      </c>
      <c r="F124" s="6" t="s">
        <v>293</v>
      </c>
      <c r="G124" s="6">
        <v>327995</v>
      </c>
      <c r="H124" s="26" t="s">
        <v>191</v>
      </c>
      <c r="I124" s="23" t="s">
        <v>4695</v>
      </c>
      <c r="J124" s="6" t="s">
        <v>2284</v>
      </c>
      <c r="K124" s="7" t="s">
        <v>1537</v>
      </c>
      <c r="L124" s="7" t="s">
        <v>1496</v>
      </c>
      <c r="M124" s="6" t="s">
        <v>671</v>
      </c>
      <c r="N124" s="6" t="s">
        <v>3077</v>
      </c>
      <c r="O124" s="6" t="s">
        <v>942</v>
      </c>
      <c r="P124" s="18">
        <f>VLOOKUP(G124,'[1]status-proiecte'!$K$3:$BJ$1319,24,0)</f>
        <v>5264059.6900000004</v>
      </c>
      <c r="Q124" s="18">
        <f>VLOOKUP(G124,'[1]status-proiecte'!$K$3:$BJ$1319,16,0)</f>
        <v>3071501.4703352065</v>
      </c>
      <c r="R124" s="18">
        <f>VLOOKUP(G124,'[1]status-proiecte'!$K$3:$BJ$1319,18,0)</f>
        <v>3010071.46</v>
      </c>
      <c r="S124" s="18">
        <f>VLOOKUP(G124,'[1]status-proiecte'!$K$3:$BJ$1319,19,0)</f>
        <v>1842900.882201124</v>
      </c>
      <c r="T124" s="18">
        <f>VLOOKUP(G124,'[1]status-proiecte'!$K$3:$BJ$1319,22,0)</f>
        <v>1167170.577798876</v>
      </c>
      <c r="U124" s="18">
        <f>S124/Q124*100</f>
        <v>60</v>
      </c>
      <c r="V124" s="18" t="s">
        <v>4068</v>
      </c>
      <c r="W124" s="8" t="s">
        <v>1569</v>
      </c>
    </row>
    <row r="125" spans="1:23" s="11" customFormat="1" ht="105" x14ac:dyDescent="0.25">
      <c r="A125" s="6">
        <v>118</v>
      </c>
      <c r="B125" s="6" t="s">
        <v>4</v>
      </c>
      <c r="C125" s="6" t="s">
        <v>2592</v>
      </c>
      <c r="D125" s="6" t="s">
        <v>1865</v>
      </c>
      <c r="E125" s="6" t="s">
        <v>278</v>
      </c>
      <c r="F125" s="6" t="s">
        <v>293</v>
      </c>
      <c r="G125" s="6">
        <v>324581</v>
      </c>
      <c r="H125" s="26" t="s">
        <v>162</v>
      </c>
      <c r="I125" s="23" t="s">
        <v>193</v>
      </c>
      <c r="J125" s="6" t="s">
        <v>3753</v>
      </c>
      <c r="K125" s="7" t="s">
        <v>1749</v>
      </c>
      <c r="L125" s="7" t="s">
        <v>1496</v>
      </c>
      <c r="M125" s="6" t="s">
        <v>3928</v>
      </c>
      <c r="N125" s="6" t="s">
        <v>3116</v>
      </c>
      <c r="O125" s="6" t="s">
        <v>3394</v>
      </c>
      <c r="P125" s="18">
        <f>VLOOKUP(G125,'[1]status-proiecte'!$K$3:$BJ$1319,24,0)</f>
        <v>6692959.0999999996</v>
      </c>
      <c r="Q125" s="18">
        <f>VLOOKUP(G125,'[1]status-proiecte'!$K$3:$BJ$1319,16,0)</f>
        <v>5521883.8480395749</v>
      </c>
      <c r="R125" s="18">
        <f>VLOOKUP(G125,'[1]status-proiecte'!$K$3:$BJ$1319,18,0)</f>
        <v>5411446.1699999999</v>
      </c>
      <c r="S125" s="18">
        <f>VLOOKUP(G125,'[1]status-proiecte'!$K$3:$BJ$1319,19,0)</f>
        <v>3313130.3088237448</v>
      </c>
      <c r="T125" s="18">
        <f>VLOOKUP(G125,'[1]status-proiecte'!$K$3:$BJ$1319,22,0)</f>
        <v>2098315.8611762552</v>
      </c>
      <c r="U125" s="18">
        <f>S125/Q125*100</f>
        <v>60</v>
      </c>
      <c r="V125" s="18" t="s">
        <v>4263</v>
      </c>
      <c r="W125" s="8" t="s">
        <v>1569</v>
      </c>
    </row>
    <row r="126" spans="1:23" s="11" customFormat="1" ht="105" x14ac:dyDescent="0.25">
      <c r="A126" s="6">
        <v>119</v>
      </c>
      <c r="B126" s="6" t="s">
        <v>4</v>
      </c>
      <c r="C126" s="6" t="s">
        <v>2592</v>
      </c>
      <c r="D126" s="6" t="s">
        <v>1865</v>
      </c>
      <c r="E126" s="6" t="s">
        <v>278</v>
      </c>
      <c r="F126" s="6" t="s">
        <v>293</v>
      </c>
      <c r="G126" s="6">
        <v>324848</v>
      </c>
      <c r="H126" s="26" t="s">
        <v>162</v>
      </c>
      <c r="I126" s="7" t="s">
        <v>194</v>
      </c>
      <c r="J126" s="6" t="s">
        <v>1937</v>
      </c>
      <c r="K126" s="7" t="s">
        <v>1749</v>
      </c>
      <c r="L126" s="7" t="s">
        <v>1496</v>
      </c>
      <c r="M126" s="6" t="s">
        <v>3929</v>
      </c>
      <c r="N126" s="6" t="s">
        <v>3117</v>
      </c>
      <c r="O126" s="6" t="s">
        <v>3395</v>
      </c>
      <c r="P126" s="18">
        <f>VLOOKUP(G126,'[1]status-proiecte'!$K$3:$BJ$1319,24,0)</f>
        <v>10837995.43</v>
      </c>
      <c r="Q126" s="18">
        <f>VLOOKUP(G126,'[1]status-proiecte'!$K$3:$BJ$1319,16,0)</f>
        <v>7301846.1286458056</v>
      </c>
      <c r="R126" s="18">
        <f>VLOOKUP(G126,'[1]status-proiecte'!$K$3:$BJ$1319,18,0)</f>
        <v>7155809.21</v>
      </c>
      <c r="S126" s="18">
        <f>VLOOKUP(G126,'[1]status-proiecte'!$K$3:$BJ$1319,19,0)</f>
        <v>4381107.6771874828</v>
      </c>
      <c r="T126" s="18">
        <f>VLOOKUP(G126,'[1]status-proiecte'!$K$3:$BJ$1319,22,0)</f>
        <v>2774701.5328125171</v>
      </c>
      <c r="U126" s="18">
        <f>S126/Q126*100</f>
        <v>60</v>
      </c>
      <c r="V126" s="18" t="s">
        <v>4264</v>
      </c>
      <c r="W126" s="8" t="s">
        <v>1569</v>
      </c>
    </row>
    <row r="127" spans="1:23" s="11" customFormat="1" ht="120" x14ac:dyDescent="0.25">
      <c r="A127" s="6">
        <v>120</v>
      </c>
      <c r="B127" s="6" t="s">
        <v>4</v>
      </c>
      <c r="C127" s="6" t="s">
        <v>358</v>
      </c>
      <c r="D127" s="6" t="s">
        <v>1866</v>
      </c>
      <c r="E127" s="6" t="s">
        <v>280</v>
      </c>
      <c r="F127" s="6" t="s">
        <v>294</v>
      </c>
      <c r="G127" s="6">
        <v>310441</v>
      </c>
      <c r="H127" s="7" t="s">
        <v>59</v>
      </c>
      <c r="I127" s="7" t="s">
        <v>108</v>
      </c>
      <c r="J127" s="6" t="s">
        <v>1938</v>
      </c>
      <c r="K127" s="7" t="s">
        <v>1748</v>
      </c>
      <c r="L127" s="7" t="s">
        <v>1499</v>
      </c>
      <c r="M127" s="7" t="s">
        <v>3435</v>
      </c>
      <c r="N127" s="7" t="s">
        <v>3077</v>
      </c>
      <c r="O127" s="7" t="s">
        <v>2708</v>
      </c>
      <c r="P127" s="18">
        <f>VLOOKUP(G127,'[1]status-proiecte'!$K$3:$BJ$1319,24,0)</f>
        <v>26835800.809999999</v>
      </c>
      <c r="Q127" s="18">
        <f>VLOOKUP(G127,'[1]status-proiecte'!$K$3:$BJ$1319,16,0)</f>
        <v>24708959.614711426</v>
      </c>
      <c r="R127" s="18">
        <f>VLOOKUP(G127,'[1]status-proiecte'!$K$3:$BJ$1319,18,0)</f>
        <v>24214780.420000002</v>
      </c>
      <c r="S127" s="18">
        <f>VLOOKUP(G127,'[1]status-proiecte'!$K$3:$BJ$1319,19,0)</f>
        <v>21002615.639963012</v>
      </c>
      <c r="T127" s="18">
        <f>VLOOKUP(G127,'[1]status-proiecte'!$K$3:$BJ$1319,22,0)</f>
        <v>3212164.7800369896</v>
      </c>
      <c r="U127" s="18">
        <f>S127/Q127*100</f>
        <v>84.999999868300009</v>
      </c>
      <c r="V127" s="18" t="s">
        <v>4265</v>
      </c>
      <c r="W127" s="8" t="s">
        <v>1569</v>
      </c>
    </row>
    <row r="128" spans="1:23" s="11" customFormat="1" ht="360" x14ac:dyDescent="0.25">
      <c r="A128" s="6">
        <v>121</v>
      </c>
      <c r="B128" s="6" t="s">
        <v>4</v>
      </c>
      <c r="C128" s="6" t="s">
        <v>358</v>
      </c>
      <c r="D128" s="6" t="s">
        <v>1866</v>
      </c>
      <c r="E128" s="6" t="s">
        <v>280</v>
      </c>
      <c r="F128" s="6" t="s">
        <v>294</v>
      </c>
      <c r="G128" s="6">
        <v>318391</v>
      </c>
      <c r="H128" s="7" t="s">
        <v>59</v>
      </c>
      <c r="I128" s="7" t="s">
        <v>109</v>
      </c>
      <c r="J128" s="6" t="s">
        <v>1939</v>
      </c>
      <c r="K128" s="7" t="s">
        <v>1748</v>
      </c>
      <c r="L128" s="7" t="s">
        <v>1499</v>
      </c>
      <c r="M128" s="7" t="s">
        <v>1361</v>
      </c>
      <c r="N128" s="7" t="s">
        <v>3081</v>
      </c>
      <c r="O128" s="7" t="s">
        <v>2688</v>
      </c>
      <c r="P128" s="18">
        <f>VLOOKUP(G128,'[1]status-proiecte'!$K$3:$BJ$1319,24,0)</f>
        <v>23228523.949999999</v>
      </c>
      <c r="Q128" s="18">
        <f>VLOOKUP(G128,'[1]status-proiecte'!$K$3:$BJ$1319,16,0)</f>
        <v>23228523.949999999</v>
      </c>
      <c r="R128" s="18">
        <f>VLOOKUP(G128,'[1]status-proiecte'!$K$3:$BJ$1319,18,0)</f>
        <v>22763953.469999999</v>
      </c>
      <c r="S128" s="18">
        <f>VLOOKUP(G128,'[1]status-proiecte'!$K$3:$BJ$1319,19,0)</f>
        <v>19744245.326908033</v>
      </c>
      <c r="T128" s="18">
        <f>VLOOKUP(G128,'[1]status-proiecte'!$K$3:$BJ$1319,22,0)</f>
        <v>3019708.1430919655</v>
      </c>
      <c r="U128" s="18">
        <f>S128/Q128*100</f>
        <v>84.999999868300009</v>
      </c>
      <c r="V128" s="18" t="s">
        <v>4266</v>
      </c>
      <c r="W128" s="8" t="s">
        <v>1569</v>
      </c>
    </row>
    <row r="129" spans="1:23" s="11" customFormat="1" ht="90" x14ac:dyDescent="0.25">
      <c r="A129" s="6">
        <v>122</v>
      </c>
      <c r="B129" s="6" t="s">
        <v>4</v>
      </c>
      <c r="C129" s="6" t="s">
        <v>358</v>
      </c>
      <c r="D129" s="6" t="s">
        <v>1866</v>
      </c>
      <c r="E129" s="6" t="s">
        <v>280</v>
      </c>
      <c r="F129" s="6" t="s">
        <v>294</v>
      </c>
      <c r="G129" s="6">
        <v>322240</v>
      </c>
      <c r="H129" s="7" t="s">
        <v>59</v>
      </c>
      <c r="I129" s="7" t="s">
        <v>110</v>
      </c>
      <c r="J129" s="6" t="s">
        <v>1940</v>
      </c>
      <c r="K129" s="7" t="s">
        <v>1748</v>
      </c>
      <c r="L129" s="7" t="s">
        <v>1499</v>
      </c>
      <c r="M129" s="7" t="s">
        <v>1360</v>
      </c>
      <c r="N129" s="7" t="s">
        <v>879</v>
      </c>
      <c r="O129" s="7" t="s">
        <v>3396</v>
      </c>
      <c r="P129" s="18">
        <f>VLOOKUP(G129,'[1]status-proiecte'!$K$3:$BJ$1319,24,0)</f>
        <v>21800104.359999999</v>
      </c>
      <c r="Q129" s="18">
        <f>VLOOKUP(G129,'[1]status-proiecte'!$K$3:$BJ$1319,16,0)</f>
        <v>21775904.359999999</v>
      </c>
      <c r="R129" s="18">
        <f>VLOOKUP(G129,'[1]status-proiecte'!$K$3:$BJ$1319,18,0)</f>
        <v>21340386.309999999</v>
      </c>
      <c r="S129" s="18">
        <f>VLOOKUP(G129,'[1]status-proiecte'!$K$3:$BJ$1319,19,0)</f>
        <v>18509518.677321132</v>
      </c>
      <c r="T129" s="18">
        <f>VLOOKUP(G129,'[1]status-proiecte'!$K$3:$BJ$1319,22,0)</f>
        <v>2830867.6326788664</v>
      </c>
      <c r="U129" s="18">
        <f>S129/Q129*100</f>
        <v>84.999999868299994</v>
      </c>
      <c r="V129" s="18" t="s">
        <v>4267</v>
      </c>
      <c r="W129" s="8" t="s">
        <v>1569</v>
      </c>
    </row>
    <row r="130" spans="1:23" s="11" customFormat="1" ht="270" x14ac:dyDescent="0.25">
      <c r="A130" s="6">
        <v>123</v>
      </c>
      <c r="B130" s="6" t="s">
        <v>4</v>
      </c>
      <c r="C130" s="6" t="s">
        <v>358</v>
      </c>
      <c r="D130" s="6" t="s">
        <v>1867</v>
      </c>
      <c r="E130" s="6" t="s">
        <v>281</v>
      </c>
      <c r="F130" s="6" t="s">
        <v>294</v>
      </c>
      <c r="G130" s="6">
        <v>325259</v>
      </c>
      <c r="H130" s="7" t="s">
        <v>36</v>
      </c>
      <c r="I130" s="7" t="s">
        <v>138</v>
      </c>
      <c r="J130" s="6" t="s">
        <v>1941</v>
      </c>
      <c r="K130" s="7" t="s">
        <v>1759</v>
      </c>
      <c r="L130" s="7" t="s">
        <v>1499</v>
      </c>
      <c r="M130" s="7" t="s">
        <v>139</v>
      </c>
      <c r="N130" s="7" t="s">
        <v>915</v>
      </c>
      <c r="O130" s="7" t="s">
        <v>942</v>
      </c>
      <c r="P130" s="18">
        <f>VLOOKUP(G130,'[1]status-proiecte'!$K$3:$BJ$1319,24,0)</f>
        <v>11046988.98</v>
      </c>
      <c r="Q130" s="18">
        <f>VLOOKUP(G130,'[1]status-proiecte'!$K$3:$BJ$1319,16,0)</f>
        <v>11025318.78249863</v>
      </c>
      <c r="R130" s="18">
        <f>VLOOKUP(G130,'[1]status-proiecte'!$K$3:$BJ$1319,18,0)</f>
        <v>10804812.4</v>
      </c>
      <c r="S130" s="18">
        <f>VLOOKUP(G130,'[1]status-proiecte'!$K$3:$BJ$1319,19,0)</f>
        <v>9371520.965123836</v>
      </c>
      <c r="T130" s="18">
        <f>VLOOKUP(G130,'[1]status-proiecte'!$K$3:$BJ$1319,22,0)</f>
        <v>1433291.4348761644</v>
      </c>
      <c r="U130" s="18">
        <f>S130/Q130*100</f>
        <v>85.000000000000014</v>
      </c>
      <c r="V130" s="18" t="s">
        <v>4268</v>
      </c>
      <c r="W130" s="8" t="s">
        <v>1569</v>
      </c>
    </row>
    <row r="131" spans="1:23" s="11" customFormat="1" ht="165" x14ac:dyDescent="0.25">
      <c r="A131" s="6">
        <v>124</v>
      </c>
      <c r="B131" s="6" t="s">
        <v>4</v>
      </c>
      <c r="C131" s="6" t="s">
        <v>358</v>
      </c>
      <c r="D131" s="6" t="s">
        <v>1867</v>
      </c>
      <c r="E131" s="6" t="s">
        <v>281</v>
      </c>
      <c r="F131" s="6" t="s">
        <v>294</v>
      </c>
      <c r="G131" s="6">
        <v>325462</v>
      </c>
      <c r="H131" s="7" t="s">
        <v>140</v>
      </c>
      <c r="I131" s="7" t="s">
        <v>141</v>
      </c>
      <c r="J131" s="6" t="s">
        <v>3752</v>
      </c>
      <c r="K131" s="7" t="s">
        <v>1770</v>
      </c>
      <c r="L131" s="7" t="s">
        <v>1495</v>
      </c>
      <c r="M131" s="7" t="s">
        <v>3930</v>
      </c>
      <c r="N131" s="7" t="s">
        <v>929</v>
      </c>
      <c r="O131" s="7" t="s">
        <v>868</v>
      </c>
      <c r="P131" s="18">
        <f>VLOOKUP(G131,'[1]status-proiecte'!$K$3:$BJ$1319,24,0)</f>
        <v>4404578.6399999997</v>
      </c>
      <c r="Q131" s="18">
        <f>VLOOKUP(G131,'[1]status-proiecte'!$K$3:$BJ$1319,16,0)</f>
        <v>3426780.7421267848</v>
      </c>
      <c r="R131" s="18">
        <f>VLOOKUP(G131,'[1]status-proiecte'!$K$3:$BJ$1319,18,0)</f>
        <v>3358245.15</v>
      </c>
      <c r="S131" s="18">
        <f>VLOOKUP(G131,'[1]status-proiecte'!$K$3:$BJ$1319,19,0)</f>
        <v>2912763.6308077672</v>
      </c>
      <c r="T131" s="18">
        <f>VLOOKUP(G131,'[1]status-proiecte'!$K$3:$BJ$1319,22,0)</f>
        <v>445481.51919223275</v>
      </c>
      <c r="U131" s="18">
        <f>S131/Q131*100</f>
        <v>85.000000000000014</v>
      </c>
      <c r="V131" s="18" t="s">
        <v>4269</v>
      </c>
      <c r="W131" s="8" t="s">
        <v>1569</v>
      </c>
    </row>
    <row r="132" spans="1:23" s="11" customFormat="1" ht="120" x14ac:dyDescent="0.25">
      <c r="A132" s="6">
        <v>125</v>
      </c>
      <c r="B132" s="6" t="s">
        <v>4</v>
      </c>
      <c r="C132" s="6" t="s">
        <v>358</v>
      </c>
      <c r="D132" s="6" t="s">
        <v>1867</v>
      </c>
      <c r="E132" s="6" t="s">
        <v>281</v>
      </c>
      <c r="F132" s="6" t="s">
        <v>294</v>
      </c>
      <c r="G132" s="6">
        <v>324744</v>
      </c>
      <c r="H132" s="7" t="s">
        <v>52</v>
      </c>
      <c r="I132" s="7" t="s">
        <v>143</v>
      </c>
      <c r="J132" s="6" t="s">
        <v>2285</v>
      </c>
      <c r="K132" s="7" t="s">
        <v>1749</v>
      </c>
      <c r="L132" s="7" t="s">
        <v>1496</v>
      </c>
      <c r="M132" s="7" t="s">
        <v>3931</v>
      </c>
      <c r="N132" s="7" t="s">
        <v>3118</v>
      </c>
      <c r="O132" s="7" t="s">
        <v>2710</v>
      </c>
      <c r="P132" s="18">
        <f>VLOOKUP(G132,'[1]status-proiecte'!$K$3:$BJ$1319,24,0)</f>
        <v>3056534.28</v>
      </c>
      <c r="Q132" s="18">
        <f>VLOOKUP(G132,'[1]status-proiecte'!$K$3:$BJ$1319,16,0)</f>
        <v>1682966.1792344642</v>
      </c>
      <c r="R132" s="18">
        <f>VLOOKUP(G132,'[1]status-proiecte'!$K$3:$BJ$1319,18,0)</f>
        <v>1649306.85</v>
      </c>
      <c r="S132" s="18">
        <f>VLOOKUP(G132,'[1]status-proiecte'!$K$3:$BJ$1319,19,0)</f>
        <v>1430521.2523492947</v>
      </c>
      <c r="T132" s="18">
        <f>VLOOKUP(G132,'[1]status-proiecte'!$K$3:$BJ$1319,22,0)</f>
        <v>218785.59765070537</v>
      </c>
      <c r="U132" s="18">
        <f>S132/Q132*100</f>
        <v>85.000000000000014</v>
      </c>
      <c r="V132" s="18" t="s">
        <v>4270</v>
      </c>
      <c r="W132" s="8" t="s">
        <v>1570</v>
      </c>
    </row>
    <row r="133" spans="1:23" s="11" customFormat="1" ht="345" x14ac:dyDescent="0.25">
      <c r="A133" s="6">
        <v>126</v>
      </c>
      <c r="B133" s="6" t="s">
        <v>4</v>
      </c>
      <c r="C133" s="6" t="s">
        <v>358</v>
      </c>
      <c r="D133" s="6" t="s">
        <v>1867</v>
      </c>
      <c r="E133" s="6" t="s">
        <v>281</v>
      </c>
      <c r="F133" s="6" t="s">
        <v>294</v>
      </c>
      <c r="G133" s="6">
        <v>324550</v>
      </c>
      <c r="H133" s="7" t="s">
        <v>144</v>
      </c>
      <c r="I133" s="7" t="s">
        <v>145</v>
      </c>
      <c r="J133" s="6" t="s">
        <v>3824</v>
      </c>
      <c r="K133" s="7" t="s">
        <v>1762</v>
      </c>
      <c r="L133" s="7" t="s">
        <v>1495</v>
      </c>
      <c r="M133" s="7" t="s">
        <v>3932</v>
      </c>
      <c r="N133" s="7" t="s">
        <v>3109</v>
      </c>
      <c r="O133" s="7" t="s">
        <v>942</v>
      </c>
      <c r="P133" s="18">
        <f>VLOOKUP(G133,'[1]status-proiecte'!$K$3:$BJ$1319,24,0)</f>
        <v>4805807</v>
      </c>
      <c r="Q133" s="18">
        <f>VLOOKUP(G133,'[1]status-proiecte'!$K$3:$BJ$1319,16,0)</f>
        <v>4805807</v>
      </c>
      <c r="R133" s="18">
        <f>VLOOKUP(G133,'[1]status-proiecte'!$K$3:$BJ$1319,18,0)</f>
        <v>4709690.87</v>
      </c>
      <c r="S133" s="18">
        <f>VLOOKUP(G133,'[1]status-proiecte'!$K$3:$BJ$1319,19,0)</f>
        <v>4084935.95</v>
      </c>
      <c r="T133" s="18">
        <f>VLOOKUP(G133,'[1]status-proiecte'!$K$3:$BJ$1319,22,0)</f>
        <v>624754.91999999993</v>
      </c>
      <c r="U133" s="18">
        <f>S133/Q133*100</f>
        <v>85.000000000000014</v>
      </c>
      <c r="V133" s="18" t="s">
        <v>4271</v>
      </c>
      <c r="W133" s="8" t="s">
        <v>1569</v>
      </c>
    </row>
    <row r="134" spans="1:23" s="11" customFormat="1" ht="210" x14ac:dyDescent="0.25">
      <c r="A134" s="6">
        <v>127</v>
      </c>
      <c r="B134" s="6" t="s">
        <v>4</v>
      </c>
      <c r="C134" s="6" t="s">
        <v>358</v>
      </c>
      <c r="D134" s="6" t="s">
        <v>1867</v>
      </c>
      <c r="E134" s="6" t="s">
        <v>281</v>
      </c>
      <c r="F134" s="6" t="s">
        <v>294</v>
      </c>
      <c r="G134" s="6">
        <v>327220</v>
      </c>
      <c r="H134" s="7" t="s">
        <v>146</v>
      </c>
      <c r="I134" s="7" t="s">
        <v>4720</v>
      </c>
      <c r="J134" s="6" t="s">
        <v>4721</v>
      </c>
      <c r="K134" s="7" t="s">
        <v>1767</v>
      </c>
      <c r="L134" s="7" t="s">
        <v>1499</v>
      </c>
      <c r="M134" s="7" t="s">
        <v>3933</v>
      </c>
      <c r="N134" s="7" t="s">
        <v>3119</v>
      </c>
      <c r="O134" s="7" t="s">
        <v>3397</v>
      </c>
      <c r="P134" s="18">
        <f>VLOOKUP(G134,'[1]status-proiecte'!$K$3:$BJ$1319,24,0)</f>
        <v>19215536.84</v>
      </c>
      <c r="Q134" s="18">
        <f>VLOOKUP(G134,'[1]status-proiecte'!$K$3:$BJ$1319,16,0)</f>
        <v>17389064.529588357</v>
      </c>
      <c r="R134" s="18">
        <f>VLOOKUP(G134,'[1]status-proiecte'!$K$3:$BJ$1319,18,0)</f>
        <v>17041283.23</v>
      </c>
      <c r="S134" s="18">
        <f>VLOOKUP(G134,'[1]status-proiecte'!$K$3:$BJ$1319,19,0)</f>
        <v>14780704.850150103</v>
      </c>
      <c r="T134" s="18">
        <f>VLOOKUP(G134,'[1]status-proiecte'!$K$3:$BJ$1319,22,0)</f>
        <v>2260578.3798498977</v>
      </c>
      <c r="U134" s="18">
        <f>S134/Q134*100</f>
        <v>85</v>
      </c>
      <c r="V134" s="18" t="s">
        <v>4272</v>
      </c>
      <c r="W134" s="8" t="s">
        <v>1569</v>
      </c>
    </row>
    <row r="135" spans="1:23" s="11" customFormat="1" ht="135" x14ac:dyDescent="0.25">
      <c r="A135" s="6">
        <v>128</v>
      </c>
      <c r="B135" s="6" t="s">
        <v>4</v>
      </c>
      <c r="C135" s="6" t="s">
        <v>358</v>
      </c>
      <c r="D135" s="6" t="s">
        <v>1867</v>
      </c>
      <c r="E135" s="6" t="s">
        <v>281</v>
      </c>
      <c r="F135" s="6" t="s">
        <v>294</v>
      </c>
      <c r="G135" s="6">
        <v>327323</v>
      </c>
      <c r="H135" s="7" t="s">
        <v>146</v>
      </c>
      <c r="I135" s="7" t="s">
        <v>147</v>
      </c>
      <c r="J135" s="6" t="s">
        <v>3751</v>
      </c>
      <c r="K135" s="7" t="s">
        <v>1768</v>
      </c>
      <c r="L135" s="7" t="s">
        <v>1499</v>
      </c>
      <c r="M135" s="7" t="s">
        <v>3934</v>
      </c>
      <c r="N135" s="7" t="s">
        <v>3343</v>
      </c>
      <c r="O135" s="7" t="s">
        <v>3398</v>
      </c>
      <c r="P135" s="18">
        <f>VLOOKUP(G135,'[1]status-proiecte'!$K$3:$BJ$1319,24,0)</f>
        <v>5360577.1900000004</v>
      </c>
      <c r="Q135" s="18">
        <f>VLOOKUP(G135,'[1]status-proiecte'!$K$3:$BJ$1319,16,0)</f>
        <v>4078768.9922505412</v>
      </c>
      <c r="R135" s="18">
        <f>VLOOKUP(G135,'[1]status-proiecte'!$K$3:$BJ$1319,18,0)</f>
        <v>3997193.63</v>
      </c>
      <c r="S135" s="18">
        <f>VLOOKUP(G135,'[1]status-proiecte'!$K$3:$BJ$1319,19,0)</f>
        <v>3466953.6434129602</v>
      </c>
      <c r="T135" s="18">
        <f>VLOOKUP(G135,'[1]status-proiecte'!$K$3:$BJ$1319,22,0)</f>
        <v>530239.98658703966</v>
      </c>
      <c r="U135" s="18">
        <f>S135/Q135*100</f>
        <v>85.000000000000014</v>
      </c>
      <c r="V135" s="18" t="s">
        <v>4273</v>
      </c>
      <c r="W135" s="8" t="s">
        <v>1569</v>
      </c>
    </row>
    <row r="136" spans="1:23" s="11" customFormat="1" ht="195" x14ac:dyDescent="0.25">
      <c r="A136" s="6">
        <v>129</v>
      </c>
      <c r="B136" s="6" t="s">
        <v>4</v>
      </c>
      <c r="C136" s="6" t="s">
        <v>358</v>
      </c>
      <c r="D136" s="6" t="s">
        <v>1867</v>
      </c>
      <c r="E136" s="6" t="s">
        <v>281</v>
      </c>
      <c r="F136" s="6" t="s">
        <v>294</v>
      </c>
      <c r="G136" s="6">
        <v>327349</v>
      </c>
      <c r="H136" s="7" t="s">
        <v>144</v>
      </c>
      <c r="I136" s="7" t="s">
        <v>148</v>
      </c>
      <c r="J136" s="6" t="s">
        <v>3750</v>
      </c>
      <c r="K136" s="7" t="s">
        <v>1762</v>
      </c>
      <c r="L136" s="7" t="s">
        <v>1495</v>
      </c>
      <c r="M136" s="7" t="s">
        <v>3935</v>
      </c>
      <c r="N136" s="7" t="s">
        <v>2520</v>
      </c>
      <c r="O136" s="7" t="s">
        <v>2803</v>
      </c>
      <c r="P136" s="18">
        <f>VLOOKUP(G136,'[1]status-proiecte'!$K$3:$BJ$1319,24,0)</f>
        <v>15159800.58</v>
      </c>
      <c r="Q136" s="18">
        <f>VLOOKUP(G136,'[1]status-proiecte'!$K$3:$BJ$1319,16,0)</f>
        <v>7975481.2057211632</v>
      </c>
      <c r="R136" s="18">
        <f>VLOOKUP(G136,'[1]status-proiecte'!$K$3:$BJ$1319,18,0)</f>
        <v>7815971.5899999999</v>
      </c>
      <c r="S136" s="18">
        <f>VLOOKUP(G136,'[1]status-proiecte'!$K$3:$BJ$1319,19,0)</f>
        <v>6779159.0248629879</v>
      </c>
      <c r="T136" s="18">
        <f>VLOOKUP(G136,'[1]status-proiecte'!$K$3:$BJ$1319,22,0)</f>
        <v>1036812.5651370119</v>
      </c>
      <c r="U136" s="18">
        <f>S136/Q136*100</f>
        <v>84.999999999999986</v>
      </c>
      <c r="V136" s="18" t="s">
        <v>4274</v>
      </c>
      <c r="W136" s="8" t="s">
        <v>1569</v>
      </c>
    </row>
    <row r="137" spans="1:23" s="11" customFormat="1" ht="135" x14ac:dyDescent="0.25">
      <c r="A137" s="6">
        <v>130</v>
      </c>
      <c r="B137" s="6" t="s">
        <v>4</v>
      </c>
      <c r="C137" s="6" t="s">
        <v>358</v>
      </c>
      <c r="D137" s="6" t="s">
        <v>1867</v>
      </c>
      <c r="E137" s="6" t="s">
        <v>281</v>
      </c>
      <c r="F137" s="6" t="s">
        <v>294</v>
      </c>
      <c r="G137" s="6">
        <v>327236</v>
      </c>
      <c r="H137" s="7" t="s">
        <v>178</v>
      </c>
      <c r="I137" s="7" t="s">
        <v>4722</v>
      </c>
      <c r="J137" s="6" t="s">
        <v>2016</v>
      </c>
      <c r="K137" s="7" t="s">
        <v>1771</v>
      </c>
      <c r="L137" s="7" t="s">
        <v>1507</v>
      </c>
      <c r="M137" s="7" t="s">
        <v>3936</v>
      </c>
      <c r="N137" s="7" t="s">
        <v>1573</v>
      </c>
      <c r="O137" s="7" t="s">
        <v>1595</v>
      </c>
      <c r="P137" s="18">
        <f>VLOOKUP(G137,'[1]status-proiecte'!$K$3:$BJ$1319,24,0)</f>
        <v>7507424.2300000004</v>
      </c>
      <c r="Q137" s="18">
        <f>VLOOKUP(G137,'[1]status-proiecte'!$K$3:$BJ$1319,16,0)</f>
        <v>7497428.2284006402</v>
      </c>
      <c r="R137" s="18">
        <f>VLOOKUP(G137,'[1]status-proiecte'!$K$3:$BJ$1319,18,0)</f>
        <v>7347479.6600000001</v>
      </c>
      <c r="S137" s="18">
        <f>VLOOKUP(G137,'[1]status-proiecte'!$K$3:$BJ$1319,19,0)</f>
        <v>6372813.994140544</v>
      </c>
      <c r="T137" s="18">
        <f>VLOOKUP(G137,'[1]status-proiecte'!$K$3:$BJ$1319,22,0)</f>
        <v>974665.66585945617</v>
      </c>
      <c r="U137" s="18">
        <f>S137/Q137*100</f>
        <v>85</v>
      </c>
      <c r="V137" s="18" t="s">
        <v>4275</v>
      </c>
      <c r="W137" s="8" t="s">
        <v>1569</v>
      </c>
    </row>
    <row r="138" spans="1:23" s="11" customFormat="1" ht="165" x14ac:dyDescent="0.25">
      <c r="A138" s="6">
        <v>131</v>
      </c>
      <c r="B138" s="6" t="s">
        <v>4</v>
      </c>
      <c r="C138" s="6" t="s">
        <v>358</v>
      </c>
      <c r="D138" s="6" t="s">
        <v>1867</v>
      </c>
      <c r="E138" s="6" t="s">
        <v>281</v>
      </c>
      <c r="F138" s="6" t="s">
        <v>294</v>
      </c>
      <c r="G138" s="6">
        <v>327224</v>
      </c>
      <c r="H138" s="7" t="s">
        <v>178</v>
      </c>
      <c r="I138" s="7" t="s">
        <v>179</v>
      </c>
      <c r="J138" s="6" t="s">
        <v>3749</v>
      </c>
      <c r="K138" s="7" t="s">
        <v>1771</v>
      </c>
      <c r="L138" s="7" t="s">
        <v>1507</v>
      </c>
      <c r="M138" s="7" t="s">
        <v>1359</v>
      </c>
      <c r="N138" s="7" t="s">
        <v>870</v>
      </c>
      <c r="O138" s="7" t="s">
        <v>2654</v>
      </c>
      <c r="P138" s="18">
        <f>VLOOKUP(G138,'[1]status-proiecte'!$K$3:$BJ$1319,24,0)</f>
        <v>4574222.3899999997</v>
      </c>
      <c r="Q138" s="18">
        <f>VLOOKUP(G138,'[1]status-proiecte'!$K$3:$BJ$1319,16,0)</f>
        <v>4567197.3904760005</v>
      </c>
      <c r="R138" s="18">
        <f>VLOOKUP(G138,'[1]status-proiecte'!$K$3:$BJ$1319,18,0)</f>
        <v>4475852.6500000004</v>
      </c>
      <c r="S138" s="18">
        <f>VLOOKUP(G138,'[1]status-proiecte'!$K$3:$BJ$1319,19,0)</f>
        <v>3882117.7819046001</v>
      </c>
      <c r="T138" s="18">
        <f>VLOOKUP(G138,'[1]status-proiecte'!$K$3:$BJ$1319,22,0)</f>
        <v>593734.86809540028</v>
      </c>
      <c r="U138" s="18">
        <f>S138/Q138*100</f>
        <v>85</v>
      </c>
      <c r="V138" s="18" t="s">
        <v>4069</v>
      </c>
      <c r="W138" s="8" t="s">
        <v>1569</v>
      </c>
    </row>
    <row r="139" spans="1:23" s="11" customFormat="1" ht="150" x14ac:dyDescent="0.25">
      <c r="A139" s="6">
        <v>132</v>
      </c>
      <c r="B139" s="6" t="s">
        <v>4</v>
      </c>
      <c r="C139" s="6" t="s">
        <v>358</v>
      </c>
      <c r="D139" s="6" t="s">
        <v>1867</v>
      </c>
      <c r="E139" s="6" t="s">
        <v>281</v>
      </c>
      <c r="F139" s="6" t="s">
        <v>294</v>
      </c>
      <c r="G139" s="6">
        <v>325567</v>
      </c>
      <c r="H139" s="7" t="s">
        <v>180</v>
      </c>
      <c r="I139" s="7" t="s">
        <v>181</v>
      </c>
      <c r="J139" s="6" t="s">
        <v>3748</v>
      </c>
      <c r="K139" s="7" t="s">
        <v>1774</v>
      </c>
      <c r="L139" s="7" t="s">
        <v>1507</v>
      </c>
      <c r="M139" s="7" t="s">
        <v>3937</v>
      </c>
      <c r="N139" s="7" t="s">
        <v>929</v>
      </c>
      <c r="O139" s="7" t="s">
        <v>2801</v>
      </c>
      <c r="P139" s="18">
        <f>VLOOKUP(G139,'[1]status-proiecte'!$K$3:$BJ$1319,24,0)</f>
        <v>11609550.98</v>
      </c>
      <c r="Q139" s="18">
        <f>VLOOKUP(G139,'[1]status-proiecte'!$K$3:$BJ$1319,16,0)</f>
        <v>5017438.4020299641</v>
      </c>
      <c r="R139" s="18">
        <f>VLOOKUP(G139,'[1]status-proiecte'!$K$3:$BJ$1319,18,0)</f>
        <v>4917089.62</v>
      </c>
      <c r="S139" s="18">
        <f>VLOOKUP(G139,'[1]status-proiecte'!$K$3:$BJ$1319,19,0)</f>
        <v>4264822.6417254694</v>
      </c>
      <c r="T139" s="18">
        <f>VLOOKUP(G139,'[1]status-proiecte'!$K$3:$BJ$1319,22,0)</f>
        <v>652266.97827453073</v>
      </c>
      <c r="U139" s="18">
        <f>S139/Q139*100</f>
        <v>85</v>
      </c>
      <c r="V139" s="18" t="s">
        <v>4276</v>
      </c>
      <c r="W139" s="8" t="s">
        <v>1569</v>
      </c>
    </row>
    <row r="140" spans="1:23" s="11" customFormat="1" ht="90" x14ac:dyDescent="0.25">
      <c r="A140" s="6">
        <v>133</v>
      </c>
      <c r="B140" s="6" t="s">
        <v>4</v>
      </c>
      <c r="C140" s="6" t="s">
        <v>358</v>
      </c>
      <c r="D140" s="6" t="s">
        <v>1867</v>
      </c>
      <c r="E140" s="6" t="s">
        <v>281</v>
      </c>
      <c r="F140" s="6" t="s">
        <v>294</v>
      </c>
      <c r="G140" s="6">
        <v>327961</v>
      </c>
      <c r="H140" s="7" t="s">
        <v>182</v>
      </c>
      <c r="I140" s="7" t="s">
        <v>183</v>
      </c>
      <c r="J140" s="6" t="s">
        <v>2286</v>
      </c>
      <c r="K140" s="7" t="s">
        <v>1772</v>
      </c>
      <c r="L140" s="7" t="s">
        <v>1495</v>
      </c>
      <c r="M140" s="7" t="s">
        <v>3938</v>
      </c>
      <c r="N140" s="7" t="s">
        <v>915</v>
      </c>
      <c r="O140" s="7" t="s">
        <v>942</v>
      </c>
      <c r="P140" s="18">
        <f>VLOOKUP(G140,'[1]status-proiecte'!$K$3:$BJ$1319,24,0)</f>
        <v>13196157.699999999</v>
      </c>
      <c r="Q140" s="18">
        <f>VLOOKUP(G140,'[1]status-proiecte'!$K$3:$BJ$1319,16,0)</f>
        <v>10569824.962995348</v>
      </c>
      <c r="R140" s="18">
        <f>VLOOKUP(G140,'[1]status-proiecte'!$K$3:$BJ$1319,18,0)</f>
        <v>10358428.460000001</v>
      </c>
      <c r="S140" s="18">
        <f>VLOOKUP(G140,'[1]status-proiecte'!$K$3:$BJ$1319,19,0)</f>
        <v>8984351.2185460459</v>
      </c>
      <c r="T140" s="18">
        <f>VLOOKUP(G140,'[1]status-proiecte'!$K$3:$BJ$1319,22,0)</f>
        <v>1374077.2414539549</v>
      </c>
      <c r="U140" s="18">
        <f>S140/Q140*100</f>
        <v>85</v>
      </c>
      <c r="V140" s="18" t="s">
        <v>4277</v>
      </c>
      <c r="W140" s="8" t="s">
        <v>1569</v>
      </c>
    </row>
    <row r="141" spans="1:23" s="11" customFormat="1" ht="90" x14ac:dyDescent="0.25">
      <c r="A141" s="6">
        <v>134</v>
      </c>
      <c r="B141" s="6" t="s">
        <v>4</v>
      </c>
      <c r="C141" s="6" t="s">
        <v>358</v>
      </c>
      <c r="D141" s="6" t="s">
        <v>1867</v>
      </c>
      <c r="E141" s="6" t="s">
        <v>281</v>
      </c>
      <c r="F141" s="6" t="s">
        <v>294</v>
      </c>
      <c r="G141" s="6">
        <v>327606</v>
      </c>
      <c r="H141" s="7" t="s">
        <v>59</v>
      </c>
      <c r="I141" s="7" t="s">
        <v>184</v>
      </c>
      <c r="J141" s="6" t="s">
        <v>2017</v>
      </c>
      <c r="K141" s="7" t="s">
        <v>1748</v>
      </c>
      <c r="L141" s="7" t="s">
        <v>1499</v>
      </c>
      <c r="M141" s="7" t="s">
        <v>229</v>
      </c>
      <c r="N141" s="7" t="s">
        <v>870</v>
      </c>
      <c r="O141" s="7" t="s">
        <v>3399</v>
      </c>
      <c r="P141" s="18">
        <f>VLOOKUP(G141,'[1]status-proiecte'!$K$3:$BJ$1319,24,0)</f>
        <v>5459903.8499999996</v>
      </c>
      <c r="Q141" s="18">
        <f>VLOOKUP(G141,'[1]status-proiecte'!$K$3:$BJ$1319,16,0)</f>
        <v>3529565.8849582984</v>
      </c>
      <c r="R141" s="18">
        <f>VLOOKUP(G141,'[1]status-proiecte'!$K$3:$BJ$1319,18,0)</f>
        <v>3458974.56</v>
      </c>
      <c r="S141" s="18">
        <f>VLOOKUP(G141,'[1]status-proiecte'!$K$3:$BJ$1319,19,0)</f>
        <v>3000131.0022145538</v>
      </c>
      <c r="T141" s="18">
        <f>VLOOKUP(G141,'[1]status-proiecte'!$K$3:$BJ$1319,22,0)</f>
        <v>458843.55778544629</v>
      </c>
      <c r="U141" s="18">
        <f>S141/Q141*100</f>
        <v>85</v>
      </c>
      <c r="V141" s="18" t="s">
        <v>4278</v>
      </c>
      <c r="W141" s="8" t="s">
        <v>1569</v>
      </c>
    </row>
    <row r="142" spans="1:23" s="11" customFormat="1" ht="409.5" x14ac:dyDescent="0.25">
      <c r="A142" s="6">
        <v>135</v>
      </c>
      <c r="B142" s="6" t="s">
        <v>4</v>
      </c>
      <c r="C142" s="6" t="s">
        <v>1247</v>
      </c>
      <c r="D142" s="6" t="s">
        <v>1868</v>
      </c>
      <c r="E142" s="6" t="s">
        <v>270</v>
      </c>
      <c r="F142" s="6" t="s">
        <v>286</v>
      </c>
      <c r="G142" s="6">
        <v>333967</v>
      </c>
      <c r="H142" s="6" t="s">
        <v>10</v>
      </c>
      <c r="I142" s="6" t="s">
        <v>11</v>
      </c>
      <c r="J142" s="6" t="s">
        <v>3554</v>
      </c>
      <c r="K142" s="7" t="s">
        <v>3843</v>
      </c>
      <c r="L142" s="7" t="s">
        <v>3554</v>
      </c>
      <c r="M142" s="7" t="s">
        <v>239</v>
      </c>
      <c r="N142" s="7" t="s">
        <v>929</v>
      </c>
      <c r="O142" s="7" t="s">
        <v>2711</v>
      </c>
      <c r="P142" s="18">
        <f>VLOOKUP(G142,'[1]status-proiecte'!$K$3:$BJ$1319,24,0)</f>
        <v>17810102.23</v>
      </c>
      <c r="Q142" s="18">
        <f>VLOOKUP(G142,'[1]status-proiecte'!$K$3:$BJ$1319,16,0)</f>
        <v>17810102.23</v>
      </c>
      <c r="R142" s="18">
        <f>VLOOKUP(G142,'[1]status-proiecte'!$K$3:$BJ$1319,18,0)</f>
        <v>17810102.23</v>
      </c>
      <c r="S142" s="18">
        <f>VLOOKUP(G142,'[1]status-proiecte'!$K$3:$BJ$1319,19,0)</f>
        <v>13012060.689238001</v>
      </c>
      <c r="T142" s="18">
        <f>VLOOKUP(G142,'[1]status-proiecte'!$K$3:$BJ$1319,22,0)</f>
        <v>4798041.5407619998</v>
      </c>
      <c r="U142" s="18">
        <f>S142/Q142*100</f>
        <v>73.06</v>
      </c>
      <c r="V142" s="18" t="s">
        <v>4279</v>
      </c>
      <c r="W142" s="8" t="s">
        <v>1570</v>
      </c>
    </row>
    <row r="143" spans="1:23" s="11" customFormat="1" ht="409.5" x14ac:dyDescent="0.25">
      <c r="A143" s="6">
        <v>136</v>
      </c>
      <c r="B143" s="6" t="s">
        <v>4</v>
      </c>
      <c r="C143" s="6" t="s">
        <v>1247</v>
      </c>
      <c r="D143" s="6" t="s">
        <v>1869</v>
      </c>
      <c r="E143" s="6" t="s">
        <v>270</v>
      </c>
      <c r="F143" s="6" t="s">
        <v>286</v>
      </c>
      <c r="G143" s="6">
        <v>321270</v>
      </c>
      <c r="H143" s="6" t="s">
        <v>10</v>
      </c>
      <c r="I143" s="6" t="s">
        <v>3659</v>
      </c>
      <c r="J143" s="6" t="s">
        <v>3554</v>
      </c>
      <c r="K143" s="7" t="s">
        <v>3843</v>
      </c>
      <c r="L143" s="7" t="s">
        <v>3554</v>
      </c>
      <c r="M143" s="7" t="s">
        <v>1393</v>
      </c>
      <c r="N143" s="7" t="s">
        <v>915</v>
      </c>
      <c r="O143" s="7" t="s">
        <v>2691</v>
      </c>
      <c r="P143" s="18">
        <f>VLOOKUP(G143,'[1]status-proiecte'!$K$3:$BJ$1319,24,0)</f>
        <v>34500689.890000001</v>
      </c>
      <c r="Q143" s="18">
        <f>VLOOKUP(G143,'[1]status-proiecte'!$K$3:$BJ$1319,16,0)</f>
        <v>34500689.890000001</v>
      </c>
      <c r="R143" s="18">
        <f>VLOOKUP(G143,'[1]status-proiecte'!$K$3:$BJ$1319,18,0)</f>
        <v>34500689.890000001</v>
      </c>
      <c r="S143" s="18">
        <f>VLOOKUP(G143,'[1]status-proiecte'!$K$3:$BJ$1319,19,0)</f>
        <v>25206204.033634</v>
      </c>
      <c r="T143" s="18">
        <f>VLOOKUP(G143,'[1]status-proiecte'!$K$3:$BJ$1319,22,0)</f>
        <v>9294485.8563660011</v>
      </c>
      <c r="U143" s="18">
        <f>S143/Q143*100</f>
        <v>73.06</v>
      </c>
      <c r="V143" s="18" t="s">
        <v>4280</v>
      </c>
      <c r="W143" s="8" t="s">
        <v>1570</v>
      </c>
    </row>
    <row r="144" spans="1:23" s="11" customFormat="1" ht="90" x14ac:dyDescent="0.25">
      <c r="A144" s="6">
        <v>137</v>
      </c>
      <c r="B144" s="6" t="s">
        <v>4</v>
      </c>
      <c r="C144" s="6" t="s">
        <v>1248</v>
      </c>
      <c r="D144" s="6" t="s">
        <v>1852</v>
      </c>
      <c r="E144" s="6" t="s">
        <v>264</v>
      </c>
      <c r="F144" s="6" t="s">
        <v>283</v>
      </c>
      <c r="G144" s="6">
        <v>300118</v>
      </c>
      <c r="H144" s="6" t="s">
        <v>71</v>
      </c>
      <c r="I144" s="6" t="s">
        <v>195</v>
      </c>
      <c r="J144" s="6" t="s">
        <v>4030</v>
      </c>
      <c r="K144" s="7" t="s">
        <v>1764</v>
      </c>
      <c r="L144" s="7" t="s">
        <v>1495</v>
      </c>
      <c r="M144" s="7" t="s">
        <v>236</v>
      </c>
      <c r="N144" s="7" t="s">
        <v>927</v>
      </c>
      <c r="O144" s="7" t="s">
        <v>2712</v>
      </c>
      <c r="P144" s="18">
        <f>VLOOKUP(G144,'[1]status-proiecte'!$K$3:$BJ$1319,24,0)</f>
        <v>4901269.6100000003</v>
      </c>
      <c r="Q144" s="18">
        <f>VLOOKUP(G144,'[1]status-proiecte'!$K$3:$BJ$1319,16,0)</f>
        <v>3932996.5410116045</v>
      </c>
      <c r="R144" s="18">
        <f>VLOOKUP(G144,'[1]status-proiecte'!$K$3:$BJ$1319,18,0)</f>
        <v>3854336.61</v>
      </c>
      <c r="S144" s="18">
        <f>VLOOKUP(G144,'[1]status-proiecte'!$K$3:$BJ$1319,19,0)</f>
        <v>3343047.056339832</v>
      </c>
      <c r="T144" s="18">
        <f>VLOOKUP(G144,'[1]status-proiecte'!$K$3:$BJ$1319,22,0)</f>
        <v>511289.55366016785</v>
      </c>
      <c r="U144" s="18">
        <f>S144/Q144*100</f>
        <v>84.999999910500009</v>
      </c>
      <c r="V144" s="18" t="s">
        <v>4281</v>
      </c>
      <c r="W144" s="8" t="s">
        <v>1569</v>
      </c>
    </row>
    <row r="145" spans="1:23" s="11" customFormat="1" ht="90" x14ac:dyDescent="0.25">
      <c r="A145" s="6">
        <v>138</v>
      </c>
      <c r="B145" s="6" t="s">
        <v>4</v>
      </c>
      <c r="C145" s="6" t="s">
        <v>1248</v>
      </c>
      <c r="D145" s="6" t="s">
        <v>1852</v>
      </c>
      <c r="E145" s="6" t="s">
        <v>264</v>
      </c>
      <c r="F145" s="6" t="s">
        <v>283</v>
      </c>
      <c r="G145" s="6">
        <v>318837</v>
      </c>
      <c r="H145" s="6" t="s">
        <v>59</v>
      </c>
      <c r="I145" s="6" t="s">
        <v>196</v>
      </c>
      <c r="J145" s="6" t="s">
        <v>3747</v>
      </c>
      <c r="K145" s="7" t="s">
        <v>1748</v>
      </c>
      <c r="L145" s="7" t="s">
        <v>1499</v>
      </c>
      <c r="M145" s="7" t="s">
        <v>3939</v>
      </c>
      <c r="N145" s="7" t="s">
        <v>919</v>
      </c>
      <c r="O145" s="7" t="s">
        <v>3394</v>
      </c>
      <c r="P145" s="18">
        <f>VLOOKUP(G145,'[1]status-proiecte'!$K$3:$BJ$1319,24,0)</f>
        <v>8339920.5800000001</v>
      </c>
      <c r="Q145" s="18">
        <f>VLOOKUP(G145,'[1]status-proiecte'!$K$3:$BJ$1319,16,0)</f>
        <v>8328219.880069254</v>
      </c>
      <c r="R145" s="18">
        <f>VLOOKUP(G145,'[1]status-proiecte'!$K$3:$BJ$1319,18,0)</f>
        <v>8161655.4800000004</v>
      </c>
      <c r="S145" s="18">
        <f>VLOOKUP(G145,'[1]status-proiecte'!$K$3:$BJ$1319,19,0)</f>
        <v>7078986.8906051088</v>
      </c>
      <c r="T145" s="18">
        <f>VLOOKUP(G145,'[1]status-proiecte'!$K$3:$BJ$1319,22,0)</f>
        <v>1082668.5893948916</v>
      </c>
      <c r="U145" s="18">
        <f>S145/Q145*100</f>
        <v>84.999999910500009</v>
      </c>
      <c r="V145" s="18" t="s">
        <v>4282</v>
      </c>
      <c r="W145" s="8" t="s">
        <v>1569</v>
      </c>
    </row>
    <row r="146" spans="1:23" s="11" customFormat="1" ht="90" x14ac:dyDescent="0.25">
      <c r="A146" s="6">
        <v>139</v>
      </c>
      <c r="B146" s="6" t="s">
        <v>4</v>
      </c>
      <c r="C146" s="6" t="s">
        <v>1248</v>
      </c>
      <c r="D146" s="6" t="s">
        <v>1852</v>
      </c>
      <c r="E146" s="6" t="s">
        <v>264</v>
      </c>
      <c r="F146" s="6" t="s">
        <v>283</v>
      </c>
      <c r="G146" s="6">
        <v>318395</v>
      </c>
      <c r="H146" s="6" t="s">
        <v>214</v>
      </c>
      <c r="I146" s="6" t="s">
        <v>197</v>
      </c>
      <c r="J146" s="6" t="s">
        <v>2018</v>
      </c>
      <c r="K146" s="7" t="s">
        <v>1538</v>
      </c>
      <c r="L146" s="7" t="s">
        <v>1495</v>
      </c>
      <c r="M146" s="7" t="s">
        <v>672</v>
      </c>
      <c r="N146" s="7" t="s">
        <v>3100</v>
      </c>
      <c r="O146" s="7" t="s">
        <v>2884</v>
      </c>
      <c r="P146" s="18">
        <f>VLOOKUP(G146,'[1]status-proiecte'!$K$3:$BJ$1319,24,0)</f>
        <v>1913425.61</v>
      </c>
      <c r="Q146" s="18">
        <f>VLOOKUP(G146,'[1]status-proiecte'!$K$3:$BJ$1319,16,0)</f>
        <v>1009006.4233999221</v>
      </c>
      <c r="R146" s="18">
        <f>VLOOKUP(G146,'[1]status-proiecte'!$K$3:$BJ$1319,18,0)</f>
        <v>988826.3</v>
      </c>
      <c r="S146" s="18">
        <f>VLOOKUP(G146,'[1]status-proiecte'!$K$3:$BJ$1319,19,0)</f>
        <v>857655.45898687304</v>
      </c>
      <c r="T146" s="18">
        <f>VLOOKUP(G146,'[1]status-proiecte'!$K$3:$BJ$1319,22,0)</f>
        <v>131170.84101312701</v>
      </c>
      <c r="U146" s="18">
        <f>S146/Q146*100</f>
        <v>84.999999910500009</v>
      </c>
      <c r="V146" s="18" t="s">
        <v>4283</v>
      </c>
      <c r="W146" s="8" t="s">
        <v>1569</v>
      </c>
    </row>
    <row r="147" spans="1:23" s="11" customFormat="1" ht="135" x14ac:dyDescent="0.25">
      <c r="A147" s="6">
        <v>140</v>
      </c>
      <c r="B147" s="6" t="s">
        <v>4</v>
      </c>
      <c r="C147" s="6" t="s">
        <v>1248</v>
      </c>
      <c r="D147" s="6" t="s">
        <v>1852</v>
      </c>
      <c r="E147" s="6" t="s">
        <v>264</v>
      </c>
      <c r="F147" s="6" t="s">
        <v>283</v>
      </c>
      <c r="G147" s="6">
        <v>318763</v>
      </c>
      <c r="H147" s="6" t="s">
        <v>215</v>
      </c>
      <c r="I147" s="6" t="s">
        <v>198</v>
      </c>
      <c r="J147" s="6" t="s">
        <v>2019</v>
      </c>
      <c r="K147" s="7" t="s">
        <v>1778</v>
      </c>
      <c r="L147" s="7" t="s">
        <v>1501</v>
      </c>
      <c r="M147" s="7" t="s">
        <v>673</v>
      </c>
      <c r="N147" s="7" t="s">
        <v>930</v>
      </c>
      <c r="O147" s="7" t="s">
        <v>1574</v>
      </c>
      <c r="P147" s="18">
        <f>VLOOKUP(G147,'[1]status-proiecte'!$K$3:$BJ$1319,24,0)</f>
        <v>9406751.9299999997</v>
      </c>
      <c r="Q147" s="18">
        <f>VLOOKUP(G147,'[1]status-proiecte'!$K$3:$BJ$1319,16,0)</f>
        <v>7661920.0099999998</v>
      </c>
      <c r="R147" s="18">
        <f>VLOOKUP(G147,'[1]status-proiecte'!$K$3:$BJ$1319,18,0)</f>
        <v>7508681.6100000003</v>
      </c>
      <c r="S147" s="18">
        <f>VLOOKUP(G147,'[1]status-proiecte'!$K$3:$BJ$1319,19,0)</f>
        <v>6512632.001642582</v>
      </c>
      <c r="T147" s="18">
        <f>VLOOKUP(G147,'[1]status-proiecte'!$K$3:$BJ$1319,22,0)</f>
        <v>996049.60835741833</v>
      </c>
      <c r="U147" s="18">
        <f>S147/Q147*100</f>
        <v>84.999999910500009</v>
      </c>
      <c r="V147" s="18" t="s">
        <v>4284</v>
      </c>
      <c r="W147" s="8" t="s">
        <v>1569</v>
      </c>
    </row>
    <row r="148" spans="1:23" s="11" customFormat="1" ht="150" x14ac:dyDescent="0.25">
      <c r="A148" s="6">
        <v>141</v>
      </c>
      <c r="B148" s="6" t="s">
        <v>4</v>
      </c>
      <c r="C148" s="6" t="s">
        <v>1248</v>
      </c>
      <c r="D148" s="6" t="s">
        <v>1852</v>
      </c>
      <c r="E148" s="6" t="s">
        <v>264</v>
      </c>
      <c r="F148" s="6" t="s">
        <v>283</v>
      </c>
      <c r="G148" s="6">
        <v>317068</v>
      </c>
      <c r="H148" s="6" t="s">
        <v>158</v>
      </c>
      <c r="I148" s="6" t="s">
        <v>199</v>
      </c>
      <c r="J148" s="6" t="s">
        <v>2020</v>
      </c>
      <c r="K148" s="7" t="s">
        <v>1751</v>
      </c>
      <c r="L148" s="7" t="s">
        <v>1501</v>
      </c>
      <c r="M148" s="7" t="s">
        <v>3940</v>
      </c>
      <c r="N148" s="7" t="s">
        <v>919</v>
      </c>
      <c r="O148" s="7" t="s">
        <v>2714</v>
      </c>
      <c r="P148" s="18">
        <f>VLOOKUP(G148,'[1]status-proiecte'!$K$3:$BJ$1319,24,0)</f>
        <v>24675138.18</v>
      </c>
      <c r="Q148" s="18">
        <f>VLOOKUP(G148,'[1]status-proiecte'!$K$3:$BJ$1319,16,0)</f>
        <v>24673373.695596669</v>
      </c>
      <c r="R148" s="18">
        <f>VLOOKUP(G148,'[1]status-proiecte'!$K$3:$BJ$1319,18,0)</f>
        <v>24179909.210000001</v>
      </c>
      <c r="S148" s="18">
        <f>VLOOKUP(G148,'[1]status-proiecte'!$K$3:$BJ$1319,19,0)</f>
        <v>20972367.619174499</v>
      </c>
      <c r="T148" s="18">
        <f>VLOOKUP(G148,'[1]status-proiecte'!$K$3:$BJ$1319,22,0)</f>
        <v>3207541.5908255018</v>
      </c>
      <c r="U148" s="18">
        <f>S148/Q148*100</f>
        <v>84.999999910500009</v>
      </c>
      <c r="V148" s="18" t="s">
        <v>4285</v>
      </c>
      <c r="W148" s="8" t="s">
        <v>1569</v>
      </c>
    </row>
    <row r="149" spans="1:23" s="11" customFormat="1" ht="105" x14ac:dyDescent="0.25">
      <c r="A149" s="6">
        <v>142</v>
      </c>
      <c r="B149" s="6" t="s">
        <v>4</v>
      </c>
      <c r="C149" s="6" t="s">
        <v>2592</v>
      </c>
      <c r="D149" s="6" t="s">
        <v>1862</v>
      </c>
      <c r="E149" s="6" t="s">
        <v>275</v>
      </c>
      <c r="F149" s="6" t="s">
        <v>293</v>
      </c>
      <c r="G149" s="6">
        <v>318806</v>
      </c>
      <c r="H149" s="6" t="s">
        <v>216</v>
      </c>
      <c r="I149" s="6" t="s">
        <v>4696</v>
      </c>
      <c r="J149" s="6" t="s">
        <v>2021</v>
      </c>
      <c r="K149" s="7" t="s">
        <v>1539</v>
      </c>
      <c r="L149" s="7" t="s">
        <v>1499</v>
      </c>
      <c r="M149" s="7" t="s">
        <v>674</v>
      </c>
      <c r="N149" s="7" t="s">
        <v>931</v>
      </c>
      <c r="O149" s="7" t="s">
        <v>2699</v>
      </c>
      <c r="P149" s="18">
        <f>VLOOKUP(G149,'[1]status-proiecte'!$K$3:$BJ$1319,24,0)</f>
        <v>3565930.61</v>
      </c>
      <c r="Q149" s="18">
        <f>VLOOKUP(G149,'[1]status-proiecte'!$K$3:$BJ$1319,16,0)</f>
        <v>3478967.79</v>
      </c>
      <c r="R149" s="18">
        <f>VLOOKUP(G149,'[1]status-proiecte'!$K$3:$BJ$1319,18,0)</f>
        <v>3409388.43</v>
      </c>
      <c r="S149" s="18">
        <f>VLOOKUP(G149,'[1]status-proiecte'!$K$3:$BJ$1319,19,0)</f>
        <v>2087380.6822103639</v>
      </c>
      <c r="T149" s="18">
        <f>VLOOKUP(G149,'[1]status-proiecte'!$K$3:$BJ$1319,22,0)</f>
        <v>1322007.7477896363</v>
      </c>
      <c r="U149" s="18">
        <f>S149/Q149*100</f>
        <v>60.000000235999998</v>
      </c>
      <c r="V149" s="18" t="s">
        <v>4286</v>
      </c>
      <c r="W149" s="8" t="s">
        <v>1569</v>
      </c>
    </row>
    <row r="150" spans="1:23" s="11" customFormat="1" ht="120" x14ac:dyDescent="0.25">
      <c r="A150" s="6">
        <v>143</v>
      </c>
      <c r="B150" s="6" t="s">
        <v>4</v>
      </c>
      <c r="C150" s="6" t="s">
        <v>2592</v>
      </c>
      <c r="D150" s="6" t="s">
        <v>1862</v>
      </c>
      <c r="E150" s="6" t="s">
        <v>275</v>
      </c>
      <c r="F150" s="6" t="s">
        <v>293</v>
      </c>
      <c r="G150" s="6">
        <v>318814</v>
      </c>
      <c r="H150" s="6" t="s">
        <v>217</v>
      </c>
      <c r="I150" s="6" t="s">
        <v>4697</v>
      </c>
      <c r="J150" s="6" t="s">
        <v>3746</v>
      </c>
      <c r="K150" s="7" t="s">
        <v>1540</v>
      </c>
      <c r="L150" s="7" t="s">
        <v>1501</v>
      </c>
      <c r="M150" s="7" t="s">
        <v>3941</v>
      </c>
      <c r="N150" s="7" t="s">
        <v>2521</v>
      </c>
      <c r="O150" s="7" t="s">
        <v>2813</v>
      </c>
      <c r="P150" s="18">
        <f>VLOOKUP(G150,'[1]status-proiecte'!$K$3:$BJ$1319,24,0)</f>
        <v>4151597.95</v>
      </c>
      <c r="Q150" s="18">
        <f>VLOOKUP(G150,'[1]status-proiecte'!$K$3:$BJ$1319,16,0)</f>
        <v>3934389.4</v>
      </c>
      <c r="R150" s="18">
        <f>VLOOKUP(G150,'[1]status-proiecte'!$K$3:$BJ$1319,18,0)</f>
        <v>3855701.61</v>
      </c>
      <c r="S150" s="18">
        <f>VLOOKUP(G150,'[1]status-proiecte'!$K$3:$BJ$1319,19,0)</f>
        <v>2360633.6492851591</v>
      </c>
      <c r="T150" s="18">
        <f>VLOOKUP(G150,'[1]status-proiecte'!$K$3:$BJ$1319,22,0)</f>
        <v>1495067.9607148408</v>
      </c>
      <c r="U150" s="18">
        <f>S150/Q150*100</f>
        <v>60.000000236000005</v>
      </c>
      <c r="V150" s="18" t="s">
        <v>4287</v>
      </c>
      <c r="W150" s="8" t="s">
        <v>1569</v>
      </c>
    </row>
    <row r="151" spans="1:23" s="11" customFormat="1" ht="150" x14ac:dyDescent="0.25">
      <c r="A151" s="6">
        <v>144</v>
      </c>
      <c r="B151" s="6" t="s">
        <v>4</v>
      </c>
      <c r="C151" s="6" t="s">
        <v>358</v>
      </c>
      <c r="D151" s="6" t="s">
        <v>1870</v>
      </c>
      <c r="E151" s="6" t="s">
        <v>1652</v>
      </c>
      <c r="F151" s="6" t="s">
        <v>294</v>
      </c>
      <c r="G151" s="6">
        <v>310860</v>
      </c>
      <c r="H151" s="6" t="s">
        <v>1376</v>
      </c>
      <c r="I151" s="6" t="s">
        <v>200</v>
      </c>
      <c r="J151" s="6" t="s">
        <v>3745</v>
      </c>
      <c r="K151" s="7" t="s">
        <v>1751</v>
      </c>
      <c r="L151" s="7" t="s">
        <v>1501</v>
      </c>
      <c r="M151" s="7" t="s">
        <v>3942</v>
      </c>
      <c r="N151" s="7" t="s">
        <v>3100</v>
      </c>
      <c r="O151" s="7" t="s">
        <v>1450</v>
      </c>
      <c r="P151" s="18">
        <f>VLOOKUP(G151,'[1]status-proiecte'!$K$3:$BJ$1319,24,0)</f>
        <v>36292985.82</v>
      </c>
      <c r="Q151" s="18">
        <f>VLOOKUP(G151,'[1]status-proiecte'!$K$3:$BJ$1319,16,0)</f>
        <v>32574870.016438577</v>
      </c>
      <c r="R151" s="18">
        <f>VLOOKUP(G151,'[1]status-proiecte'!$K$3:$BJ$1319,18,0)</f>
        <v>31923372.620000001</v>
      </c>
      <c r="S151" s="18">
        <f>VLOOKUP(G151,'[1]status-proiecte'!$K$3:$BJ$1319,19,0)</f>
        <v>27688639.471071687</v>
      </c>
      <c r="T151" s="18">
        <f>VLOOKUP(G151,'[1]status-proiecte'!$K$3:$BJ$1319,22,0)</f>
        <v>4234733.1489283144</v>
      </c>
      <c r="U151" s="18">
        <f>S151/Q151*100</f>
        <v>84.999999868300009</v>
      </c>
      <c r="V151" s="18" t="s">
        <v>4288</v>
      </c>
      <c r="W151" s="8" t="s">
        <v>1569</v>
      </c>
    </row>
    <row r="152" spans="1:23" s="11" customFormat="1" ht="120" x14ac:dyDescent="0.25">
      <c r="A152" s="6">
        <v>145</v>
      </c>
      <c r="B152" s="6" t="s">
        <v>4</v>
      </c>
      <c r="C152" s="6" t="s">
        <v>1248</v>
      </c>
      <c r="D152" s="6" t="s">
        <v>1856</v>
      </c>
      <c r="E152" s="6" t="s">
        <v>269</v>
      </c>
      <c r="F152" s="6" t="s">
        <v>284</v>
      </c>
      <c r="G152" s="6">
        <v>320123</v>
      </c>
      <c r="H152" s="6" t="s">
        <v>218</v>
      </c>
      <c r="I152" s="6" t="s">
        <v>201</v>
      </c>
      <c r="J152" s="6" t="s">
        <v>4035</v>
      </c>
      <c r="K152" s="7" t="s">
        <v>1741</v>
      </c>
      <c r="L152" s="7" t="s">
        <v>1495</v>
      </c>
      <c r="M152" s="7" t="s">
        <v>3943</v>
      </c>
      <c r="N152" s="7" t="s">
        <v>1447</v>
      </c>
      <c r="O152" s="7" t="s">
        <v>3588</v>
      </c>
      <c r="P152" s="18">
        <f>VLOOKUP(G152,'[1]status-proiecte'!$K$3:$BJ$1319,24,0)</f>
        <v>34208025.990000002</v>
      </c>
      <c r="Q152" s="18">
        <f>VLOOKUP(G152,'[1]status-proiecte'!$K$3:$BJ$1319,16,0)</f>
        <v>34208025.990000002</v>
      </c>
      <c r="R152" s="18">
        <f>VLOOKUP(G152,'[1]status-proiecte'!$K$3:$BJ$1319,18,0)</f>
        <v>33523865.390000001</v>
      </c>
      <c r="S152" s="18">
        <f>VLOOKUP(G152,'[1]status-proiecte'!$K$3:$BJ$1319,19,0)</f>
        <v>29076822.060883816</v>
      </c>
      <c r="T152" s="18">
        <f>VLOOKUP(G152,'[1]status-proiecte'!$K$3:$BJ$1319,22,0)</f>
        <v>4447043.3291161843</v>
      </c>
      <c r="U152" s="18">
        <f>S152/Q152*100</f>
        <v>84.999999910499994</v>
      </c>
      <c r="V152" s="18" t="s">
        <v>4289</v>
      </c>
      <c r="W152" s="8" t="s">
        <v>1569</v>
      </c>
    </row>
    <row r="153" spans="1:23" s="11" customFormat="1" ht="225" x14ac:dyDescent="0.25">
      <c r="A153" s="6">
        <v>146</v>
      </c>
      <c r="B153" s="6" t="s">
        <v>4</v>
      </c>
      <c r="C153" s="6" t="s">
        <v>1245</v>
      </c>
      <c r="D153" s="6" t="s">
        <v>1857</v>
      </c>
      <c r="E153" s="6" t="s">
        <v>273</v>
      </c>
      <c r="F153" s="6" t="s">
        <v>292</v>
      </c>
      <c r="G153" s="6">
        <v>320885</v>
      </c>
      <c r="H153" s="6" t="s">
        <v>2389</v>
      </c>
      <c r="I153" s="6" t="s">
        <v>202</v>
      </c>
      <c r="J153" s="6" t="s">
        <v>4045</v>
      </c>
      <c r="K153" s="7" t="s">
        <v>1770</v>
      </c>
      <c r="L153" s="7" t="s">
        <v>1495</v>
      </c>
      <c r="M153" s="7" t="s">
        <v>3944</v>
      </c>
      <c r="N153" s="7" t="s">
        <v>3120</v>
      </c>
      <c r="O153" s="7" t="s">
        <v>2814</v>
      </c>
      <c r="P153" s="18">
        <f>VLOOKUP(G153,'[1]status-proiecte'!$K$3:$BJ$1319,24,0)</f>
        <v>25439632.379999999</v>
      </c>
      <c r="Q153" s="18">
        <f>VLOOKUP(G153,'[1]status-proiecte'!$K$3:$BJ$1319,16,0)</f>
        <v>24717589.625280704</v>
      </c>
      <c r="R153" s="18">
        <f>VLOOKUP(G153,'[1]status-proiecte'!$K$3:$BJ$1319,18,0)</f>
        <v>24223237.84</v>
      </c>
      <c r="S153" s="18">
        <f>VLOOKUP(G153,'[1]status-proiecte'!$K$3:$BJ$1319,19,0)</f>
        <v>21009951.138850756</v>
      </c>
      <c r="T153" s="18">
        <f>VLOOKUP(G153,'[1]status-proiecte'!$K$3:$BJ$1319,22,0)</f>
        <v>3213286.7011492439</v>
      </c>
      <c r="U153" s="18">
        <f>S153/Q153*100</f>
        <v>84.999999827499991</v>
      </c>
      <c r="V153" s="18" t="s">
        <v>4290</v>
      </c>
      <c r="W153" s="8" t="s">
        <v>1569</v>
      </c>
    </row>
    <row r="154" spans="1:23" s="11" customFormat="1" ht="240" x14ac:dyDescent="0.25">
      <c r="A154" s="6">
        <v>147</v>
      </c>
      <c r="B154" s="6" t="s">
        <v>4</v>
      </c>
      <c r="C154" s="6" t="s">
        <v>1248</v>
      </c>
      <c r="D154" s="6" t="s">
        <v>1853</v>
      </c>
      <c r="E154" s="6" t="s">
        <v>266</v>
      </c>
      <c r="F154" s="6" t="s">
        <v>283</v>
      </c>
      <c r="G154" s="6">
        <v>324467</v>
      </c>
      <c r="H154" s="6" t="s">
        <v>219</v>
      </c>
      <c r="I154" s="6" t="s">
        <v>203</v>
      </c>
      <c r="J154" s="6" t="s">
        <v>2287</v>
      </c>
      <c r="K154" s="7" t="s">
        <v>1751</v>
      </c>
      <c r="L154" s="7" t="s">
        <v>1501</v>
      </c>
      <c r="M154" s="7" t="s">
        <v>238</v>
      </c>
      <c r="N154" s="7" t="s">
        <v>915</v>
      </c>
      <c r="O154" s="7" t="s">
        <v>1595</v>
      </c>
      <c r="P154" s="18">
        <f>VLOOKUP(G154,'[1]status-proiecte'!$K$3:$BJ$1319,24,0)</f>
        <v>50495733.810000002</v>
      </c>
      <c r="Q154" s="18">
        <f>VLOOKUP(G154,'[1]status-proiecte'!$K$3:$BJ$1319,16,0)</f>
        <v>25743008.65559601</v>
      </c>
      <c r="R154" s="18">
        <f>VLOOKUP(G154,'[1]status-proiecte'!$K$3:$BJ$1319,18,0)</f>
        <v>25228148.510000002</v>
      </c>
      <c r="S154" s="18">
        <f>VLOOKUP(G154,'[1]status-proiecte'!$K$3:$BJ$1319,19,0)</f>
        <v>21881557.35725661</v>
      </c>
      <c r="T154" s="18">
        <f>VLOOKUP(G154,'[1]status-proiecte'!$K$3:$BJ$1319,22,0)</f>
        <v>3346591.1527433917</v>
      </c>
      <c r="U154" s="18">
        <f>S154/Q154*100</f>
        <v>85.000000000000014</v>
      </c>
      <c r="V154" s="18" t="s">
        <v>4291</v>
      </c>
      <c r="W154" s="8" t="s">
        <v>1569</v>
      </c>
    </row>
    <row r="155" spans="1:23" s="11" customFormat="1" ht="90" x14ac:dyDescent="0.25">
      <c r="A155" s="6">
        <v>148</v>
      </c>
      <c r="B155" s="6" t="s">
        <v>4</v>
      </c>
      <c r="C155" s="6" t="s">
        <v>1248</v>
      </c>
      <c r="D155" s="6" t="s">
        <v>1853</v>
      </c>
      <c r="E155" s="6" t="s">
        <v>266</v>
      </c>
      <c r="F155" s="6" t="s">
        <v>283</v>
      </c>
      <c r="G155" s="6">
        <v>325141</v>
      </c>
      <c r="H155" s="6" t="s">
        <v>220</v>
      </c>
      <c r="I155" s="6" t="s">
        <v>204</v>
      </c>
      <c r="J155" s="6" t="s">
        <v>3744</v>
      </c>
      <c r="K155" s="7" t="s">
        <v>1751</v>
      </c>
      <c r="L155" s="7" t="s">
        <v>1501</v>
      </c>
      <c r="M155" s="7" t="s">
        <v>237</v>
      </c>
      <c r="N155" s="7" t="s">
        <v>915</v>
      </c>
      <c r="O155" s="7" t="s">
        <v>925</v>
      </c>
      <c r="P155" s="18">
        <f>VLOOKUP(G155,'[1]status-proiecte'!$K$3:$BJ$1319,24,0)</f>
        <v>2973000</v>
      </c>
      <c r="Q155" s="18">
        <f>VLOOKUP(G155,'[1]status-proiecte'!$K$3:$BJ$1319,16,0)</f>
        <v>2431268.06</v>
      </c>
      <c r="R155" s="18">
        <f>VLOOKUP(G155,'[1]status-proiecte'!$K$3:$BJ$1319,18,0)</f>
        <v>2066577.851</v>
      </c>
      <c r="S155" s="18">
        <f>VLOOKUP(G155,'[1]status-proiecte'!$K$3:$BJ$1319,19,0)</f>
        <v>2066577.851</v>
      </c>
      <c r="T155" s="18">
        <f>VLOOKUP(G155,'[1]status-proiecte'!$K$3:$BJ$1319,22,0)</f>
        <v>0</v>
      </c>
      <c r="U155" s="18">
        <f>S155/Q155*100</f>
        <v>85</v>
      </c>
      <c r="V155" s="18" t="s">
        <v>4292</v>
      </c>
      <c r="W155" s="8" t="s">
        <v>1569</v>
      </c>
    </row>
    <row r="156" spans="1:23" s="11" customFormat="1" ht="135" x14ac:dyDescent="0.25">
      <c r="A156" s="6">
        <v>149</v>
      </c>
      <c r="B156" s="6" t="s">
        <v>4</v>
      </c>
      <c r="C156" s="6" t="s">
        <v>2592</v>
      </c>
      <c r="D156" s="6" t="s">
        <v>1864</v>
      </c>
      <c r="E156" s="6" t="s">
        <v>276</v>
      </c>
      <c r="F156" s="6" t="s">
        <v>293</v>
      </c>
      <c r="G156" s="6">
        <v>325565</v>
      </c>
      <c r="H156" s="6" t="s">
        <v>162</v>
      </c>
      <c r="I156" s="6" t="s">
        <v>205</v>
      </c>
      <c r="J156" s="6" t="s">
        <v>2022</v>
      </c>
      <c r="K156" s="7" t="s">
        <v>1749</v>
      </c>
      <c r="L156" s="7" t="s">
        <v>1496</v>
      </c>
      <c r="M156" s="7" t="s">
        <v>4698</v>
      </c>
      <c r="N156" s="7" t="s">
        <v>3060</v>
      </c>
      <c r="O156" s="7" t="s">
        <v>949</v>
      </c>
      <c r="P156" s="18">
        <f>VLOOKUP(G156,'[1]status-proiecte'!$K$3:$BJ$1319,24,0)</f>
        <v>6654271.7699999996</v>
      </c>
      <c r="Q156" s="18">
        <f>VLOOKUP(G156,'[1]status-proiecte'!$K$3:$BJ$1319,16,0)</f>
        <v>6594520.6321552871</v>
      </c>
      <c r="R156" s="18">
        <f>VLOOKUP(G156,'[1]status-proiecte'!$K$3:$BJ$1319,18,0)</f>
        <v>6462630.2400000002</v>
      </c>
      <c r="S156" s="18">
        <f>VLOOKUP(G156,'[1]status-proiecte'!$K$3:$BJ$1319,19,0)</f>
        <v>3956712.3792931722</v>
      </c>
      <c r="T156" s="18">
        <f>VLOOKUP(G156,'[1]status-proiecte'!$K$3:$BJ$1319,22,0)</f>
        <v>2505917.8607068281</v>
      </c>
      <c r="U156" s="18">
        <f>S156/Q156*100</f>
        <v>60</v>
      </c>
      <c r="V156" s="18" t="s">
        <v>4293</v>
      </c>
      <c r="W156" s="8" t="s">
        <v>1569</v>
      </c>
    </row>
    <row r="157" spans="1:23" s="11" customFormat="1" ht="165" x14ac:dyDescent="0.25">
      <c r="A157" s="6">
        <v>150</v>
      </c>
      <c r="B157" s="6" t="s">
        <v>4</v>
      </c>
      <c r="C157" s="6" t="s">
        <v>1248</v>
      </c>
      <c r="D157" s="6" t="s">
        <v>1853</v>
      </c>
      <c r="E157" s="6" t="s">
        <v>266</v>
      </c>
      <c r="F157" s="6" t="s">
        <v>283</v>
      </c>
      <c r="G157" s="6">
        <v>327283</v>
      </c>
      <c r="H157" s="6" t="s">
        <v>4660</v>
      </c>
      <c r="I157" s="6" t="s">
        <v>4661</v>
      </c>
      <c r="J157" s="6" t="s">
        <v>4662</v>
      </c>
      <c r="K157" s="7" t="s">
        <v>1746</v>
      </c>
      <c r="L157" s="7" t="s">
        <v>1496</v>
      </c>
      <c r="M157" s="7" t="s">
        <v>4663</v>
      </c>
      <c r="N157" s="7" t="s">
        <v>3121</v>
      </c>
      <c r="O157" s="7" t="s">
        <v>3224</v>
      </c>
      <c r="P157" s="18">
        <f>VLOOKUP(G157,'[1]status-proiecte'!$K$3:$BJ$1319,24,0)</f>
        <v>19703145.23</v>
      </c>
      <c r="Q157" s="18">
        <f>VLOOKUP(G157,'[1]status-proiecte'!$K$3:$BJ$1319,16,0)</f>
        <v>12695056.000536408</v>
      </c>
      <c r="R157" s="18">
        <f>VLOOKUP(G157,'[1]status-proiecte'!$K$3:$BJ$1319,18,0)</f>
        <v>12441154.880000001</v>
      </c>
      <c r="S157" s="18">
        <f>VLOOKUP(G157,'[1]status-proiecte'!$K$3:$BJ$1319,19,0)</f>
        <v>10790797.600455947</v>
      </c>
      <c r="T157" s="18">
        <f>VLOOKUP(G157,'[1]status-proiecte'!$K$3:$BJ$1319,22,0)</f>
        <v>1650357.2795440536</v>
      </c>
      <c r="U157" s="18">
        <f>S157/Q157*100</f>
        <v>85</v>
      </c>
      <c r="V157" s="18" t="s">
        <v>4294</v>
      </c>
      <c r="W157" s="8" t="s">
        <v>1569</v>
      </c>
    </row>
    <row r="158" spans="1:23" s="11" customFormat="1" ht="105" x14ac:dyDescent="0.25">
      <c r="A158" s="6">
        <v>151</v>
      </c>
      <c r="B158" s="6" t="s">
        <v>4</v>
      </c>
      <c r="C158" s="6" t="s">
        <v>2592</v>
      </c>
      <c r="D158" s="6" t="s">
        <v>1864</v>
      </c>
      <c r="E158" s="6" t="s">
        <v>276</v>
      </c>
      <c r="F158" s="6" t="s">
        <v>293</v>
      </c>
      <c r="G158" s="6">
        <v>327291</v>
      </c>
      <c r="H158" s="6" t="s">
        <v>221</v>
      </c>
      <c r="I158" s="6" t="s">
        <v>4699</v>
      </c>
      <c r="J158" s="6" t="s">
        <v>2023</v>
      </c>
      <c r="K158" s="7" t="s">
        <v>1769</v>
      </c>
      <c r="L158" s="7" t="s">
        <v>1496</v>
      </c>
      <c r="M158" s="7" t="s">
        <v>675</v>
      </c>
      <c r="N158" s="7" t="s">
        <v>929</v>
      </c>
      <c r="O158" s="7" t="s">
        <v>1595</v>
      </c>
      <c r="P158" s="18">
        <f>VLOOKUP(G158,'[1]status-proiecte'!$K$3:$BJ$1319,24,0)</f>
        <v>1081413.45</v>
      </c>
      <c r="Q158" s="18">
        <f>VLOOKUP(G158,'[1]status-proiecte'!$K$3:$BJ$1319,16,0)</f>
        <v>979323.85</v>
      </c>
      <c r="R158" s="18">
        <f>VLOOKUP(G158,'[1]status-proiecte'!$K$3:$BJ$1319,18,0)</f>
        <v>959737.36</v>
      </c>
      <c r="S158" s="18">
        <f>VLOOKUP(G158,'[1]status-proiecte'!$K$3:$BJ$1319,19,0)</f>
        <v>587594.31000000006</v>
      </c>
      <c r="T158" s="18">
        <f>VLOOKUP(G158,'[1]status-proiecte'!$K$3:$BJ$1319,22,0)</f>
        <v>372143.04999999993</v>
      </c>
      <c r="U158" s="18">
        <f>S158/Q158*100</f>
        <v>60.000000000000007</v>
      </c>
      <c r="V158" s="18" t="s">
        <v>4295</v>
      </c>
      <c r="W158" s="8" t="s">
        <v>1569</v>
      </c>
    </row>
    <row r="159" spans="1:23" s="11" customFormat="1" ht="90" x14ac:dyDescent="0.25">
      <c r="A159" s="6">
        <v>152</v>
      </c>
      <c r="B159" s="6" t="s">
        <v>4</v>
      </c>
      <c r="C159" s="6" t="s">
        <v>1248</v>
      </c>
      <c r="D159" s="6" t="s">
        <v>1853</v>
      </c>
      <c r="E159" s="6" t="s">
        <v>266</v>
      </c>
      <c r="F159" s="6" t="s">
        <v>283</v>
      </c>
      <c r="G159" s="6">
        <v>325050</v>
      </c>
      <c r="H159" s="6" t="s">
        <v>52</v>
      </c>
      <c r="I159" s="6" t="s">
        <v>206</v>
      </c>
      <c r="J159" s="6" t="s">
        <v>3743</v>
      </c>
      <c r="K159" s="7" t="s">
        <v>1749</v>
      </c>
      <c r="L159" s="7" t="s">
        <v>1496</v>
      </c>
      <c r="M159" s="7" t="s">
        <v>676</v>
      </c>
      <c r="N159" s="7" t="s">
        <v>3122</v>
      </c>
      <c r="O159" s="7" t="s">
        <v>3400</v>
      </c>
      <c r="P159" s="18">
        <f>VLOOKUP(G159,'[1]status-proiecte'!$K$3:$BJ$1319,24,0)</f>
        <v>16008917.390000001</v>
      </c>
      <c r="Q159" s="18">
        <f>VLOOKUP(G159,'[1]status-proiecte'!$K$3:$BJ$1319,16,0)</f>
        <v>7876899.9127474837</v>
      </c>
      <c r="R159" s="18">
        <f>VLOOKUP(G159,'[1]status-proiecte'!$K$3:$BJ$1319,18,0)</f>
        <v>7719361.9299999997</v>
      </c>
      <c r="S159" s="18">
        <f>VLOOKUP(G159,'[1]status-proiecte'!$K$3:$BJ$1319,19,0)</f>
        <v>6695364.9258353608</v>
      </c>
      <c r="T159" s="18">
        <f>VLOOKUP(G159,'[1]status-proiecte'!$K$3:$BJ$1319,22,0)</f>
        <v>1023997.0041646389</v>
      </c>
      <c r="U159" s="18">
        <f>S159/Q159*100</f>
        <v>85</v>
      </c>
      <c r="V159" s="18" t="s">
        <v>4296</v>
      </c>
      <c r="W159" s="8" t="s">
        <v>1569</v>
      </c>
    </row>
    <row r="160" spans="1:23" s="11" customFormat="1" ht="135" x14ac:dyDescent="0.25">
      <c r="A160" s="6">
        <v>153</v>
      </c>
      <c r="B160" s="6" t="s">
        <v>4</v>
      </c>
      <c r="C160" s="6" t="s">
        <v>2592</v>
      </c>
      <c r="D160" s="6" t="s">
        <v>1864</v>
      </c>
      <c r="E160" s="6" t="s">
        <v>276</v>
      </c>
      <c r="F160" s="6" t="s">
        <v>293</v>
      </c>
      <c r="G160" s="6">
        <v>325699</v>
      </c>
      <c r="H160" s="6" t="s">
        <v>52</v>
      </c>
      <c r="I160" s="6" t="s">
        <v>207</v>
      </c>
      <c r="J160" s="6" t="s">
        <v>2024</v>
      </c>
      <c r="K160" s="7" t="s">
        <v>1749</v>
      </c>
      <c r="L160" s="7" t="s">
        <v>1496</v>
      </c>
      <c r="M160" s="7" t="s">
        <v>3945</v>
      </c>
      <c r="N160" s="7" t="s">
        <v>3123</v>
      </c>
      <c r="O160" s="7" t="s">
        <v>1595</v>
      </c>
      <c r="P160" s="18">
        <f>VLOOKUP(G160,'[1]status-proiecte'!$K$3:$BJ$1319,24,0)</f>
        <v>8198171.4800000004</v>
      </c>
      <c r="Q160" s="18">
        <f>VLOOKUP(G160,'[1]status-proiecte'!$K$3:$BJ$1319,16,0)</f>
        <v>7740866.3788444856</v>
      </c>
      <c r="R160" s="18">
        <f>VLOOKUP(G160,'[1]status-proiecte'!$K$3:$BJ$1319,18,0)</f>
        <v>7586049.0499999998</v>
      </c>
      <c r="S160" s="18">
        <f>VLOOKUP(G160,'[1]status-proiecte'!$K$3:$BJ$1319,19,0)</f>
        <v>4644519.8273066916</v>
      </c>
      <c r="T160" s="18">
        <f>VLOOKUP(G160,'[1]status-proiecte'!$K$3:$BJ$1319,22,0)</f>
        <v>2941529.2226933083</v>
      </c>
      <c r="U160" s="18">
        <f>S160/Q160*100</f>
        <v>60</v>
      </c>
      <c r="V160" s="18" t="s">
        <v>4297</v>
      </c>
      <c r="W160" s="8" t="s">
        <v>1569</v>
      </c>
    </row>
    <row r="161" spans="1:23" s="11" customFormat="1" ht="120" x14ac:dyDescent="0.25">
      <c r="A161" s="6">
        <v>154</v>
      </c>
      <c r="B161" s="6" t="s">
        <v>4</v>
      </c>
      <c r="C161" s="6" t="s">
        <v>2592</v>
      </c>
      <c r="D161" s="6" t="s">
        <v>1864</v>
      </c>
      <c r="E161" s="6" t="s">
        <v>276</v>
      </c>
      <c r="F161" s="6" t="s">
        <v>293</v>
      </c>
      <c r="G161" s="6">
        <v>327795</v>
      </c>
      <c r="H161" s="6" t="s">
        <v>222</v>
      </c>
      <c r="I161" s="6" t="s">
        <v>4700</v>
      </c>
      <c r="J161" s="6" t="s">
        <v>4701</v>
      </c>
      <c r="K161" s="7" t="s">
        <v>1541</v>
      </c>
      <c r="L161" s="7" t="s">
        <v>1499</v>
      </c>
      <c r="M161" s="7" t="s">
        <v>677</v>
      </c>
      <c r="N161" s="7" t="s">
        <v>929</v>
      </c>
      <c r="O161" s="7" t="s">
        <v>1595</v>
      </c>
      <c r="P161" s="18">
        <f>VLOOKUP(G161,'[1]status-proiecte'!$K$3:$BJ$1319,24,0)</f>
        <v>4815638.2699999996</v>
      </c>
      <c r="Q161" s="18">
        <f>VLOOKUP(G161,'[1]status-proiecte'!$K$3:$BJ$1319,16,0)</f>
        <v>2990646.3021387667</v>
      </c>
      <c r="R161" s="18">
        <f>VLOOKUP(G161,'[1]status-proiecte'!$K$3:$BJ$1319,18,0)</f>
        <v>2930833.37</v>
      </c>
      <c r="S161" s="18">
        <f>VLOOKUP(G161,'[1]status-proiecte'!$K$3:$BJ$1319,19,0)</f>
        <v>1794387.7812832601</v>
      </c>
      <c r="T161" s="18">
        <f>VLOOKUP(G161,'[1]status-proiecte'!$K$3:$BJ$1319,22,0)</f>
        <v>1136445.58871674</v>
      </c>
      <c r="U161" s="18">
        <f>S161/Q161*100</f>
        <v>60</v>
      </c>
      <c r="V161" s="18" t="s">
        <v>4298</v>
      </c>
      <c r="W161" s="8" t="s">
        <v>1569</v>
      </c>
    </row>
    <row r="162" spans="1:23" s="11" customFormat="1" ht="120" x14ac:dyDescent="0.25">
      <c r="A162" s="6">
        <v>155</v>
      </c>
      <c r="B162" s="6" t="s">
        <v>4</v>
      </c>
      <c r="C162" s="6" t="s">
        <v>2592</v>
      </c>
      <c r="D162" s="6" t="s">
        <v>1864</v>
      </c>
      <c r="E162" s="6" t="s">
        <v>276</v>
      </c>
      <c r="F162" s="6" t="s">
        <v>293</v>
      </c>
      <c r="G162" s="6">
        <v>327791</v>
      </c>
      <c r="H162" s="6" t="s">
        <v>223</v>
      </c>
      <c r="I162" s="6" t="s">
        <v>208</v>
      </c>
      <c r="J162" s="6" t="s">
        <v>2025</v>
      </c>
      <c r="K162" s="7" t="s">
        <v>1769</v>
      </c>
      <c r="L162" s="7" t="s">
        <v>1496</v>
      </c>
      <c r="M162" s="7" t="s">
        <v>678</v>
      </c>
      <c r="N162" s="7" t="s">
        <v>929</v>
      </c>
      <c r="O162" s="7" t="s">
        <v>2674</v>
      </c>
      <c r="P162" s="18">
        <f>VLOOKUP(G162,'[1]status-proiecte'!$K$3:$BJ$1319,24,0)</f>
        <v>3101053.62</v>
      </c>
      <c r="Q162" s="18">
        <f>VLOOKUP(G162,'[1]status-proiecte'!$K$3:$BJ$1319,16,0)</f>
        <v>3017753.62</v>
      </c>
      <c r="R162" s="18">
        <f>VLOOKUP(G162,'[1]status-proiecte'!$K$3:$BJ$1319,18,0)</f>
        <v>2957398.55</v>
      </c>
      <c r="S162" s="18">
        <f>VLOOKUP(G162,'[1]status-proiecte'!$K$3:$BJ$1319,19,0)</f>
        <v>1810652.172</v>
      </c>
      <c r="T162" s="18">
        <f>VLOOKUP(G162,'[1]status-proiecte'!$K$3:$BJ$1319,22,0)</f>
        <v>1146746.3779999998</v>
      </c>
      <c r="U162" s="18">
        <f>S162/Q162*100</f>
        <v>60</v>
      </c>
      <c r="V162" s="18" t="s">
        <v>4299</v>
      </c>
      <c r="W162" s="8" t="s">
        <v>1569</v>
      </c>
    </row>
    <row r="163" spans="1:23" s="11" customFormat="1" ht="105" x14ac:dyDescent="0.25">
      <c r="A163" s="6">
        <v>156</v>
      </c>
      <c r="B163" s="6" t="s">
        <v>4</v>
      </c>
      <c r="C163" s="6" t="s">
        <v>1248</v>
      </c>
      <c r="D163" s="6" t="s">
        <v>1853</v>
      </c>
      <c r="E163" s="6" t="s">
        <v>266</v>
      </c>
      <c r="F163" s="6" t="s">
        <v>283</v>
      </c>
      <c r="G163" s="6">
        <v>325030</v>
      </c>
      <c r="H163" s="6" t="s">
        <v>52</v>
      </c>
      <c r="I163" s="6" t="s">
        <v>209</v>
      </c>
      <c r="J163" s="6" t="s">
        <v>2026</v>
      </c>
      <c r="K163" s="7" t="s">
        <v>1749</v>
      </c>
      <c r="L163" s="7" t="s">
        <v>1496</v>
      </c>
      <c r="M163" s="7" t="s">
        <v>679</v>
      </c>
      <c r="N163" s="7" t="s">
        <v>948</v>
      </c>
      <c r="O163" s="7" t="s">
        <v>3401</v>
      </c>
      <c r="P163" s="18">
        <f>VLOOKUP(G163,'[1]status-proiecte'!$K$3:$BJ$1319,24,0)</f>
        <v>5431340.8200000003</v>
      </c>
      <c r="Q163" s="18">
        <f>VLOOKUP(G163,'[1]status-proiecte'!$K$3:$BJ$1319,16,0)</f>
        <v>3494215.1886166772</v>
      </c>
      <c r="R163" s="18">
        <f>VLOOKUP(G163,'[1]status-proiecte'!$K$3:$BJ$1319,18,0)</f>
        <v>3424330.9</v>
      </c>
      <c r="S163" s="18">
        <f>VLOOKUP(G163,'[1]status-proiecte'!$K$3:$BJ$1319,19,0)</f>
        <v>2970082.9103241758</v>
      </c>
      <c r="T163" s="18">
        <f>VLOOKUP(G163,'[1]status-proiecte'!$K$3:$BJ$1319,22,0)</f>
        <v>454247.98967582406</v>
      </c>
      <c r="U163" s="18">
        <f>S163/Q163*100</f>
        <v>85.000000000000014</v>
      </c>
      <c r="V163" s="18" t="s">
        <v>4300</v>
      </c>
      <c r="W163" s="8" t="s">
        <v>1569</v>
      </c>
    </row>
    <row r="164" spans="1:23" s="11" customFormat="1" ht="90" x14ac:dyDescent="0.25">
      <c r="A164" s="6">
        <v>157</v>
      </c>
      <c r="B164" s="6" t="s">
        <v>4</v>
      </c>
      <c r="C164" s="6" t="s">
        <v>358</v>
      </c>
      <c r="D164" s="6" t="s">
        <v>1871</v>
      </c>
      <c r="E164" s="6" t="s">
        <v>282</v>
      </c>
      <c r="F164" s="6" t="s">
        <v>295</v>
      </c>
      <c r="G164" s="6">
        <v>324919</v>
      </c>
      <c r="H164" s="6" t="s">
        <v>224</v>
      </c>
      <c r="I164" s="6" t="s">
        <v>210</v>
      </c>
      <c r="J164" s="6" t="s">
        <v>3742</v>
      </c>
      <c r="K164" s="7" t="s">
        <v>1542</v>
      </c>
      <c r="L164" s="7" t="s">
        <v>1507</v>
      </c>
      <c r="M164" s="7" t="s">
        <v>680</v>
      </c>
      <c r="N164" s="7" t="s">
        <v>927</v>
      </c>
      <c r="O164" s="7" t="s">
        <v>3402</v>
      </c>
      <c r="P164" s="18">
        <f>VLOOKUP(G164,'[1]status-proiecte'!$K$3:$BJ$1319,24,0)</f>
        <v>7454240.5899999999</v>
      </c>
      <c r="Q164" s="18">
        <f>VLOOKUP(G164,'[1]status-proiecte'!$K$3:$BJ$1319,16,0)</f>
        <v>4407258.5343555994</v>
      </c>
      <c r="R164" s="18">
        <f>VLOOKUP(G164,'[1]status-proiecte'!$K$3:$BJ$1319,18,0)</f>
        <v>4319113.37</v>
      </c>
      <c r="S164" s="18">
        <f>VLOOKUP(G164,'[1]status-proiecte'!$K$3:$BJ$1319,19,0)</f>
        <v>3746169.7542022597</v>
      </c>
      <c r="T164" s="18">
        <f>VLOOKUP(G164,'[1]status-proiecte'!$K$3:$BJ$1319,22,0)</f>
        <v>572943.61579774041</v>
      </c>
      <c r="U164" s="18">
        <f>S164/Q164*100</f>
        <v>85.000000000000014</v>
      </c>
      <c r="V164" s="18" t="s">
        <v>4070</v>
      </c>
      <c r="W164" s="8" t="s">
        <v>1569</v>
      </c>
    </row>
    <row r="165" spans="1:23" s="11" customFormat="1" ht="150" x14ac:dyDescent="0.25">
      <c r="A165" s="6">
        <v>158</v>
      </c>
      <c r="B165" s="6" t="s">
        <v>4</v>
      </c>
      <c r="C165" s="6" t="s">
        <v>358</v>
      </c>
      <c r="D165" s="6" t="s">
        <v>1867</v>
      </c>
      <c r="E165" s="6" t="s">
        <v>281</v>
      </c>
      <c r="F165" s="6" t="s">
        <v>294</v>
      </c>
      <c r="G165" s="6">
        <v>327715</v>
      </c>
      <c r="H165" s="6" t="s">
        <v>225</v>
      </c>
      <c r="I165" s="6" t="s">
        <v>211</v>
      </c>
      <c r="J165" s="6" t="s">
        <v>3741</v>
      </c>
      <c r="K165" s="7" t="s">
        <v>1741</v>
      </c>
      <c r="L165" s="7" t="s">
        <v>1495</v>
      </c>
      <c r="M165" s="7" t="s">
        <v>1411</v>
      </c>
      <c r="N165" s="7" t="s">
        <v>915</v>
      </c>
      <c r="O165" s="7" t="s">
        <v>2715</v>
      </c>
      <c r="P165" s="18">
        <f>VLOOKUP(G165,'[1]status-proiecte'!$K$3:$BJ$1319,24,0)</f>
        <v>5348881.28</v>
      </c>
      <c r="Q165" s="18">
        <f>VLOOKUP(G165,'[1]status-proiecte'!$K$3:$BJ$1319,16,0)</f>
        <v>611858.96307948988</v>
      </c>
      <c r="R165" s="18">
        <f>VLOOKUP(G165,'[1]status-proiecte'!$K$3:$BJ$1319,18,0)</f>
        <v>599621.78</v>
      </c>
      <c r="S165" s="18">
        <f>VLOOKUP(G165,'[1]status-proiecte'!$K$3:$BJ$1319,19,0)</f>
        <v>520080.11861756642</v>
      </c>
      <c r="T165" s="18">
        <f>VLOOKUP(G165,'[1]status-proiecte'!$K$3:$BJ$1319,22,0)</f>
        <v>79541.661382433609</v>
      </c>
      <c r="U165" s="18">
        <f>S165/Q165*100</f>
        <v>85</v>
      </c>
      <c r="V165" s="18" t="s">
        <v>4301</v>
      </c>
      <c r="W165" s="8" t="s">
        <v>1570</v>
      </c>
    </row>
    <row r="166" spans="1:23" s="11" customFormat="1" ht="180" x14ac:dyDescent="0.25">
      <c r="A166" s="6">
        <v>159</v>
      </c>
      <c r="B166" s="6" t="s">
        <v>4</v>
      </c>
      <c r="C166" s="6" t="s">
        <v>358</v>
      </c>
      <c r="D166" s="6" t="s">
        <v>1867</v>
      </c>
      <c r="E166" s="6" t="s">
        <v>281</v>
      </c>
      <c r="F166" s="6" t="s">
        <v>294</v>
      </c>
      <c r="G166" s="6">
        <v>327655</v>
      </c>
      <c r="H166" s="6" t="s">
        <v>4657</v>
      </c>
      <c r="I166" s="6" t="s">
        <v>4664</v>
      </c>
      <c r="J166" s="6" t="s">
        <v>4702</v>
      </c>
      <c r="K166" s="7" t="s">
        <v>1746</v>
      </c>
      <c r="L166" s="7" t="s">
        <v>1496</v>
      </c>
      <c r="M166" s="7" t="s">
        <v>4665</v>
      </c>
      <c r="N166" s="7" t="s">
        <v>917</v>
      </c>
      <c r="O166" s="7" t="s">
        <v>3224</v>
      </c>
      <c r="P166" s="18">
        <f>VLOOKUP(G166,'[1]status-proiecte'!$K$3:$BJ$1319,24,0)</f>
        <v>5623211.8899999997</v>
      </c>
      <c r="Q166" s="18">
        <f>VLOOKUP(G166,'[1]status-proiecte'!$K$3:$BJ$1319,16,0)</f>
        <v>5295742.0732709011</v>
      </c>
      <c r="R166" s="18">
        <f>VLOOKUP(G166,'[1]status-proiecte'!$K$3:$BJ$1319,18,0)</f>
        <v>5189827.2300000004</v>
      </c>
      <c r="S166" s="18">
        <f>VLOOKUP(G166,'[1]status-proiecte'!$K$3:$BJ$1319,19,0)</f>
        <v>4501380.7622802658</v>
      </c>
      <c r="T166" s="18">
        <f>VLOOKUP(G166,'[1]status-proiecte'!$K$3:$BJ$1319,22,0)</f>
        <v>688446.46771973465</v>
      </c>
      <c r="U166" s="18">
        <f>S166/Q166*100</f>
        <v>85</v>
      </c>
      <c r="V166" s="18" t="s">
        <v>4302</v>
      </c>
      <c r="W166" s="8" t="s">
        <v>1569</v>
      </c>
    </row>
    <row r="167" spans="1:23" s="11" customFormat="1" ht="135" x14ac:dyDescent="0.25">
      <c r="A167" s="6">
        <v>160</v>
      </c>
      <c r="B167" s="6" t="s">
        <v>4</v>
      </c>
      <c r="C167" s="7" t="s">
        <v>1244</v>
      </c>
      <c r="D167" s="7" t="s">
        <v>1851</v>
      </c>
      <c r="E167" s="7" t="s">
        <v>263</v>
      </c>
      <c r="F167" s="7" t="s">
        <v>291</v>
      </c>
      <c r="G167" s="6">
        <v>327175</v>
      </c>
      <c r="H167" s="6" t="s">
        <v>226</v>
      </c>
      <c r="I167" s="6" t="s">
        <v>212</v>
      </c>
      <c r="J167" s="6" t="s">
        <v>3740</v>
      </c>
      <c r="K167" s="7" t="s">
        <v>1774</v>
      </c>
      <c r="L167" s="7" t="s">
        <v>1507</v>
      </c>
      <c r="M167" s="7" t="s">
        <v>3946</v>
      </c>
      <c r="N167" s="7" t="s">
        <v>3070</v>
      </c>
      <c r="O167" s="7" t="s">
        <v>949</v>
      </c>
      <c r="P167" s="18">
        <f>VLOOKUP(G167,'[1]status-proiecte'!$K$3:$BJ$1319,24,0)</f>
        <v>2984769.9</v>
      </c>
      <c r="Q167" s="18">
        <f>VLOOKUP(G167,'[1]status-proiecte'!$K$3:$BJ$1319,16,0)</f>
        <v>2984769.9</v>
      </c>
      <c r="R167" s="18">
        <f>VLOOKUP(G167,'[1]status-proiecte'!$K$3:$BJ$1319,18,0)</f>
        <v>2925074.5</v>
      </c>
      <c r="S167" s="18">
        <f>VLOOKUP(G167,'[1]status-proiecte'!$K$3:$BJ$1319,19,0)</f>
        <v>2537054.3630709732</v>
      </c>
      <c r="T167" s="18">
        <f>VLOOKUP(G167,'[1]status-proiecte'!$K$3:$BJ$1319,22,0)</f>
        <v>388020.1369290268</v>
      </c>
      <c r="U167" s="18">
        <f>S167/Q167*100</f>
        <v>84.999998260200002</v>
      </c>
      <c r="V167" s="18" t="s">
        <v>4303</v>
      </c>
      <c r="W167" s="8" t="s">
        <v>1569</v>
      </c>
    </row>
    <row r="168" spans="1:23" s="11" customFormat="1" ht="150" x14ac:dyDescent="0.25">
      <c r="A168" s="6">
        <v>161</v>
      </c>
      <c r="B168" s="6" t="s">
        <v>4</v>
      </c>
      <c r="C168" s="6" t="s">
        <v>2592</v>
      </c>
      <c r="D168" s="6" t="s">
        <v>1864</v>
      </c>
      <c r="E168" s="6" t="s">
        <v>276</v>
      </c>
      <c r="F168" s="6" t="s">
        <v>293</v>
      </c>
      <c r="G168" s="6">
        <v>327103</v>
      </c>
      <c r="H168" s="6" t="s">
        <v>46</v>
      </c>
      <c r="I168" s="6" t="s">
        <v>4703</v>
      </c>
      <c r="J168" s="6" t="s">
        <v>4704</v>
      </c>
      <c r="K168" s="7" t="s">
        <v>1751</v>
      </c>
      <c r="L168" s="7" t="s">
        <v>1501</v>
      </c>
      <c r="M168" s="7" t="s">
        <v>3947</v>
      </c>
      <c r="N168" s="7" t="s">
        <v>915</v>
      </c>
      <c r="O168" s="7" t="s">
        <v>2815</v>
      </c>
      <c r="P168" s="18">
        <f>VLOOKUP(G168,'[1]status-proiecte'!$K$3:$BJ$1319,24,0)</f>
        <v>1978464.19</v>
      </c>
      <c r="Q168" s="18">
        <f>VLOOKUP(G168,'[1]status-proiecte'!$K$3:$BJ$1319,16,0)</f>
        <v>1274957.2005381868</v>
      </c>
      <c r="R168" s="18">
        <f>VLOOKUP(G168,'[1]status-proiecte'!$K$3:$BJ$1319,18,0)</f>
        <v>1249458.05</v>
      </c>
      <c r="S168" s="18">
        <f>VLOOKUP(G168,'[1]status-proiecte'!$K$3:$BJ$1319,19,0)</f>
        <v>764974.32032291207</v>
      </c>
      <c r="T168" s="18">
        <f>VLOOKUP(G168,'[1]status-proiecte'!$K$3:$BJ$1319,22,0)</f>
        <v>484483.72967708798</v>
      </c>
      <c r="U168" s="18">
        <f>S168/Q168*100</f>
        <v>60</v>
      </c>
      <c r="V168" s="18" t="s">
        <v>4304</v>
      </c>
      <c r="W168" s="8" t="s">
        <v>1569</v>
      </c>
    </row>
    <row r="169" spans="1:23" s="11" customFormat="1" ht="105" x14ac:dyDescent="0.25">
      <c r="A169" s="6">
        <v>162</v>
      </c>
      <c r="B169" s="6" t="s">
        <v>4</v>
      </c>
      <c r="C169" s="7" t="s">
        <v>1244</v>
      </c>
      <c r="D169" s="7" t="s">
        <v>1851</v>
      </c>
      <c r="E169" s="7" t="s">
        <v>263</v>
      </c>
      <c r="F169" s="7" t="s">
        <v>291</v>
      </c>
      <c r="G169" s="6">
        <v>327040</v>
      </c>
      <c r="H169" s="6" t="s">
        <v>227</v>
      </c>
      <c r="I169" s="6" t="s">
        <v>213</v>
      </c>
      <c r="J169" s="6" t="s">
        <v>2028</v>
      </c>
      <c r="K169" s="7" t="s">
        <v>1780</v>
      </c>
      <c r="L169" s="7" t="s">
        <v>1507</v>
      </c>
      <c r="M169" s="7" t="s">
        <v>230</v>
      </c>
      <c r="N169" s="7" t="s">
        <v>877</v>
      </c>
      <c r="O169" s="7" t="s">
        <v>1595</v>
      </c>
      <c r="P169" s="18">
        <f>VLOOKUP(G169,'[1]status-proiecte'!$K$3:$BJ$1319,24,0)</f>
        <v>2832188.1</v>
      </c>
      <c r="Q169" s="18">
        <f>VLOOKUP(G169,'[1]status-proiecte'!$K$3:$BJ$1319,16,0)</f>
        <v>2832188.1</v>
      </c>
      <c r="R169" s="18">
        <f>VLOOKUP(G169,'[1]status-proiecte'!$K$3:$BJ$1319,18,0)</f>
        <v>2775543.1</v>
      </c>
      <c r="S169" s="18">
        <f>VLOOKUP(G169,'[1]status-proiecte'!$K$3:$BJ$1319,19,0)</f>
        <v>2407359.8357255915</v>
      </c>
      <c r="T169" s="18">
        <f>VLOOKUP(G169,'[1]status-proiecte'!$K$3:$BJ$1319,22,0)</f>
        <v>368183.26427440858</v>
      </c>
      <c r="U169" s="18">
        <f>S169/Q169*100</f>
        <v>84.999998260200002</v>
      </c>
      <c r="V169" s="18" t="s">
        <v>4305</v>
      </c>
      <c r="W169" s="8" t="s">
        <v>1569</v>
      </c>
    </row>
    <row r="170" spans="1:23" s="11" customFormat="1" ht="105" x14ac:dyDescent="0.25">
      <c r="A170" s="6">
        <v>163</v>
      </c>
      <c r="B170" s="6" t="s">
        <v>4</v>
      </c>
      <c r="C170" s="6" t="s">
        <v>1248</v>
      </c>
      <c r="D170" s="6" t="s">
        <v>1852</v>
      </c>
      <c r="E170" s="6" t="s">
        <v>264</v>
      </c>
      <c r="F170" s="6" t="s">
        <v>283</v>
      </c>
      <c r="G170" s="6">
        <v>300253</v>
      </c>
      <c r="H170" s="6" t="s">
        <v>19</v>
      </c>
      <c r="I170" s="6" t="s">
        <v>241</v>
      </c>
      <c r="J170" s="6" t="s">
        <v>2029</v>
      </c>
      <c r="K170" s="7" t="s">
        <v>1742</v>
      </c>
      <c r="L170" s="7" t="s">
        <v>1495</v>
      </c>
      <c r="M170" s="7" t="s">
        <v>681</v>
      </c>
      <c r="N170" s="7" t="s">
        <v>922</v>
      </c>
      <c r="O170" s="7" t="s">
        <v>2716</v>
      </c>
      <c r="P170" s="18">
        <f>VLOOKUP(G170,'[1]status-proiecte'!$K$3:$BJ$1319,24,0)</f>
        <v>4229597.83</v>
      </c>
      <c r="Q170" s="18">
        <f>VLOOKUP(G170,'[1]status-proiecte'!$K$3:$BJ$1319,16,0)</f>
        <v>3769149.7849692521</v>
      </c>
      <c r="R170" s="18">
        <f>VLOOKUP(G170,'[1]status-proiecte'!$K$3:$BJ$1319,18,0)</f>
        <v>3693766.78</v>
      </c>
      <c r="S170" s="18">
        <f>VLOOKUP(G170,'[1]status-proiecte'!$K$3:$BJ$1319,19,0)</f>
        <v>3203777.3138504755</v>
      </c>
      <c r="T170" s="18">
        <f>VLOOKUP(G170,'[1]status-proiecte'!$K$3:$BJ$1319,22,0)</f>
        <v>489989.46614952432</v>
      </c>
      <c r="U170" s="18">
        <f>S170/Q170*100</f>
        <v>84.999999910500009</v>
      </c>
      <c r="V170" s="18" t="s">
        <v>4306</v>
      </c>
      <c r="W170" s="8" t="s">
        <v>1569</v>
      </c>
    </row>
    <row r="171" spans="1:23" s="11" customFormat="1" ht="105" x14ac:dyDescent="0.25">
      <c r="A171" s="6">
        <v>164</v>
      </c>
      <c r="B171" s="6" t="s">
        <v>4</v>
      </c>
      <c r="C171" s="6" t="s">
        <v>1248</v>
      </c>
      <c r="D171" s="6" t="s">
        <v>1852</v>
      </c>
      <c r="E171" s="6" t="s">
        <v>264</v>
      </c>
      <c r="F171" s="6" t="s">
        <v>283</v>
      </c>
      <c r="G171" s="6">
        <v>316877</v>
      </c>
      <c r="H171" s="6" t="s">
        <v>240</v>
      </c>
      <c r="I171" s="6" t="s">
        <v>4705</v>
      </c>
      <c r="J171" s="6" t="s">
        <v>2288</v>
      </c>
      <c r="K171" s="6" t="s">
        <v>1543</v>
      </c>
      <c r="L171" s="6" t="s">
        <v>1499</v>
      </c>
      <c r="M171" s="7" t="s">
        <v>3948</v>
      </c>
      <c r="N171" s="7" t="s">
        <v>915</v>
      </c>
      <c r="O171" s="7" t="s">
        <v>2740</v>
      </c>
      <c r="P171" s="18">
        <f>VLOOKUP(G171,'[1]status-proiecte'!$K$3:$BJ$1319,24,0)</f>
        <v>10307232.66</v>
      </c>
      <c r="Q171" s="18">
        <f>VLOOKUP(G171,'[1]status-proiecte'!$K$3:$BJ$1319,16,0)</f>
        <v>8629712.2899999991</v>
      </c>
      <c r="R171" s="18">
        <f>VLOOKUP(G171,'[1]status-proiecte'!$K$3:$BJ$1319,18,0)</f>
        <v>8457118</v>
      </c>
      <c r="S171" s="18">
        <f>VLOOKUP(G171,'[1]status-proiecte'!$K$3:$BJ$1319,19,0)</f>
        <v>7335255.4387764074</v>
      </c>
      <c r="T171" s="18">
        <f>VLOOKUP(G171,'[1]status-proiecte'!$K$3:$BJ$1319,22,0)</f>
        <v>1121862.5612235926</v>
      </c>
      <c r="U171" s="18">
        <f>S171/Q171*100</f>
        <v>84.999999910500009</v>
      </c>
      <c r="V171" s="18" t="s">
        <v>4307</v>
      </c>
      <c r="W171" s="8" t="s">
        <v>1569</v>
      </c>
    </row>
    <row r="172" spans="1:23" s="11" customFormat="1" ht="105" x14ac:dyDescent="0.25">
      <c r="A172" s="6">
        <v>165</v>
      </c>
      <c r="B172" s="6" t="s">
        <v>4</v>
      </c>
      <c r="C172" s="6" t="s">
        <v>2592</v>
      </c>
      <c r="D172" s="6" t="s">
        <v>1862</v>
      </c>
      <c r="E172" s="6" t="s">
        <v>275</v>
      </c>
      <c r="F172" s="6" t="s">
        <v>293</v>
      </c>
      <c r="G172" s="6">
        <v>302192</v>
      </c>
      <c r="H172" s="6" t="s">
        <v>242</v>
      </c>
      <c r="I172" s="6" t="s">
        <v>4706</v>
      </c>
      <c r="J172" s="6" t="s">
        <v>3739</v>
      </c>
      <c r="K172" s="7" t="s">
        <v>1544</v>
      </c>
      <c r="L172" s="7" t="s">
        <v>1496</v>
      </c>
      <c r="M172" s="7" t="s">
        <v>3949</v>
      </c>
      <c r="N172" s="7" t="s">
        <v>3077</v>
      </c>
      <c r="O172" s="7" t="s">
        <v>2774</v>
      </c>
      <c r="P172" s="18">
        <f>VLOOKUP(G172,'[1]status-proiecte'!$K$3:$BJ$1319,24,0)</f>
        <v>6085034.3300000001</v>
      </c>
      <c r="Q172" s="18">
        <f>VLOOKUP(G172,'[1]status-proiecte'!$K$3:$BJ$1319,16,0)</f>
        <v>5354874.7699999996</v>
      </c>
      <c r="R172" s="18">
        <f>VLOOKUP(G172,'[1]status-proiecte'!$K$3:$BJ$1319,18,0)</f>
        <v>5247777.2699999996</v>
      </c>
      <c r="S172" s="18">
        <f>VLOOKUP(G172,'[1]status-proiecte'!$K$3:$BJ$1319,19,0)</f>
        <v>3212924.8746375046</v>
      </c>
      <c r="T172" s="18">
        <f>VLOOKUP(G172,'[1]status-proiecte'!$K$3:$BJ$1319,22,0)</f>
        <v>2034852.395362495</v>
      </c>
      <c r="U172" s="18">
        <f>S172/Q172*100</f>
        <v>60.000000236000005</v>
      </c>
      <c r="V172" s="18" t="s">
        <v>4308</v>
      </c>
      <c r="W172" s="8" t="s">
        <v>1569</v>
      </c>
    </row>
    <row r="173" spans="1:23" s="11" customFormat="1" ht="105" x14ac:dyDescent="0.25">
      <c r="A173" s="6">
        <v>166</v>
      </c>
      <c r="B173" s="6" t="s">
        <v>4</v>
      </c>
      <c r="C173" s="6" t="s">
        <v>1248</v>
      </c>
      <c r="D173" s="6" t="s">
        <v>1852</v>
      </c>
      <c r="E173" s="6" t="s">
        <v>264</v>
      </c>
      <c r="F173" s="6" t="s">
        <v>283</v>
      </c>
      <c r="G173" s="6">
        <v>300121</v>
      </c>
      <c r="H173" s="6" t="s">
        <v>250</v>
      </c>
      <c r="I173" s="6" t="s">
        <v>251</v>
      </c>
      <c r="J173" s="6" t="s">
        <v>3738</v>
      </c>
      <c r="K173" s="7" t="s">
        <v>1497</v>
      </c>
      <c r="L173" s="7" t="s">
        <v>1495</v>
      </c>
      <c r="M173" s="7" t="s">
        <v>243</v>
      </c>
      <c r="N173" s="7" t="s">
        <v>927</v>
      </c>
      <c r="O173" s="7" t="s">
        <v>2717</v>
      </c>
      <c r="P173" s="18">
        <f>VLOOKUP(G173,'[1]status-proiecte'!$K$3:$BJ$1319,24,0)</f>
        <v>7849624.4199999999</v>
      </c>
      <c r="Q173" s="18">
        <f>VLOOKUP(G173,'[1]status-proiecte'!$K$3:$BJ$1319,16,0)</f>
        <v>7849424.5</v>
      </c>
      <c r="R173" s="18">
        <f>VLOOKUP(G173,'[1]status-proiecte'!$K$3:$BJ$1319,18,0)</f>
        <v>7692436.0099999998</v>
      </c>
      <c r="S173" s="18">
        <f>VLOOKUP(G173,'[1]status-proiecte'!$K$3:$BJ$1319,19,0)</f>
        <v>6672010.8179747649</v>
      </c>
      <c r="T173" s="18">
        <f>VLOOKUP(G173,'[1]status-proiecte'!$K$3:$BJ$1319,22,0)</f>
        <v>1020425.1920252349</v>
      </c>
      <c r="U173" s="18">
        <f>S173/Q173*100</f>
        <v>84.999999910500009</v>
      </c>
      <c r="V173" s="18" t="s">
        <v>4309</v>
      </c>
      <c r="W173" s="8" t="s">
        <v>1569</v>
      </c>
    </row>
    <row r="174" spans="1:23" s="11" customFormat="1" ht="135" x14ac:dyDescent="0.25">
      <c r="A174" s="6">
        <v>167</v>
      </c>
      <c r="B174" s="6" t="s">
        <v>4</v>
      </c>
      <c r="C174" s="6" t="s">
        <v>358</v>
      </c>
      <c r="D174" s="6" t="s">
        <v>1870</v>
      </c>
      <c r="E174" s="6" t="s">
        <v>1652</v>
      </c>
      <c r="F174" s="6" t="s">
        <v>294</v>
      </c>
      <c r="G174" s="7">
        <v>312890</v>
      </c>
      <c r="H174" s="6" t="s">
        <v>252</v>
      </c>
      <c r="I174" s="6" t="s">
        <v>244</v>
      </c>
      <c r="J174" s="6" t="s">
        <v>2030</v>
      </c>
      <c r="K174" s="7" t="s">
        <v>1751</v>
      </c>
      <c r="L174" s="7" t="s">
        <v>1501</v>
      </c>
      <c r="M174" s="7" t="s">
        <v>682</v>
      </c>
      <c r="N174" s="7" t="s">
        <v>932</v>
      </c>
      <c r="O174" s="7" t="s">
        <v>2718</v>
      </c>
      <c r="P174" s="18">
        <f>VLOOKUP(G174,'[1]status-proiecte'!$K$3:$BJ$1319,24,0)</f>
        <v>24243635.73</v>
      </c>
      <c r="Q174" s="18">
        <f>VLOOKUP(G174,'[1]status-proiecte'!$K$3:$BJ$1319,16,0)</f>
        <v>24039145.73</v>
      </c>
      <c r="R174" s="18">
        <f>VLOOKUP(G174,'[1]status-proiecte'!$K$3:$BJ$1319,18,0)</f>
        <v>23558362.82</v>
      </c>
      <c r="S174" s="18">
        <f>VLOOKUP(G174,'[1]status-proiecte'!$K$3:$BJ$1319,19,0)</f>
        <v>20433273.838840444</v>
      </c>
      <c r="T174" s="18">
        <f>VLOOKUP(G174,'[1]status-proiecte'!$K$3:$BJ$1319,22,0)</f>
        <v>3125088.9811595567</v>
      </c>
      <c r="U174" s="18">
        <f>S174/Q174*100</f>
        <v>84.999999868299994</v>
      </c>
      <c r="V174" s="18" t="s">
        <v>4310</v>
      </c>
      <c r="W174" s="8" t="s">
        <v>1569</v>
      </c>
    </row>
    <row r="175" spans="1:23" s="11" customFormat="1" ht="105" x14ac:dyDescent="0.25">
      <c r="A175" s="6">
        <v>168</v>
      </c>
      <c r="B175" s="6" t="s">
        <v>4</v>
      </c>
      <c r="C175" s="6" t="s">
        <v>2592</v>
      </c>
      <c r="D175" s="6" t="s">
        <v>1862</v>
      </c>
      <c r="E175" s="6" t="s">
        <v>275</v>
      </c>
      <c r="F175" s="6" t="s">
        <v>293</v>
      </c>
      <c r="G175" s="7">
        <v>318839</v>
      </c>
      <c r="H175" s="6" t="s">
        <v>1377</v>
      </c>
      <c r="I175" s="6" t="s">
        <v>254</v>
      </c>
      <c r="J175" s="6" t="s">
        <v>2031</v>
      </c>
      <c r="K175" s="7" t="s">
        <v>1545</v>
      </c>
      <c r="L175" s="7" t="s">
        <v>1499</v>
      </c>
      <c r="M175" s="7" t="s">
        <v>683</v>
      </c>
      <c r="N175" s="7" t="s">
        <v>931</v>
      </c>
      <c r="O175" s="7" t="s">
        <v>2719</v>
      </c>
      <c r="P175" s="18">
        <f>VLOOKUP(G175,'[1]status-proiecte'!$K$3:$BJ$1319,24,0)</f>
        <v>2379958.77</v>
      </c>
      <c r="Q175" s="18">
        <f>VLOOKUP(G175,'[1]status-proiecte'!$K$3:$BJ$1319,16,0)</f>
        <v>1701083.4795115215</v>
      </c>
      <c r="R175" s="18">
        <f>VLOOKUP(G175,'[1]status-proiecte'!$K$3:$BJ$1319,18,0)</f>
        <v>1667060.83</v>
      </c>
      <c r="S175" s="18">
        <f>VLOOKUP(G175,'[1]status-proiecte'!$K$3:$BJ$1319,19,0)</f>
        <v>1020650.0917214699</v>
      </c>
      <c r="T175" s="18">
        <f>VLOOKUP(G175,'[1]status-proiecte'!$K$3:$BJ$1319,22,0)</f>
        <v>646410.73827853019</v>
      </c>
      <c r="U175" s="18">
        <f>S175/Q175*100</f>
        <v>60.000000235999998</v>
      </c>
      <c r="V175" s="18" t="s">
        <v>4311</v>
      </c>
      <c r="W175" s="8" t="s">
        <v>1569</v>
      </c>
    </row>
    <row r="176" spans="1:23" s="11" customFormat="1" ht="105" x14ac:dyDescent="0.25">
      <c r="A176" s="6">
        <v>169</v>
      </c>
      <c r="B176" s="6" t="s">
        <v>4</v>
      </c>
      <c r="C176" s="6" t="s">
        <v>2592</v>
      </c>
      <c r="D176" s="6" t="s">
        <v>1862</v>
      </c>
      <c r="E176" s="6" t="s">
        <v>275</v>
      </c>
      <c r="F176" s="6" t="s">
        <v>293</v>
      </c>
      <c r="G176" s="7">
        <v>318326</v>
      </c>
      <c r="H176" s="6" t="s">
        <v>136</v>
      </c>
      <c r="I176" s="6" t="s">
        <v>245</v>
      </c>
      <c r="J176" s="6" t="s">
        <v>2289</v>
      </c>
      <c r="K176" s="7" t="s">
        <v>154</v>
      </c>
      <c r="L176" s="7" t="s">
        <v>1499</v>
      </c>
      <c r="M176" s="7" t="s">
        <v>4707</v>
      </c>
      <c r="N176" s="7" t="s">
        <v>931</v>
      </c>
      <c r="O176" s="7" t="s">
        <v>2720</v>
      </c>
      <c r="P176" s="18">
        <f>VLOOKUP(G176,'[1]status-proiecte'!$K$3:$BJ$1319,24,0)</f>
        <v>11268870.710000001</v>
      </c>
      <c r="Q176" s="18">
        <f>VLOOKUP(G176,'[1]status-proiecte'!$K$3:$BJ$1319,16,0)</f>
        <v>11219366.708710121</v>
      </c>
      <c r="R176" s="18">
        <f>VLOOKUP(G176,'[1]status-proiecte'!$K$3:$BJ$1319,18,0)</f>
        <v>10994976.470000001</v>
      </c>
      <c r="S176" s="18">
        <f>VLOOKUP(G176,'[1]status-proiecte'!$K$3:$BJ$1319,19,0)</f>
        <v>6731620.0517037772</v>
      </c>
      <c r="T176" s="18">
        <f>VLOOKUP(G176,'[1]status-proiecte'!$K$3:$BJ$1319,22,0)</f>
        <v>4263356.4182962235</v>
      </c>
      <c r="U176" s="18">
        <f>S176/Q176*100</f>
        <v>60.000000235999998</v>
      </c>
      <c r="V176" s="18" t="s">
        <v>4312</v>
      </c>
      <c r="W176" s="8" t="s">
        <v>1569</v>
      </c>
    </row>
    <row r="177" spans="1:215" s="11" customFormat="1" ht="150" x14ac:dyDescent="0.25">
      <c r="A177" s="6">
        <v>170</v>
      </c>
      <c r="B177" s="6" t="s">
        <v>4</v>
      </c>
      <c r="C177" s="6" t="s">
        <v>358</v>
      </c>
      <c r="D177" s="6" t="s">
        <v>1872</v>
      </c>
      <c r="E177" s="6" t="s">
        <v>279</v>
      </c>
      <c r="F177" s="6" t="s">
        <v>294</v>
      </c>
      <c r="G177" s="6">
        <v>321679</v>
      </c>
      <c r="H177" s="6" t="s">
        <v>255</v>
      </c>
      <c r="I177" s="6" t="s">
        <v>246</v>
      </c>
      <c r="J177" s="6" t="s">
        <v>2032</v>
      </c>
      <c r="K177" s="7" t="s">
        <v>1770</v>
      </c>
      <c r="L177" s="7" t="s">
        <v>1495</v>
      </c>
      <c r="M177" s="7" t="s">
        <v>684</v>
      </c>
      <c r="N177" s="7" t="s">
        <v>3124</v>
      </c>
      <c r="O177" s="7" t="s">
        <v>2721</v>
      </c>
      <c r="P177" s="18">
        <f>VLOOKUP(G177,'[1]status-proiecte'!$K$3:$BJ$1319,24,0)</f>
        <v>7642126.7999999998</v>
      </c>
      <c r="Q177" s="18">
        <f>VLOOKUP(G177,'[1]status-proiecte'!$K$3:$BJ$1319,16,0)</f>
        <v>6582529.8797490019</v>
      </c>
      <c r="R177" s="18">
        <f>VLOOKUP(G177,'[1]status-proiecte'!$K$3:$BJ$1319,18,0)</f>
        <v>6450879.29</v>
      </c>
      <c r="S177" s="18">
        <f>VLOOKUP(G177,'[1]status-proiecte'!$K$3:$BJ$1319,19,0)</f>
        <v>5592999.4301207932</v>
      </c>
      <c r="T177" s="18">
        <f>VLOOKUP(G177,'[1]status-proiecte'!$K$3:$BJ$1319,22,0)</f>
        <v>857879.85987920687</v>
      </c>
      <c r="U177" s="18">
        <f>S177/Q177*100</f>
        <v>84.967323085422279</v>
      </c>
      <c r="V177" s="18" t="s">
        <v>4313</v>
      </c>
      <c r="W177" s="8" t="s">
        <v>1569</v>
      </c>
    </row>
    <row r="178" spans="1:215" s="11" customFormat="1" ht="120" x14ac:dyDescent="0.25">
      <c r="A178" s="6">
        <v>171</v>
      </c>
      <c r="B178" s="6" t="s">
        <v>4</v>
      </c>
      <c r="C178" s="6" t="s">
        <v>358</v>
      </c>
      <c r="D178" s="6" t="s">
        <v>1872</v>
      </c>
      <c r="E178" s="6" t="s">
        <v>279</v>
      </c>
      <c r="F178" s="6" t="s">
        <v>294</v>
      </c>
      <c r="G178" s="6">
        <v>321657</v>
      </c>
      <c r="H178" s="6" t="s">
        <v>256</v>
      </c>
      <c r="I178" s="6" t="s">
        <v>247</v>
      </c>
      <c r="J178" s="6" t="s">
        <v>2033</v>
      </c>
      <c r="K178" s="7" t="s">
        <v>1770</v>
      </c>
      <c r="L178" s="7" t="s">
        <v>1495</v>
      </c>
      <c r="M178" s="7" t="s">
        <v>248</v>
      </c>
      <c r="N178" s="7" t="s">
        <v>3125</v>
      </c>
      <c r="O178" s="7" t="s">
        <v>2721</v>
      </c>
      <c r="P178" s="18">
        <f>VLOOKUP(G178,'[1]status-proiecte'!$K$3:$BJ$1319,24,0)</f>
        <v>12050738.17</v>
      </c>
      <c r="Q178" s="18">
        <f>VLOOKUP(G178,'[1]status-proiecte'!$K$3:$BJ$1319,16,0)</f>
        <v>11739084.24</v>
      </c>
      <c r="R178" s="18">
        <f>VLOOKUP(G178,'[1]status-proiecte'!$K$3:$BJ$1319,18,0)</f>
        <v>11504302.560000001</v>
      </c>
      <c r="S178" s="18">
        <f>VLOOKUP(G178,'[1]status-proiecte'!$K$3:$BJ$1319,19,0)</f>
        <v>9973511.6705469228</v>
      </c>
      <c r="T178" s="18">
        <f>VLOOKUP(G178,'[1]status-proiecte'!$K$3:$BJ$1319,22,0)</f>
        <v>1530790.8894530777</v>
      </c>
      <c r="U178" s="18">
        <f>S178/Q178*100</f>
        <v>84.959878186775171</v>
      </c>
      <c r="V178" s="18" t="s">
        <v>4314</v>
      </c>
      <c r="W178" s="8" t="s">
        <v>1569</v>
      </c>
    </row>
    <row r="179" spans="1:215" s="11" customFormat="1" ht="165" x14ac:dyDescent="0.25">
      <c r="A179" s="6">
        <v>172</v>
      </c>
      <c r="B179" s="6" t="s">
        <v>4</v>
      </c>
      <c r="C179" s="6" t="s">
        <v>358</v>
      </c>
      <c r="D179" s="6" t="s">
        <v>1872</v>
      </c>
      <c r="E179" s="6" t="s">
        <v>279</v>
      </c>
      <c r="F179" s="6" t="s">
        <v>294</v>
      </c>
      <c r="G179" s="6">
        <v>322073</v>
      </c>
      <c r="H179" s="6" t="s">
        <v>257</v>
      </c>
      <c r="I179" s="6" t="s">
        <v>249</v>
      </c>
      <c r="J179" s="6" t="s">
        <v>3737</v>
      </c>
      <c r="K179" s="7" t="s">
        <v>1770</v>
      </c>
      <c r="L179" s="7" t="s">
        <v>1495</v>
      </c>
      <c r="M179" s="7" t="s">
        <v>685</v>
      </c>
      <c r="N179" s="7" t="s">
        <v>3126</v>
      </c>
      <c r="O179" s="7" t="s">
        <v>2816</v>
      </c>
      <c r="P179" s="18">
        <f>VLOOKUP(G179,'[1]status-proiecte'!$K$3:$BJ$1319,24,0)</f>
        <v>9123590.1999999993</v>
      </c>
      <c r="Q179" s="18">
        <f>VLOOKUP(G179,'[1]status-proiecte'!$K$3:$BJ$1319,16,0)</f>
        <v>8477929.7222210094</v>
      </c>
      <c r="R179" s="18">
        <f>VLOOKUP(G179,'[1]status-proiecte'!$K$3:$BJ$1319,18,0)</f>
        <v>8308371.1299999999</v>
      </c>
      <c r="S179" s="18">
        <f>VLOOKUP(G179,'[1]status-proiecte'!$K$3:$BJ$1319,19,0)</f>
        <v>7206240.2527224254</v>
      </c>
      <c r="T179" s="18">
        <f>VLOOKUP(G179,'[1]status-proiecte'!$K$3:$BJ$1319,22,0)</f>
        <v>1102130.8772775745</v>
      </c>
      <c r="U179" s="18">
        <f>S179/Q179*100</f>
        <v>84.999999868300009</v>
      </c>
      <c r="V179" s="18" t="s">
        <v>4315</v>
      </c>
      <c r="W179" s="8" t="s">
        <v>1569</v>
      </c>
    </row>
    <row r="180" spans="1:215" s="11" customFormat="1" ht="90" x14ac:dyDescent="0.25">
      <c r="A180" s="6">
        <v>173</v>
      </c>
      <c r="B180" s="6" t="s">
        <v>4</v>
      </c>
      <c r="C180" s="6" t="s">
        <v>1248</v>
      </c>
      <c r="D180" s="6" t="s">
        <v>1852</v>
      </c>
      <c r="E180" s="6" t="s">
        <v>264</v>
      </c>
      <c r="F180" s="6" t="s">
        <v>283</v>
      </c>
      <c r="G180" s="6">
        <v>317318</v>
      </c>
      <c r="H180" s="6" t="s">
        <v>258</v>
      </c>
      <c r="I180" s="6" t="s">
        <v>4708</v>
      </c>
      <c r="J180" s="6" t="s">
        <v>3736</v>
      </c>
      <c r="K180" s="7" t="s">
        <v>1546</v>
      </c>
      <c r="L180" s="7" t="s">
        <v>1507</v>
      </c>
      <c r="M180" s="7" t="s">
        <v>3436</v>
      </c>
      <c r="N180" s="7" t="s">
        <v>3127</v>
      </c>
      <c r="O180" s="7" t="s">
        <v>1574</v>
      </c>
      <c r="P180" s="18">
        <f>VLOOKUP(G180,'[1]status-proiecte'!$K$3:$BJ$1319,24,0)</f>
        <v>3921832.65</v>
      </c>
      <c r="Q180" s="18">
        <f>VLOOKUP(G180,'[1]status-proiecte'!$K$3:$BJ$1319,16,0)</f>
        <v>3884724.3939283565</v>
      </c>
      <c r="R180" s="18">
        <f>VLOOKUP(G180,'[1]status-proiecte'!$K$3:$BJ$1319,18,0)</f>
        <v>3807029.91</v>
      </c>
      <c r="S180" s="18">
        <f>VLOOKUP(G180,'[1]status-proiecte'!$K$3:$BJ$1319,19,0)</f>
        <v>3302015.7313622748</v>
      </c>
      <c r="T180" s="18">
        <f>VLOOKUP(G180,'[1]status-proiecte'!$K$3:$BJ$1319,22,0)</f>
        <v>505014.1786377253</v>
      </c>
      <c r="U180" s="18">
        <f>S180/Q180*100</f>
        <v>84.999999910500009</v>
      </c>
      <c r="V180" s="18" t="s">
        <v>4181</v>
      </c>
      <c r="W180" s="8" t="s">
        <v>1569</v>
      </c>
    </row>
    <row r="181" spans="1:215" s="11" customFormat="1" ht="150" x14ac:dyDescent="0.25">
      <c r="A181" s="6">
        <v>174</v>
      </c>
      <c r="B181" s="6" t="s">
        <v>4</v>
      </c>
      <c r="C181" s="6" t="s">
        <v>1248</v>
      </c>
      <c r="D181" s="6" t="s">
        <v>1852</v>
      </c>
      <c r="E181" s="6" t="s">
        <v>264</v>
      </c>
      <c r="F181" s="6" t="s">
        <v>283</v>
      </c>
      <c r="G181" s="6">
        <v>318580</v>
      </c>
      <c r="H181" s="6" t="s">
        <v>260</v>
      </c>
      <c r="I181" s="6" t="s">
        <v>259</v>
      </c>
      <c r="J181" s="6" t="s">
        <v>2034</v>
      </c>
      <c r="K181" s="7" t="s">
        <v>1773</v>
      </c>
      <c r="L181" s="7" t="s">
        <v>1499</v>
      </c>
      <c r="M181" s="7" t="s">
        <v>686</v>
      </c>
      <c r="N181" s="7" t="s">
        <v>927</v>
      </c>
      <c r="O181" s="7" t="s">
        <v>1236</v>
      </c>
      <c r="P181" s="18">
        <f>VLOOKUP(G181,'[1]status-proiecte'!$K$3:$BJ$1319,24,0)</f>
        <v>10232318.449999999</v>
      </c>
      <c r="Q181" s="18">
        <f>VLOOKUP(G181,'[1]status-proiecte'!$K$3:$BJ$1319,16,0)</f>
        <v>8644782.1799999997</v>
      </c>
      <c r="R181" s="18">
        <f>VLOOKUP(G181,'[1]status-proiecte'!$K$3:$BJ$1319,18,0)</f>
        <v>8471886.5399999991</v>
      </c>
      <c r="S181" s="18">
        <f>VLOOKUP(G181,'[1]status-proiecte'!$K$3:$BJ$1319,19,0)</f>
        <v>7348064.8452629196</v>
      </c>
      <c r="T181" s="18">
        <f>VLOOKUP(G181,'[1]status-proiecte'!$K$3:$BJ$1319,22,0)</f>
        <v>1123821.6947370796</v>
      </c>
      <c r="U181" s="18">
        <f>S181/Q181*100</f>
        <v>84.999999910500009</v>
      </c>
      <c r="V181" s="18" t="s">
        <v>4316</v>
      </c>
      <c r="W181" s="8" t="s">
        <v>1569</v>
      </c>
    </row>
    <row r="182" spans="1:215" s="42" customFormat="1" ht="105" x14ac:dyDescent="0.25">
      <c r="A182" s="6">
        <v>175</v>
      </c>
      <c r="B182" s="6" t="s">
        <v>4</v>
      </c>
      <c r="C182" s="6" t="s">
        <v>2592</v>
      </c>
      <c r="D182" s="6" t="s">
        <v>1862</v>
      </c>
      <c r="E182" s="6" t="s">
        <v>275</v>
      </c>
      <c r="F182" s="6" t="s">
        <v>293</v>
      </c>
      <c r="G182" s="6">
        <v>318863</v>
      </c>
      <c r="H182" s="6" t="s">
        <v>261</v>
      </c>
      <c r="I182" s="6" t="s">
        <v>4709</v>
      </c>
      <c r="J182" s="6" t="s">
        <v>2035</v>
      </c>
      <c r="K182" s="7" t="s">
        <v>1771</v>
      </c>
      <c r="L182" s="7" t="s">
        <v>1507</v>
      </c>
      <c r="M182" s="7" t="s">
        <v>3950</v>
      </c>
      <c r="N182" s="7" t="s">
        <v>917</v>
      </c>
      <c r="O182" s="7" t="s">
        <v>2660</v>
      </c>
      <c r="P182" s="18">
        <f>VLOOKUP(G182,'[1]status-proiecte'!$K$3:$BJ$1319,24,0)</f>
        <v>15788394.17</v>
      </c>
      <c r="Q182" s="18">
        <f>VLOOKUP(G182,'[1]status-proiecte'!$K$3:$BJ$1319,16,0)</f>
        <v>11852503.038481764</v>
      </c>
      <c r="R182" s="18">
        <f>VLOOKUP(G182,'[1]status-proiecte'!$K$3:$BJ$1319,18,0)</f>
        <v>11615453.01</v>
      </c>
      <c r="S182" s="18">
        <f>VLOOKUP(G182,'[1]status-proiecte'!$K$3:$BJ$1319,19,0)</f>
        <v>7111501.8510609651</v>
      </c>
      <c r="T182" s="18">
        <f>VLOOKUP(G182,'[1]status-proiecte'!$K$3:$BJ$1319,22,0)</f>
        <v>4503951.1589390347</v>
      </c>
      <c r="U182" s="18">
        <f>S182/Q182*100</f>
        <v>60.000000235999998</v>
      </c>
      <c r="V182" s="18" t="s">
        <v>4317</v>
      </c>
      <c r="W182" s="8" t="s">
        <v>1569</v>
      </c>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c r="CC182" s="11"/>
      <c r="CD182" s="11"/>
      <c r="CE182" s="11"/>
      <c r="CF182" s="11"/>
      <c r="CG182" s="11"/>
      <c r="CH182" s="11"/>
      <c r="CI182" s="11"/>
      <c r="CJ182" s="11"/>
      <c r="CK182" s="11"/>
      <c r="CL182" s="11"/>
      <c r="CM182" s="11"/>
      <c r="CN182" s="11"/>
      <c r="CO182" s="11"/>
      <c r="CP182" s="11"/>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11"/>
      <c r="DM182" s="11"/>
      <c r="DN182" s="11"/>
      <c r="DO182" s="11"/>
      <c r="DP182" s="11"/>
      <c r="DQ182" s="11"/>
      <c r="DR182" s="11"/>
      <c r="DS182" s="11"/>
      <c r="DT182" s="11"/>
      <c r="DU182" s="11"/>
      <c r="DV182" s="11"/>
      <c r="DW182" s="11"/>
      <c r="DX182" s="11"/>
      <c r="DY182" s="11"/>
      <c r="DZ182" s="11"/>
      <c r="EA182" s="11"/>
      <c r="EB182" s="11"/>
      <c r="EC182" s="11"/>
      <c r="ED182" s="11"/>
      <c r="EE182" s="11"/>
      <c r="EF182" s="11"/>
      <c r="EG182" s="11"/>
      <c r="EH182" s="11"/>
      <c r="EI182" s="11"/>
      <c r="EJ182" s="11"/>
      <c r="EK182" s="11"/>
      <c r="EL182" s="11"/>
      <c r="EM182" s="11"/>
      <c r="EN182" s="11"/>
      <c r="EO182" s="11"/>
      <c r="EP182" s="11"/>
      <c r="EQ182" s="11"/>
      <c r="ER182" s="11"/>
      <c r="ES182" s="11"/>
      <c r="ET182" s="11"/>
      <c r="EU182" s="11"/>
      <c r="EV182" s="11"/>
      <c r="EW182" s="11"/>
      <c r="EX182" s="11"/>
      <c r="EY182" s="11"/>
      <c r="EZ182" s="11"/>
      <c r="FA182" s="11"/>
      <c r="FB182" s="11"/>
      <c r="FC182" s="11"/>
      <c r="FD182" s="11"/>
      <c r="FE182" s="11"/>
      <c r="FF182" s="11"/>
      <c r="FG182" s="11"/>
      <c r="FH182" s="11"/>
      <c r="FI182" s="11"/>
      <c r="FJ182" s="11"/>
      <c r="FK182" s="11"/>
      <c r="FL182" s="11"/>
      <c r="FM182" s="11"/>
      <c r="FN182" s="11"/>
      <c r="FO182" s="11"/>
      <c r="FP182" s="11"/>
      <c r="FQ182" s="11"/>
      <c r="FR182" s="11"/>
      <c r="FS182" s="11"/>
      <c r="FT182" s="11"/>
      <c r="FU182" s="11"/>
      <c r="FV182" s="11"/>
      <c r="FW182" s="11"/>
      <c r="FX182" s="11"/>
      <c r="FY182" s="11"/>
      <c r="FZ182" s="11"/>
      <c r="GA182" s="11"/>
      <c r="GB182" s="11"/>
      <c r="GC182" s="11"/>
      <c r="GD182" s="11"/>
      <c r="GE182" s="11"/>
      <c r="GF182" s="11"/>
      <c r="GG182" s="11"/>
      <c r="GH182" s="11"/>
      <c r="GI182" s="11"/>
      <c r="GJ182" s="11"/>
      <c r="GK182" s="11"/>
      <c r="GL182" s="11"/>
      <c r="GM182" s="11"/>
      <c r="GN182" s="11"/>
      <c r="GO182" s="11"/>
      <c r="GP182" s="11"/>
      <c r="GQ182" s="11"/>
      <c r="GR182" s="11"/>
      <c r="GS182" s="11"/>
      <c r="GT182" s="11"/>
      <c r="GU182" s="11"/>
      <c r="GV182" s="11"/>
      <c r="GW182" s="11"/>
      <c r="GX182" s="11"/>
      <c r="GY182" s="11"/>
      <c r="GZ182" s="11"/>
      <c r="HA182" s="11"/>
      <c r="HB182" s="11"/>
      <c r="HC182" s="11"/>
      <c r="HD182" s="11"/>
      <c r="HE182" s="11"/>
      <c r="HF182" s="11"/>
      <c r="HG182" s="11"/>
    </row>
    <row r="183" spans="1:215" s="42" customFormat="1" ht="150" x14ac:dyDescent="0.25">
      <c r="A183" s="6">
        <v>176</v>
      </c>
      <c r="B183" s="6" t="s">
        <v>4</v>
      </c>
      <c r="C183" s="6" t="s">
        <v>2592</v>
      </c>
      <c r="D183" s="6" t="s">
        <v>1862</v>
      </c>
      <c r="E183" s="6" t="s">
        <v>275</v>
      </c>
      <c r="F183" s="6" t="s">
        <v>293</v>
      </c>
      <c r="G183" s="6">
        <v>317790</v>
      </c>
      <c r="H183" s="6" t="s">
        <v>262</v>
      </c>
      <c r="I183" s="6" t="s">
        <v>4710</v>
      </c>
      <c r="J183" s="6" t="s">
        <v>2036</v>
      </c>
      <c r="K183" s="7" t="s">
        <v>1762</v>
      </c>
      <c r="L183" s="7" t="s">
        <v>1495</v>
      </c>
      <c r="M183" s="7" t="s">
        <v>687</v>
      </c>
      <c r="N183" s="7" t="s">
        <v>919</v>
      </c>
      <c r="O183" s="7" t="s">
        <v>942</v>
      </c>
      <c r="P183" s="18">
        <f>VLOOKUP(G183,'[1]status-proiecte'!$K$3:$BJ$1319,24,0)</f>
        <v>3569842.15</v>
      </c>
      <c r="Q183" s="18">
        <f>VLOOKUP(G183,'[1]status-proiecte'!$K$3:$BJ$1319,16,0)</f>
        <v>3239262.882948664</v>
      </c>
      <c r="R183" s="18">
        <f>VLOOKUP(G183,'[1]status-proiecte'!$K$3:$BJ$1319,18,0)</f>
        <v>3174477.62</v>
      </c>
      <c r="S183" s="18">
        <f>VLOOKUP(G183,'[1]status-proiecte'!$K$3:$BJ$1319,19,0)</f>
        <v>1943557.7374138588</v>
      </c>
      <c r="T183" s="18">
        <f>VLOOKUP(G183,'[1]status-proiecte'!$K$3:$BJ$1319,22,0)</f>
        <v>1230919.8825861413</v>
      </c>
      <c r="U183" s="18">
        <f>S183/Q183*100</f>
        <v>60.000000235999998</v>
      </c>
      <c r="V183" s="18" t="s">
        <v>4318</v>
      </c>
      <c r="W183" s="8" t="s">
        <v>1569</v>
      </c>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c r="CE183" s="11"/>
      <c r="CF183" s="11"/>
      <c r="CG183" s="11"/>
      <c r="CH183" s="11"/>
      <c r="CI183" s="11"/>
      <c r="CJ183" s="11"/>
      <c r="CK183" s="11"/>
      <c r="CL183" s="11"/>
      <c r="CM183" s="11"/>
      <c r="CN183" s="11"/>
      <c r="CO183" s="11"/>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
      <c r="DN183" s="11"/>
      <c r="DO183" s="11"/>
      <c r="DP183" s="11"/>
      <c r="DQ183" s="11"/>
      <c r="DR183" s="11"/>
      <c r="DS183" s="11"/>
      <c r="DT183" s="11"/>
      <c r="DU183" s="11"/>
      <c r="DV183" s="11"/>
      <c r="DW183" s="11"/>
      <c r="DX183" s="11"/>
      <c r="DY183" s="11"/>
      <c r="DZ183" s="11"/>
      <c r="EA183" s="11"/>
      <c r="EB183" s="11"/>
      <c r="EC183" s="11"/>
      <c r="ED183" s="11"/>
      <c r="EE183" s="11"/>
      <c r="EF183" s="11"/>
      <c r="EG183" s="11"/>
      <c r="EH183" s="11"/>
      <c r="EI183" s="11"/>
      <c r="EJ183" s="11"/>
      <c r="EK183" s="11"/>
      <c r="EL183" s="11"/>
      <c r="EM183" s="11"/>
      <c r="EN183" s="11"/>
      <c r="EO183" s="11"/>
      <c r="EP183" s="11"/>
      <c r="EQ183" s="11"/>
      <c r="ER183" s="11"/>
      <c r="ES183" s="11"/>
      <c r="ET183" s="11"/>
      <c r="EU183" s="11"/>
      <c r="EV183" s="11"/>
      <c r="EW183" s="11"/>
      <c r="EX183" s="11"/>
      <c r="EY183" s="11"/>
      <c r="EZ183" s="11"/>
      <c r="FA183" s="11"/>
      <c r="FB183" s="11"/>
      <c r="FC183" s="11"/>
      <c r="FD183" s="11"/>
      <c r="FE183" s="11"/>
      <c r="FF183" s="11"/>
      <c r="FG183" s="11"/>
      <c r="FH183" s="11"/>
      <c r="FI183" s="11"/>
      <c r="FJ183" s="11"/>
      <c r="FK183" s="11"/>
      <c r="FL183" s="11"/>
      <c r="FM183" s="11"/>
      <c r="FN183" s="11"/>
      <c r="FO183" s="11"/>
      <c r="FP183" s="11"/>
      <c r="FQ183" s="11"/>
      <c r="FR183" s="11"/>
      <c r="FS183" s="11"/>
      <c r="FT183" s="11"/>
      <c r="FU183" s="11"/>
      <c r="FV183" s="11"/>
      <c r="FW183" s="11"/>
      <c r="FX183" s="11"/>
      <c r="FY183" s="11"/>
      <c r="FZ183" s="11"/>
      <c r="GA183" s="11"/>
      <c r="GB183" s="11"/>
      <c r="GC183" s="11"/>
      <c r="GD183" s="11"/>
      <c r="GE183" s="11"/>
      <c r="GF183" s="11"/>
      <c r="GG183" s="11"/>
      <c r="GH183" s="11"/>
      <c r="GI183" s="11"/>
      <c r="GJ183" s="11"/>
      <c r="GK183" s="11"/>
      <c r="GL183" s="11"/>
      <c r="GM183" s="11"/>
      <c r="GN183" s="11"/>
      <c r="GO183" s="11"/>
      <c r="GP183" s="11"/>
      <c r="GQ183" s="11"/>
      <c r="GR183" s="11"/>
      <c r="GS183" s="11"/>
      <c r="GT183" s="11"/>
      <c r="GU183" s="11"/>
      <c r="GV183" s="11"/>
      <c r="GW183" s="11"/>
      <c r="GX183" s="11"/>
      <c r="GY183" s="11"/>
      <c r="GZ183" s="11"/>
      <c r="HA183" s="11"/>
      <c r="HB183" s="11"/>
      <c r="HC183" s="11"/>
      <c r="HD183" s="11"/>
      <c r="HE183" s="11"/>
      <c r="HF183" s="11"/>
      <c r="HG183" s="11"/>
    </row>
    <row r="184" spans="1:215" s="42" customFormat="1" ht="90" x14ac:dyDescent="0.25">
      <c r="A184" s="6">
        <v>177</v>
      </c>
      <c r="B184" s="6" t="s">
        <v>4</v>
      </c>
      <c r="C184" s="6" t="s">
        <v>358</v>
      </c>
      <c r="D184" s="6" t="s">
        <v>1872</v>
      </c>
      <c r="E184" s="6" t="s">
        <v>279</v>
      </c>
      <c r="F184" s="6" t="s">
        <v>294</v>
      </c>
      <c r="G184" s="6">
        <v>319343</v>
      </c>
      <c r="H184" s="6" t="s">
        <v>296</v>
      </c>
      <c r="I184" s="6" t="s">
        <v>298</v>
      </c>
      <c r="J184" s="6" t="s">
        <v>2037</v>
      </c>
      <c r="K184" s="7" t="s">
        <v>1764</v>
      </c>
      <c r="L184" s="7" t="s">
        <v>1495</v>
      </c>
      <c r="M184" s="7" t="s">
        <v>688</v>
      </c>
      <c r="N184" s="7" t="s">
        <v>3128</v>
      </c>
      <c r="O184" s="7" t="s">
        <v>2723</v>
      </c>
      <c r="P184" s="18">
        <f>VLOOKUP(G184,'[1]status-proiecte'!$K$3:$BJ$1319,24,0)</f>
        <v>24999864.690000001</v>
      </c>
      <c r="Q184" s="18">
        <f>VLOOKUP(G184,'[1]status-proiecte'!$K$3:$BJ$1319,16,0)</f>
        <v>24710000.003659472</v>
      </c>
      <c r="R184" s="18">
        <f>VLOOKUP(G184,'[1]status-proiecte'!$K$3:$BJ$1319,18,0)</f>
        <v>24216407.77</v>
      </c>
      <c r="S184" s="18">
        <f>VLOOKUP(G184,'[1]status-proiecte'!$K$3:$BJ$1319,19,0)</f>
        <v>20583946.572606992</v>
      </c>
      <c r="T184" s="18">
        <f>VLOOKUP(G184,'[1]status-proiecte'!$K$3:$BJ$1319,22,0)</f>
        <v>3632461.1973930076</v>
      </c>
      <c r="U184" s="18">
        <f>S184/Q184*100</f>
        <v>83.302090528363308</v>
      </c>
      <c r="V184" s="18" t="s">
        <v>4319</v>
      </c>
      <c r="W184" s="8" t="s">
        <v>1569</v>
      </c>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c r="CE184" s="11"/>
      <c r="CF184" s="11"/>
      <c r="CG184" s="11"/>
      <c r="CH184" s="11"/>
      <c r="CI184" s="11"/>
      <c r="CJ184" s="11"/>
      <c r="CK184" s="11"/>
      <c r="CL184" s="11"/>
      <c r="CM184" s="11"/>
      <c r="CN184" s="11"/>
      <c r="CO184" s="11"/>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
      <c r="DN184" s="11"/>
      <c r="DO184" s="11"/>
      <c r="DP184" s="11"/>
      <c r="DQ184" s="11"/>
      <c r="DR184" s="11"/>
      <c r="DS184" s="11"/>
      <c r="DT184" s="11"/>
      <c r="DU184" s="11"/>
      <c r="DV184" s="11"/>
      <c r="DW184" s="11"/>
      <c r="DX184" s="11"/>
      <c r="DY184" s="11"/>
      <c r="DZ184" s="11"/>
      <c r="EA184" s="11"/>
      <c r="EB184" s="11"/>
      <c r="EC184" s="11"/>
      <c r="ED184" s="11"/>
      <c r="EE184" s="11"/>
      <c r="EF184" s="11"/>
      <c r="EG184" s="11"/>
      <c r="EH184" s="11"/>
      <c r="EI184" s="11"/>
      <c r="EJ184" s="11"/>
      <c r="EK184" s="11"/>
      <c r="EL184" s="11"/>
      <c r="EM184" s="11"/>
      <c r="EN184" s="11"/>
      <c r="EO184" s="11"/>
      <c r="EP184" s="11"/>
      <c r="EQ184" s="11"/>
      <c r="ER184" s="11"/>
      <c r="ES184" s="11"/>
      <c r="ET184" s="11"/>
      <c r="EU184" s="11"/>
      <c r="EV184" s="11"/>
      <c r="EW184" s="11"/>
      <c r="EX184" s="11"/>
      <c r="EY184" s="11"/>
      <c r="EZ184" s="11"/>
      <c r="FA184" s="11"/>
      <c r="FB184" s="11"/>
      <c r="FC184" s="11"/>
      <c r="FD184" s="11"/>
      <c r="FE184" s="11"/>
      <c r="FF184" s="11"/>
      <c r="FG184" s="11"/>
      <c r="FH184" s="11"/>
      <c r="FI184" s="11"/>
      <c r="FJ184" s="11"/>
      <c r="FK184" s="11"/>
      <c r="FL184" s="11"/>
      <c r="FM184" s="11"/>
      <c r="FN184" s="11"/>
      <c r="FO184" s="11"/>
      <c r="FP184" s="11"/>
      <c r="FQ184" s="11"/>
      <c r="FR184" s="11"/>
      <c r="FS184" s="11"/>
      <c r="FT184" s="11"/>
      <c r="FU184" s="11"/>
      <c r="FV184" s="11"/>
      <c r="FW184" s="11"/>
      <c r="FX184" s="11"/>
      <c r="FY184" s="11"/>
      <c r="FZ184" s="11"/>
      <c r="GA184" s="11"/>
      <c r="GB184" s="11"/>
      <c r="GC184" s="11"/>
      <c r="GD184" s="11"/>
      <c r="GE184" s="11"/>
      <c r="GF184" s="11"/>
      <c r="GG184" s="11"/>
      <c r="GH184" s="11"/>
      <c r="GI184" s="11"/>
      <c r="GJ184" s="11"/>
      <c r="GK184" s="11"/>
      <c r="GL184" s="11"/>
      <c r="GM184" s="11"/>
      <c r="GN184" s="11"/>
      <c r="GO184" s="11"/>
      <c r="GP184" s="11"/>
      <c r="GQ184" s="11"/>
      <c r="GR184" s="11"/>
      <c r="GS184" s="11"/>
      <c r="GT184" s="11"/>
      <c r="GU184" s="11"/>
      <c r="GV184" s="11"/>
      <c r="GW184" s="11"/>
      <c r="GX184" s="11"/>
      <c r="GY184" s="11"/>
      <c r="GZ184" s="11"/>
      <c r="HA184" s="11"/>
      <c r="HB184" s="11"/>
      <c r="HC184" s="11"/>
      <c r="HD184" s="11"/>
      <c r="HE184" s="11"/>
      <c r="HF184" s="11"/>
      <c r="HG184" s="11"/>
    </row>
    <row r="185" spans="1:215" s="42" customFormat="1" ht="90" x14ac:dyDescent="0.25">
      <c r="A185" s="6">
        <v>178</v>
      </c>
      <c r="B185" s="6" t="s">
        <v>4</v>
      </c>
      <c r="C185" s="6" t="s">
        <v>358</v>
      </c>
      <c r="D185" s="6" t="s">
        <v>1872</v>
      </c>
      <c r="E185" s="6" t="s">
        <v>279</v>
      </c>
      <c r="F185" s="6" t="s">
        <v>294</v>
      </c>
      <c r="G185" s="6">
        <v>321689</v>
      </c>
      <c r="H185" s="6" t="s">
        <v>71</v>
      </c>
      <c r="I185" s="6" t="s">
        <v>299</v>
      </c>
      <c r="J185" s="6" t="s">
        <v>2330</v>
      </c>
      <c r="K185" s="7" t="s">
        <v>1764</v>
      </c>
      <c r="L185" s="7" t="s">
        <v>1495</v>
      </c>
      <c r="M185" s="7" t="s">
        <v>1378</v>
      </c>
      <c r="N185" s="7" t="s">
        <v>3080</v>
      </c>
      <c r="O185" s="7" t="s">
        <v>2724</v>
      </c>
      <c r="P185" s="18">
        <f>VLOOKUP(G185,'[1]status-proiecte'!$K$3:$BJ$1319,24,0)</f>
        <v>17591866.800000001</v>
      </c>
      <c r="Q185" s="18">
        <f>VLOOKUP(G185,'[1]status-proiecte'!$K$3:$BJ$1319,16,0)</f>
        <v>17468831.866962541</v>
      </c>
      <c r="R185" s="18">
        <f>VLOOKUP(G185,'[1]status-proiecte'!$K$3:$BJ$1319,18,0)</f>
        <v>17119455.23</v>
      </c>
      <c r="S185" s="18">
        <f>VLOOKUP(G185,'[1]status-proiecte'!$K$3:$BJ$1319,19,0)</f>
        <v>14848507.063911708</v>
      </c>
      <c r="T185" s="18">
        <f>VLOOKUP(G185,'[1]status-proiecte'!$K$3:$BJ$1319,22,0)</f>
        <v>2270948.1660882924</v>
      </c>
      <c r="U185" s="18">
        <f>S185/Q185*100</f>
        <v>84.999999868300009</v>
      </c>
      <c r="V185" s="18" t="s">
        <v>4320</v>
      </c>
      <c r="W185" s="8" t="s">
        <v>1569</v>
      </c>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c r="CE185" s="11"/>
      <c r="CF185" s="11"/>
      <c r="CG185" s="11"/>
      <c r="CH185" s="11"/>
      <c r="CI185" s="11"/>
      <c r="CJ185" s="11"/>
      <c r="CK185" s="11"/>
      <c r="CL185" s="11"/>
      <c r="CM185" s="1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
      <c r="DN185" s="11"/>
      <c r="DO185" s="11"/>
      <c r="DP185" s="11"/>
      <c r="DQ185" s="11"/>
      <c r="DR185" s="11"/>
      <c r="DS185" s="11"/>
      <c r="DT185" s="11"/>
      <c r="DU185" s="11"/>
      <c r="DV185" s="11"/>
      <c r="DW185" s="11"/>
      <c r="DX185" s="11"/>
      <c r="DY185" s="11"/>
      <c r="DZ185" s="11"/>
      <c r="EA185" s="11"/>
      <c r="EB185" s="11"/>
      <c r="EC185" s="11"/>
      <c r="ED185" s="11"/>
      <c r="EE185" s="11"/>
      <c r="EF185" s="11"/>
      <c r="EG185" s="11"/>
      <c r="EH185" s="11"/>
      <c r="EI185" s="11"/>
      <c r="EJ185" s="11"/>
      <c r="EK185" s="11"/>
      <c r="EL185" s="11"/>
      <c r="EM185" s="11"/>
      <c r="EN185" s="11"/>
      <c r="EO185" s="11"/>
      <c r="EP185" s="11"/>
      <c r="EQ185" s="11"/>
      <c r="ER185" s="11"/>
      <c r="ES185" s="11"/>
      <c r="ET185" s="11"/>
      <c r="EU185" s="11"/>
      <c r="EV185" s="11"/>
      <c r="EW185" s="11"/>
      <c r="EX185" s="11"/>
      <c r="EY185" s="11"/>
      <c r="EZ185" s="11"/>
      <c r="FA185" s="11"/>
      <c r="FB185" s="11"/>
      <c r="FC185" s="11"/>
      <c r="FD185" s="11"/>
      <c r="FE185" s="11"/>
      <c r="FF185" s="11"/>
      <c r="FG185" s="11"/>
      <c r="FH185" s="11"/>
      <c r="FI185" s="11"/>
      <c r="FJ185" s="11"/>
      <c r="FK185" s="11"/>
      <c r="FL185" s="11"/>
      <c r="FM185" s="11"/>
      <c r="FN185" s="11"/>
      <c r="FO185" s="11"/>
      <c r="FP185" s="11"/>
      <c r="FQ185" s="11"/>
      <c r="FR185" s="11"/>
      <c r="FS185" s="11"/>
      <c r="FT185" s="11"/>
      <c r="FU185" s="11"/>
      <c r="FV185" s="11"/>
      <c r="FW185" s="11"/>
      <c r="FX185" s="11"/>
      <c r="FY185" s="11"/>
      <c r="FZ185" s="11"/>
      <c r="GA185" s="11"/>
      <c r="GB185" s="11"/>
      <c r="GC185" s="11"/>
      <c r="GD185" s="11"/>
      <c r="GE185" s="11"/>
      <c r="GF185" s="11"/>
      <c r="GG185" s="11"/>
      <c r="GH185" s="11"/>
      <c r="GI185" s="11"/>
      <c r="GJ185" s="11"/>
      <c r="GK185" s="11"/>
      <c r="GL185" s="11"/>
      <c r="GM185" s="11"/>
      <c r="GN185" s="11"/>
      <c r="GO185" s="11"/>
      <c r="GP185" s="11"/>
      <c r="GQ185" s="11"/>
      <c r="GR185" s="11"/>
      <c r="GS185" s="11"/>
      <c r="GT185" s="11"/>
      <c r="GU185" s="11"/>
      <c r="GV185" s="11"/>
      <c r="GW185" s="11"/>
      <c r="GX185" s="11"/>
      <c r="GY185" s="11"/>
      <c r="GZ185" s="11"/>
      <c r="HA185" s="11"/>
      <c r="HB185" s="11"/>
      <c r="HC185" s="11"/>
      <c r="HD185" s="11"/>
      <c r="HE185" s="11"/>
      <c r="HF185" s="11"/>
      <c r="HG185" s="11"/>
    </row>
    <row r="186" spans="1:215" s="42" customFormat="1" ht="120" x14ac:dyDescent="0.25">
      <c r="A186" s="6">
        <v>179</v>
      </c>
      <c r="B186" s="6" t="s">
        <v>4</v>
      </c>
      <c r="C186" s="6" t="s">
        <v>358</v>
      </c>
      <c r="D186" s="6" t="s">
        <v>1872</v>
      </c>
      <c r="E186" s="6" t="s">
        <v>279</v>
      </c>
      <c r="F186" s="6" t="s">
        <v>294</v>
      </c>
      <c r="G186" s="6">
        <v>321764</v>
      </c>
      <c r="H186" s="6" t="s">
        <v>71</v>
      </c>
      <c r="I186" s="6" t="s">
        <v>300</v>
      </c>
      <c r="J186" s="6" t="s">
        <v>2038</v>
      </c>
      <c r="K186" s="7" t="s">
        <v>1764</v>
      </c>
      <c r="L186" s="7" t="s">
        <v>1495</v>
      </c>
      <c r="M186" s="7" t="s">
        <v>1379</v>
      </c>
      <c r="N186" s="7" t="s">
        <v>3129</v>
      </c>
      <c r="O186" s="7" t="s">
        <v>950</v>
      </c>
      <c r="P186" s="18">
        <f>VLOOKUP(G186,'[1]status-proiecte'!$K$3:$BJ$1319,24,0)</f>
        <v>24707448.109999999</v>
      </c>
      <c r="Q186" s="18">
        <f>VLOOKUP(G186,'[1]status-proiecte'!$K$3:$BJ$1319,16,0)</f>
        <v>24678978.550000001</v>
      </c>
      <c r="R186" s="18">
        <f>VLOOKUP(G186,'[1]status-proiecte'!$K$3:$BJ$1319,18,0)</f>
        <v>24185398.98</v>
      </c>
      <c r="S186" s="18">
        <f>VLOOKUP(G186,'[1]status-proiecte'!$K$3:$BJ$1319,19,0)</f>
        <v>20977131.734997787</v>
      </c>
      <c r="T186" s="18">
        <f>VLOOKUP(G186,'[1]status-proiecte'!$K$3:$BJ$1319,22,0)</f>
        <v>3208267.2450022139</v>
      </c>
      <c r="U186" s="18">
        <f>S186/Q186*100</f>
        <v>84.999999868300009</v>
      </c>
      <c r="V186" s="18" t="s">
        <v>4321</v>
      </c>
      <c r="W186" s="8" t="s">
        <v>1569</v>
      </c>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c r="CE186" s="11"/>
      <c r="CF186" s="11"/>
      <c r="CG186" s="11"/>
      <c r="CH186" s="11"/>
      <c r="CI186" s="11"/>
      <c r="CJ186" s="11"/>
      <c r="CK186" s="11"/>
      <c r="CL186" s="11"/>
      <c r="CM186" s="11"/>
      <c r="CN186" s="11"/>
      <c r="CO186" s="11"/>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
      <c r="DN186" s="11"/>
      <c r="DO186" s="11"/>
      <c r="DP186" s="11"/>
      <c r="DQ186" s="11"/>
      <c r="DR186" s="11"/>
      <c r="DS186" s="11"/>
      <c r="DT186" s="11"/>
      <c r="DU186" s="11"/>
      <c r="DV186" s="11"/>
      <c r="DW186" s="11"/>
      <c r="DX186" s="11"/>
      <c r="DY186" s="11"/>
      <c r="DZ186" s="11"/>
      <c r="EA186" s="11"/>
      <c r="EB186" s="11"/>
      <c r="EC186" s="11"/>
      <c r="ED186" s="11"/>
      <c r="EE186" s="11"/>
      <c r="EF186" s="11"/>
      <c r="EG186" s="11"/>
      <c r="EH186" s="11"/>
      <c r="EI186" s="11"/>
      <c r="EJ186" s="11"/>
      <c r="EK186" s="11"/>
      <c r="EL186" s="11"/>
      <c r="EM186" s="11"/>
      <c r="EN186" s="11"/>
      <c r="EO186" s="11"/>
      <c r="EP186" s="11"/>
      <c r="EQ186" s="11"/>
      <c r="ER186" s="11"/>
      <c r="ES186" s="11"/>
      <c r="ET186" s="11"/>
      <c r="EU186" s="11"/>
      <c r="EV186" s="11"/>
      <c r="EW186" s="11"/>
      <c r="EX186" s="11"/>
      <c r="EY186" s="11"/>
      <c r="EZ186" s="11"/>
      <c r="FA186" s="11"/>
      <c r="FB186" s="11"/>
      <c r="FC186" s="11"/>
      <c r="FD186" s="11"/>
      <c r="FE186" s="11"/>
      <c r="FF186" s="11"/>
      <c r="FG186" s="11"/>
      <c r="FH186" s="11"/>
      <c r="FI186" s="11"/>
      <c r="FJ186" s="11"/>
      <c r="FK186" s="11"/>
      <c r="FL186" s="11"/>
      <c r="FM186" s="11"/>
      <c r="FN186" s="11"/>
      <c r="FO186" s="11"/>
      <c r="FP186" s="11"/>
      <c r="FQ186" s="11"/>
      <c r="FR186" s="11"/>
      <c r="FS186" s="11"/>
      <c r="FT186" s="11"/>
      <c r="FU186" s="11"/>
      <c r="FV186" s="11"/>
      <c r="FW186" s="11"/>
      <c r="FX186" s="11"/>
      <c r="FY186" s="11"/>
      <c r="FZ186" s="11"/>
      <c r="GA186" s="11"/>
      <c r="GB186" s="11"/>
      <c r="GC186" s="11"/>
      <c r="GD186" s="11"/>
      <c r="GE186" s="11"/>
      <c r="GF186" s="11"/>
      <c r="GG186" s="11"/>
      <c r="GH186" s="11"/>
      <c r="GI186" s="11"/>
      <c r="GJ186" s="11"/>
      <c r="GK186" s="11"/>
      <c r="GL186" s="11"/>
      <c r="GM186" s="11"/>
      <c r="GN186" s="11"/>
      <c r="GO186" s="11"/>
      <c r="GP186" s="11"/>
      <c r="GQ186" s="11"/>
      <c r="GR186" s="11"/>
      <c r="GS186" s="11"/>
      <c r="GT186" s="11"/>
      <c r="GU186" s="11"/>
      <c r="GV186" s="11"/>
      <c r="GW186" s="11"/>
      <c r="GX186" s="11"/>
      <c r="GY186" s="11"/>
      <c r="GZ186" s="11"/>
      <c r="HA186" s="11"/>
      <c r="HB186" s="11"/>
      <c r="HC186" s="11"/>
      <c r="HD186" s="11"/>
      <c r="HE186" s="11"/>
      <c r="HF186" s="11"/>
      <c r="HG186" s="11"/>
    </row>
    <row r="187" spans="1:215" s="42" customFormat="1" ht="90" x14ac:dyDescent="0.25">
      <c r="A187" s="6">
        <v>180</v>
      </c>
      <c r="B187" s="6" t="s">
        <v>4</v>
      </c>
      <c r="C187" s="6" t="s">
        <v>358</v>
      </c>
      <c r="D187" s="6" t="s">
        <v>1872</v>
      </c>
      <c r="E187" s="6" t="s">
        <v>279</v>
      </c>
      <c r="F187" s="6" t="s">
        <v>294</v>
      </c>
      <c r="G187" s="6">
        <v>321768</v>
      </c>
      <c r="H187" s="6" t="s">
        <v>296</v>
      </c>
      <c r="I187" s="6" t="s">
        <v>301</v>
      </c>
      <c r="J187" s="6" t="s">
        <v>2039</v>
      </c>
      <c r="K187" s="7" t="s">
        <v>1764</v>
      </c>
      <c r="L187" s="7" t="s">
        <v>1495</v>
      </c>
      <c r="M187" s="7" t="s">
        <v>3951</v>
      </c>
      <c r="N187" s="7" t="s">
        <v>1451</v>
      </c>
      <c r="O187" s="7" t="s">
        <v>2723</v>
      </c>
      <c r="P187" s="18">
        <f>VLOOKUP(G187,'[1]status-proiecte'!$K$3:$BJ$1319,24,0)</f>
        <v>25030211.260000002</v>
      </c>
      <c r="Q187" s="18">
        <f>VLOOKUP(G187,'[1]status-proiecte'!$K$3:$BJ$1319,16,0)</f>
        <v>24705400.760125678</v>
      </c>
      <c r="R187" s="18">
        <f>VLOOKUP(G187,'[1]status-proiecte'!$K$3:$BJ$1319,18,0)</f>
        <v>24211293.079999998</v>
      </c>
      <c r="S187" s="18">
        <f>VLOOKUP(G187,'[1]status-proiecte'!$K$3:$BJ$1319,19,0)</f>
        <v>20579599.086113729</v>
      </c>
      <c r="T187" s="18">
        <f>VLOOKUP(G187,'[1]status-proiecte'!$K$3:$BJ$1319,22,0)</f>
        <v>3631693.9938862696</v>
      </c>
      <c r="U187" s="18">
        <f>S187/Q187*100</f>
        <v>83.300001023780354</v>
      </c>
      <c r="V187" s="18" t="s">
        <v>4322</v>
      </c>
      <c r="W187" s="8" t="s">
        <v>1569</v>
      </c>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c r="CE187" s="11"/>
      <c r="CF187" s="11"/>
      <c r="CG187" s="11"/>
      <c r="CH187" s="11"/>
      <c r="CI187" s="11"/>
      <c r="CJ187" s="11"/>
      <c r="CK187" s="11"/>
      <c r="CL187" s="11"/>
      <c r="CM187" s="11"/>
      <c r="CN187" s="11"/>
      <c r="CO187" s="11"/>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
      <c r="DN187" s="11"/>
      <c r="DO187" s="11"/>
      <c r="DP187" s="11"/>
      <c r="DQ187" s="11"/>
      <c r="DR187" s="11"/>
      <c r="DS187" s="11"/>
      <c r="DT187" s="11"/>
      <c r="DU187" s="11"/>
      <c r="DV187" s="11"/>
      <c r="DW187" s="11"/>
      <c r="DX187" s="11"/>
      <c r="DY187" s="11"/>
      <c r="DZ187" s="11"/>
      <c r="EA187" s="11"/>
      <c r="EB187" s="11"/>
      <c r="EC187" s="11"/>
      <c r="ED187" s="11"/>
      <c r="EE187" s="11"/>
      <c r="EF187" s="11"/>
      <c r="EG187" s="11"/>
      <c r="EH187" s="11"/>
      <c r="EI187" s="11"/>
      <c r="EJ187" s="11"/>
      <c r="EK187" s="11"/>
      <c r="EL187" s="11"/>
      <c r="EM187" s="11"/>
      <c r="EN187" s="11"/>
      <c r="EO187" s="11"/>
      <c r="EP187" s="11"/>
      <c r="EQ187" s="11"/>
      <c r="ER187" s="11"/>
      <c r="ES187" s="11"/>
      <c r="ET187" s="11"/>
      <c r="EU187" s="11"/>
      <c r="EV187" s="11"/>
      <c r="EW187" s="11"/>
      <c r="EX187" s="11"/>
      <c r="EY187" s="11"/>
      <c r="EZ187" s="11"/>
      <c r="FA187" s="11"/>
      <c r="FB187" s="11"/>
      <c r="FC187" s="11"/>
      <c r="FD187" s="11"/>
      <c r="FE187" s="11"/>
      <c r="FF187" s="11"/>
      <c r="FG187" s="11"/>
      <c r="FH187" s="11"/>
      <c r="FI187" s="11"/>
      <c r="FJ187" s="11"/>
      <c r="FK187" s="11"/>
      <c r="FL187" s="11"/>
      <c r="FM187" s="11"/>
      <c r="FN187" s="11"/>
      <c r="FO187" s="11"/>
      <c r="FP187" s="11"/>
      <c r="FQ187" s="11"/>
      <c r="FR187" s="11"/>
      <c r="FS187" s="11"/>
      <c r="FT187" s="11"/>
      <c r="FU187" s="11"/>
      <c r="FV187" s="11"/>
      <c r="FW187" s="11"/>
      <c r="FX187" s="11"/>
      <c r="FY187" s="11"/>
      <c r="FZ187" s="11"/>
      <c r="GA187" s="11"/>
      <c r="GB187" s="11"/>
      <c r="GC187" s="11"/>
      <c r="GD187" s="11"/>
      <c r="GE187" s="11"/>
      <c r="GF187" s="11"/>
      <c r="GG187" s="11"/>
      <c r="GH187" s="11"/>
      <c r="GI187" s="11"/>
      <c r="GJ187" s="11"/>
      <c r="GK187" s="11"/>
      <c r="GL187" s="11"/>
      <c r="GM187" s="11"/>
      <c r="GN187" s="11"/>
      <c r="GO187" s="11"/>
      <c r="GP187" s="11"/>
      <c r="GQ187" s="11"/>
      <c r="GR187" s="11"/>
      <c r="GS187" s="11"/>
      <c r="GT187" s="11"/>
      <c r="GU187" s="11"/>
      <c r="GV187" s="11"/>
      <c r="GW187" s="11"/>
      <c r="GX187" s="11"/>
      <c r="GY187" s="11"/>
      <c r="GZ187" s="11"/>
      <c r="HA187" s="11"/>
      <c r="HB187" s="11"/>
      <c r="HC187" s="11"/>
      <c r="HD187" s="11"/>
      <c r="HE187" s="11"/>
      <c r="HF187" s="11"/>
      <c r="HG187" s="11"/>
    </row>
    <row r="188" spans="1:215" s="42" customFormat="1" ht="135" x14ac:dyDescent="0.25">
      <c r="A188" s="6">
        <v>181</v>
      </c>
      <c r="B188" s="6" t="s">
        <v>4</v>
      </c>
      <c r="C188" s="6" t="s">
        <v>358</v>
      </c>
      <c r="D188" s="6" t="s">
        <v>1872</v>
      </c>
      <c r="E188" s="6" t="s">
        <v>279</v>
      </c>
      <c r="F188" s="6" t="s">
        <v>294</v>
      </c>
      <c r="G188" s="6">
        <v>320848</v>
      </c>
      <c r="H188" s="6" t="s">
        <v>297</v>
      </c>
      <c r="I188" s="6" t="s">
        <v>4711</v>
      </c>
      <c r="J188" s="6" t="s">
        <v>2040</v>
      </c>
      <c r="K188" s="7" t="s">
        <v>1742</v>
      </c>
      <c r="L188" s="7" t="s">
        <v>1495</v>
      </c>
      <c r="M188" s="7" t="s">
        <v>3952</v>
      </c>
      <c r="N188" s="7" t="s">
        <v>3075</v>
      </c>
      <c r="O188" s="7" t="s">
        <v>950</v>
      </c>
      <c r="P188" s="18">
        <f>VLOOKUP(G188,'[1]status-proiecte'!$K$3:$BJ$1319,24,0)</f>
        <v>9486533.8300000001</v>
      </c>
      <c r="Q188" s="18">
        <f>VLOOKUP(G188,'[1]status-proiecte'!$K$3:$BJ$1319,16,0)</f>
        <v>9469662.9330812804</v>
      </c>
      <c r="R188" s="18">
        <f>VLOOKUP(G188,'[1]status-proiecte'!$K$3:$BJ$1319,18,0)</f>
        <v>9280269.6799999997</v>
      </c>
      <c r="S188" s="18">
        <f>VLOOKUP(G188,'[1]status-proiecte'!$K$3:$BJ$1319,19,0)</f>
        <v>8049213.4806475416</v>
      </c>
      <c r="T188" s="18">
        <f>VLOOKUP(G188,'[1]status-proiecte'!$K$3:$BJ$1319,22,0)</f>
        <v>1231056.1993524581</v>
      </c>
      <c r="U188" s="18">
        <f>S188/Q188*100</f>
        <v>84.999999868299994</v>
      </c>
      <c r="V188" s="18" t="s">
        <v>4323</v>
      </c>
      <c r="W188" s="8" t="s">
        <v>1569</v>
      </c>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c r="CE188" s="11"/>
      <c r="CF188" s="11"/>
      <c r="CG188" s="11"/>
      <c r="CH188" s="11"/>
      <c r="CI188" s="11"/>
      <c r="CJ188" s="11"/>
      <c r="CK188" s="11"/>
      <c r="CL188" s="11"/>
      <c r="CM188" s="1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
      <c r="DN188" s="11"/>
      <c r="DO188" s="11"/>
      <c r="DP188" s="11"/>
      <c r="DQ188" s="11"/>
      <c r="DR188" s="11"/>
      <c r="DS188" s="11"/>
      <c r="DT188" s="11"/>
      <c r="DU188" s="11"/>
      <c r="DV188" s="11"/>
      <c r="DW188" s="11"/>
      <c r="DX188" s="11"/>
      <c r="DY188" s="11"/>
      <c r="DZ188" s="11"/>
      <c r="EA188" s="11"/>
      <c r="EB188" s="11"/>
      <c r="EC188" s="11"/>
      <c r="ED188" s="11"/>
      <c r="EE188" s="11"/>
      <c r="EF188" s="11"/>
      <c r="EG188" s="11"/>
      <c r="EH188" s="11"/>
      <c r="EI188" s="11"/>
      <c r="EJ188" s="11"/>
      <c r="EK188" s="11"/>
      <c r="EL188" s="11"/>
      <c r="EM188" s="11"/>
      <c r="EN188" s="11"/>
      <c r="EO188" s="11"/>
      <c r="EP188" s="11"/>
      <c r="EQ188" s="11"/>
      <c r="ER188" s="11"/>
      <c r="ES188" s="11"/>
      <c r="ET188" s="11"/>
      <c r="EU188" s="11"/>
      <c r="EV188" s="11"/>
      <c r="EW188" s="11"/>
      <c r="EX188" s="11"/>
      <c r="EY188" s="11"/>
      <c r="EZ188" s="11"/>
      <c r="FA188" s="11"/>
      <c r="FB188" s="11"/>
      <c r="FC188" s="11"/>
      <c r="FD188" s="11"/>
      <c r="FE188" s="11"/>
      <c r="FF188" s="11"/>
      <c r="FG188" s="11"/>
      <c r="FH188" s="11"/>
      <c r="FI188" s="11"/>
      <c r="FJ188" s="11"/>
      <c r="FK188" s="11"/>
      <c r="FL188" s="11"/>
      <c r="FM188" s="11"/>
      <c r="FN188" s="11"/>
      <c r="FO188" s="11"/>
      <c r="FP188" s="11"/>
      <c r="FQ188" s="11"/>
      <c r="FR188" s="11"/>
      <c r="FS188" s="11"/>
      <c r="FT188" s="11"/>
      <c r="FU188" s="11"/>
      <c r="FV188" s="11"/>
      <c r="FW188" s="11"/>
      <c r="FX188" s="11"/>
      <c r="FY188" s="11"/>
      <c r="FZ188" s="11"/>
      <c r="GA188" s="11"/>
      <c r="GB188" s="11"/>
      <c r="GC188" s="11"/>
      <c r="GD188" s="11"/>
      <c r="GE188" s="11"/>
      <c r="GF188" s="11"/>
      <c r="GG188" s="11"/>
      <c r="GH188" s="11"/>
      <c r="GI188" s="11"/>
      <c r="GJ188" s="11"/>
      <c r="GK188" s="11"/>
      <c r="GL188" s="11"/>
      <c r="GM188" s="11"/>
      <c r="GN188" s="11"/>
      <c r="GO188" s="11"/>
      <c r="GP188" s="11"/>
      <c r="GQ188" s="11"/>
      <c r="GR188" s="11"/>
      <c r="GS188" s="11"/>
      <c r="GT188" s="11"/>
      <c r="GU188" s="11"/>
      <c r="GV188" s="11"/>
      <c r="GW188" s="11"/>
      <c r="GX188" s="11"/>
      <c r="GY188" s="11"/>
      <c r="GZ188" s="11"/>
      <c r="HA188" s="11"/>
      <c r="HB188" s="11"/>
      <c r="HC188" s="11"/>
      <c r="HD188" s="11"/>
      <c r="HE188" s="11"/>
      <c r="HF188" s="11"/>
      <c r="HG188" s="11"/>
    </row>
    <row r="189" spans="1:215" s="42" customFormat="1" ht="90" x14ac:dyDescent="0.25">
      <c r="A189" s="6">
        <v>182</v>
      </c>
      <c r="B189" s="6" t="s">
        <v>4</v>
      </c>
      <c r="C189" s="6" t="s">
        <v>358</v>
      </c>
      <c r="D189" s="6" t="s">
        <v>1872</v>
      </c>
      <c r="E189" s="6" t="s">
        <v>279</v>
      </c>
      <c r="F189" s="6" t="s">
        <v>294</v>
      </c>
      <c r="G189" s="6">
        <v>321206</v>
      </c>
      <c r="H189" s="6" t="s">
        <v>302</v>
      </c>
      <c r="I189" s="6" t="s">
        <v>303</v>
      </c>
      <c r="J189" s="6" t="s">
        <v>2041</v>
      </c>
      <c r="K189" s="7" t="s">
        <v>1763</v>
      </c>
      <c r="L189" s="6" t="s">
        <v>1507</v>
      </c>
      <c r="M189" s="7" t="s">
        <v>3953</v>
      </c>
      <c r="N189" s="7" t="s">
        <v>879</v>
      </c>
      <c r="O189" s="7" t="s">
        <v>2725</v>
      </c>
      <c r="P189" s="18">
        <f>VLOOKUP(G189,'[1]status-proiecte'!$K$3:$BJ$1319,24,0)</f>
        <v>25926929.510000002</v>
      </c>
      <c r="Q189" s="18">
        <f>VLOOKUP(G189,'[1]status-proiecte'!$K$3:$BJ$1319,16,0)</f>
        <v>24705235.047200002</v>
      </c>
      <c r="R189" s="18">
        <f>VLOOKUP(G189,'[1]status-proiecte'!$K$3:$BJ$1319,18,0)</f>
        <v>24211130.34</v>
      </c>
      <c r="S189" s="18">
        <f>VLOOKUP(G189,'[1]status-proiecte'!$K$3:$BJ$1319,19,0)</f>
        <v>20999449.757583205</v>
      </c>
      <c r="T189" s="18">
        <f>VLOOKUP(G189,'[1]status-proiecte'!$K$3:$BJ$1319,22,0)</f>
        <v>3211680.5824167952</v>
      </c>
      <c r="U189" s="18">
        <f>S189/Q189*100</f>
        <v>84.999999868299994</v>
      </c>
      <c r="V189" s="18" t="s">
        <v>4324</v>
      </c>
      <c r="W189" s="8" t="s">
        <v>1569</v>
      </c>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c r="CE189" s="11"/>
      <c r="CF189" s="11"/>
      <c r="CG189" s="11"/>
      <c r="CH189" s="11"/>
      <c r="CI189" s="11"/>
      <c r="CJ189" s="11"/>
      <c r="CK189" s="11"/>
      <c r="CL189" s="11"/>
      <c r="CM189" s="1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
      <c r="DN189" s="11"/>
      <c r="DO189" s="11"/>
      <c r="DP189" s="11"/>
      <c r="DQ189" s="11"/>
      <c r="DR189" s="11"/>
      <c r="DS189" s="11"/>
      <c r="DT189" s="11"/>
      <c r="DU189" s="11"/>
      <c r="DV189" s="11"/>
      <c r="DW189" s="11"/>
      <c r="DX189" s="11"/>
      <c r="DY189" s="11"/>
      <c r="DZ189" s="11"/>
      <c r="EA189" s="11"/>
      <c r="EB189" s="11"/>
      <c r="EC189" s="11"/>
      <c r="ED189" s="11"/>
      <c r="EE189" s="11"/>
      <c r="EF189" s="11"/>
      <c r="EG189" s="11"/>
      <c r="EH189" s="11"/>
      <c r="EI189" s="11"/>
      <c r="EJ189" s="11"/>
      <c r="EK189" s="11"/>
      <c r="EL189" s="11"/>
      <c r="EM189" s="11"/>
      <c r="EN189" s="11"/>
      <c r="EO189" s="11"/>
      <c r="EP189" s="11"/>
      <c r="EQ189" s="11"/>
      <c r="ER189" s="11"/>
      <c r="ES189" s="11"/>
      <c r="ET189" s="11"/>
      <c r="EU189" s="11"/>
      <c r="EV189" s="11"/>
      <c r="EW189" s="11"/>
      <c r="EX189" s="11"/>
      <c r="EY189" s="11"/>
      <c r="EZ189" s="11"/>
      <c r="FA189" s="11"/>
      <c r="FB189" s="11"/>
      <c r="FC189" s="11"/>
      <c r="FD189" s="11"/>
      <c r="FE189" s="11"/>
      <c r="FF189" s="11"/>
      <c r="FG189" s="11"/>
      <c r="FH189" s="11"/>
      <c r="FI189" s="11"/>
      <c r="FJ189" s="11"/>
      <c r="FK189" s="11"/>
      <c r="FL189" s="11"/>
      <c r="FM189" s="11"/>
      <c r="FN189" s="11"/>
      <c r="FO189" s="11"/>
      <c r="FP189" s="11"/>
      <c r="FQ189" s="11"/>
      <c r="FR189" s="11"/>
      <c r="FS189" s="11"/>
      <c r="FT189" s="11"/>
      <c r="FU189" s="11"/>
      <c r="FV189" s="11"/>
      <c r="FW189" s="11"/>
      <c r="FX189" s="11"/>
      <c r="FY189" s="11"/>
      <c r="FZ189" s="11"/>
      <c r="GA189" s="11"/>
      <c r="GB189" s="11"/>
      <c r="GC189" s="11"/>
      <c r="GD189" s="11"/>
      <c r="GE189" s="11"/>
      <c r="GF189" s="11"/>
      <c r="GG189" s="11"/>
      <c r="GH189" s="11"/>
      <c r="GI189" s="11"/>
      <c r="GJ189" s="11"/>
      <c r="GK189" s="11"/>
      <c r="GL189" s="11"/>
      <c r="GM189" s="11"/>
      <c r="GN189" s="11"/>
      <c r="GO189" s="11"/>
      <c r="GP189" s="11"/>
      <c r="GQ189" s="11"/>
      <c r="GR189" s="11"/>
      <c r="GS189" s="11"/>
      <c r="GT189" s="11"/>
      <c r="GU189" s="11"/>
      <c r="GV189" s="11"/>
      <c r="GW189" s="11"/>
      <c r="GX189" s="11"/>
      <c r="GY189" s="11"/>
      <c r="GZ189" s="11"/>
      <c r="HA189" s="11"/>
      <c r="HB189" s="11"/>
      <c r="HC189" s="11"/>
      <c r="HD189" s="11"/>
      <c r="HE189" s="11"/>
      <c r="HF189" s="11"/>
      <c r="HG189" s="11"/>
    </row>
    <row r="190" spans="1:215" s="42" customFormat="1" ht="180" x14ac:dyDescent="0.25">
      <c r="A190" s="6">
        <v>183</v>
      </c>
      <c r="B190" s="6" t="s">
        <v>4</v>
      </c>
      <c r="C190" s="7" t="s">
        <v>1246</v>
      </c>
      <c r="D190" s="6" t="s">
        <v>2492</v>
      </c>
      <c r="E190" s="6" t="s">
        <v>2493</v>
      </c>
      <c r="F190" s="6" t="s">
        <v>3878</v>
      </c>
      <c r="G190" s="6">
        <v>348184</v>
      </c>
      <c r="H190" s="6" t="s">
        <v>2494</v>
      </c>
      <c r="I190" s="6" t="s">
        <v>2495</v>
      </c>
      <c r="J190" s="6" t="s">
        <v>2496</v>
      </c>
      <c r="K190" s="6" t="s">
        <v>163</v>
      </c>
      <c r="L190" s="6" t="s">
        <v>1496</v>
      </c>
      <c r="M190" s="6" t="s">
        <v>3482</v>
      </c>
      <c r="N190" s="6" t="s">
        <v>1452</v>
      </c>
      <c r="O190" s="6" t="s">
        <v>2514</v>
      </c>
      <c r="P190" s="18">
        <f>VLOOKUP(G190,'[1]status-proiecte'!$K$3:$BJ$1319,24,0)</f>
        <v>1645386.78</v>
      </c>
      <c r="Q190" s="18">
        <f>VLOOKUP(G190,'[1]status-proiecte'!$K$3:$BJ$1319,16,0)</f>
        <v>1619074.9558760119</v>
      </c>
      <c r="R190" s="18">
        <f>VLOOKUP(G190,'[1]status-proiecte'!$K$3:$BJ$1319,18,0)</f>
        <v>1457167.46</v>
      </c>
      <c r="S190" s="18">
        <f>VLOOKUP(G190,'[1]status-proiecte'!$K$3:$BJ$1319,19,0)</f>
        <v>1238592.341</v>
      </c>
      <c r="T190" s="18">
        <f>VLOOKUP(G190,'[1]status-proiecte'!$K$3:$BJ$1319,22,0)</f>
        <v>218575.11899999995</v>
      </c>
      <c r="U190" s="18">
        <f>S190/Q190*100</f>
        <v>76.49999998485869</v>
      </c>
      <c r="V190" s="18" t="s">
        <v>4325</v>
      </c>
      <c r="W190" s="8" t="s">
        <v>1569</v>
      </c>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c r="CE190" s="11"/>
      <c r="CF190" s="11"/>
      <c r="CG190" s="11"/>
      <c r="CH190" s="11"/>
      <c r="CI190" s="11"/>
      <c r="CJ190" s="11"/>
      <c r="CK190" s="11"/>
      <c r="CL190" s="11"/>
      <c r="CM190" s="11"/>
      <c r="CN190" s="11"/>
      <c r="CO190" s="11"/>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
      <c r="DN190" s="11"/>
      <c r="DO190" s="11"/>
      <c r="DP190" s="11"/>
      <c r="DQ190" s="11"/>
      <c r="DR190" s="11"/>
      <c r="DS190" s="11"/>
      <c r="DT190" s="11"/>
      <c r="DU190" s="11"/>
      <c r="DV190" s="11"/>
      <c r="DW190" s="11"/>
      <c r="DX190" s="11"/>
      <c r="DY190" s="11"/>
      <c r="DZ190" s="11"/>
      <c r="EA190" s="11"/>
      <c r="EB190" s="11"/>
      <c r="EC190" s="11"/>
      <c r="ED190" s="11"/>
      <c r="EE190" s="11"/>
      <c r="EF190" s="11"/>
      <c r="EG190" s="11"/>
      <c r="EH190" s="11"/>
      <c r="EI190" s="11"/>
      <c r="EJ190" s="11"/>
      <c r="EK190" s="11"/>
      <c r="EL190" s="11"/>
      <c r="EM190" s="11"/>
      <c r="EN190" s="11"/>
      <c r="EO190" s="11"/>
      <c r="EP190" s="11"/>
      <c r="EQ190" s="11"/>
      <c r="ER190" s="11"/>
      <c r="ES190" s="11"/>
      <c r="ET190" s="11"/>
      <c r="EU190" s="11"/>
      <c r="EV190" s="11"/>
      <c r="EW190" s="11"/>
      <c r="EX190" s="11"/>
      <c r="EY190" s="11"/>
      <c r="EZ190" s="11"/>
      <c r="FA190" s="11"/>
      <c r="FB190" s="11"/>
      <c r="FC190" s="11"/>
      <c r="FD190" s="11"/>
      <c r="FE190" s="11"/>
      <c r="FF190" s="11"/>
      <c r="FG190" s="11"/>
      <c r="FH190" s="11"/>
      <c r="FI190" s="11"/>
      <c r="FJ190" s="11"/>
      <c r="FK190" s="11"/>
      <c r="FL190" s="11"/>
      <c r="FM190" s="11"/>
      <c r="FN190" s="11"/>
      <c r="FO190" s="11"/>
      <c r="FP190" s="11"/>
      <c r="FQ190" s="11"/>
      <c r="FR190" s="11"/>
      <c r="FS190" s="11"/>
      <c r="FT190" s="11"/>
      <c r="FU190" s="11"/>
      <c r="FV190" s="11"/>
      <c r="FW190" s="11"/>
      <c r="FX190" s="11"/>
      <c r="FY190" s="11"/>
      <c r="FZ190" s="11"/>
      <c r="GA190" s="11"/>
      <c r="GB190" s="11"/>
      <c r="GC190" s="11"/>
      <c r="GD190" s="11"/>
      <c r="GE190" s="11"/>
      <c r="GF190" s="11"/>
      <c r="GG190" s="11"/>
      <c r="GH190" s="11"/>
      <c r="GI190" s="11"/>
      <c r="GJ190" s="11"/>
      <c r="GK190" s="11"/>
      <c r="GL190" s="11"/>
      <c r="GM190" s="11"/>
      <c r="GN190" s="11"/>
      <c r="GO190" s="11"/>
      <c r="GP190" s="11"/>
      <c r="GQ190" s="11"/>
      <c r="GR190" s="11"/>
      <c r="GS190" s="11"/>
      <c r="GT190" s="11"/>
      <c r="GU190" s="11"/>
      <c r="GV190" s="11"/>
      <c r="GW190" s="11"/>
      <c r="GX190" s="11"/>
      <c r="GY190" s="11"/>
      <c r="GZ190" s="11"/>
      <c r="HA190" s="11"/>
      <c r="HB190" s="11"/>
      <c r="HC190" s="11"/>
      <c r="HD190" s="11"/>
      <c r="HE190" s="11"/>
      <c r="HF190" s="11"/>
      <c r="HG190" s="11"/>
    </row>
    <row r="191" spans="1:215" s="42" customFormat="1" ht="135" x14ac:dyDescent="0.25">
      <c r="A191" s="6">
        <v>184</v>
      </c>
      <c r="B191" s="6" t="s">
        <v>4</v>
      </c>
      <c r="C191" s="6" t="s">
        <v>358</v>
      </c>
      <c r="D191" s="6" t="s">
        <v>1872</v>
      </c>
      <c r="E191" s="6" t="s">
        <v>279</v>
      </c>
      <c r="F191" s="6" t="s">
        <v>294</v>
      </c>
      <c r="G191" s="6">
        <v>316985</v>
      </c>
      <c r="H191" s="6" t="s">
        <v>19</v>
      </c>
      <c r="I191" s="6" t="s">
        <v>306</v>
      </c>
      <c r="J191" s="6" t="s">
        <v>2043</v>
      </c>
      <c r="K191" s="7" t="s">
        <v>1742</v>
      </c>
      <c r="L191" s="7" t="s">
        <v>1495</v>
      </c>
      <c r="M191" s="7" t="s">
        <v>3954</v>
      </c>
      <c r="N191" s="7" t="s">
        <v>951</v>
      </c>
      <c r="O191" s="7" t="s">
        <v>2727</v>
      </c>
      <c r="P191" s="18">
        <f>VLOOKUP(G191,'[1]status-proiecte'!$K$3:$BJ$1319,24,0)</f>
        <v>13284466.99</v>
      </c>
      <c r="Q191" s="18">
        <f>VLOOKUP(G191,'[1]status-proiecte'!$K$3:$BJ$1319,16,0)</f>
        <v>13273062.812534159</v>
      </c>
      <c r="R191" s="18">
        <f>VLOOKUP(G191,'[1]status-proiecte'!$K$3:$BJ$1319,18,0)</f>
        <v>13007601.560000001</v>
      </c>
      <c r="S191" s="18">
        <f>VLOOKUP(G191,'[1]status-proiecte'!$K$3:$BJ$1319,19,0)</f>
        <v>11282103.373173412</v>
      </c>
      <c r="T191" s="18">
        <f>VLOOKUP(G191,'[1]status-proiecte'!$K$3:$BJ$1319,22,0)</f>
        <v>1725498.1868265886</v>
      </c>
      <c r="U191" s="18">
        <f>S191/Q191*100</f>
        <v>84.999999868300009</v>
      </c>
      <c r="V191" s="18" t="s">
        <v>4326</v>
      </c>
      <c r="W191" s="8" t="s">
        <v>1569</v>
      </c>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c r="CE191" s="11"/>
      <c r="CF191" s="11"/>
      <c r="CG191" s="11"/>
      <c r="CH191" s="11"/>
      <c r="CI191" s="11"/>
      <c r="CJ191" s="11"/>
      <c r="CK191" s="11"/>
      <c r="CL191" s="11"/>
      <c r="CM191" s="11"/>
      <c r="CN191" s="11"/>
      <c r="CO191" s="11"/>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
      <c r="DN191" s="11"/>
      <c r="DO191" s="11"/>
      <c r="DP191" s="11"/>
      <c r="DQ191" s="11"/>
      <c r="DR191" s="11"/>
      <c r="DS191" s="11"/>
      <c r="DT191" s="11"/>
      <c r="DU191" s="11"/>
      <c r="DV191" s="11"/>
      <c r="DW191" s="11"/>
      <c r="DX191" s="11"/>
      <c r="DY191" s="11"/>
      <c r="DZ191" s="11"/>
      <c r="EA191" s="11"/>
      <c r="EB191" s="11"/>
      <c r="EC191" s="11"/>
      <c r="ED191" s="11"/>
      <c r="EE191" s="11"/>
      <c r="EF191" s="11"/>
      <c r="EG191" s="11"/>
      <c r="EH191" s="11"/>
      <c r="EI191" s="11"/>
      <c r="EJ191" s="11"/>
      <c r="EK191" s="11"/>
      <c r="EL191" s="11"/>
      <c r="EM191" s="11"/>
      <c r="EN191" s="11"/>
      <c r="EO191" s="11"/>
      <c r="EP191" s="11"/>
      <c r="EQ191" s="11"/>
      <c r="ER191" s="11"/>
      <c r="ES191" s="11"/>
      <c r="ET191" s="11"/>
      <c r="EU191" s="11"/>
      <c r="EV191" s="11"/>
      <c r="EW191" s="11"/>
      <c r="EX191" s="11"/>
      <c r="EY191" s="11"/>
      <c r="EZ191" s="11"/>
      <c r="FA191" s="11"/>
      <c r="FB191" s="11"/>
      <c r="FC191" s="11"/>
      <c r="FD191" s="11"/>
      <c r="FE191" s="11"/>
      <c r="FF191" s="11"/>
      <c r="FG191" s="11"/>
      <c r="FH191" s="11"/>
      <c r="FI191" s="11"/>
      <c r="FJ191" s="11"/>
      <c r="FK191" s="11"/>
      <c r="FL191" s="11"/>
      <c r="FM191" s="11"/>
      <c r="FN191" s="11"/>
      <c r="FO191" s="11"/>
      <c r="FP191" s="11"/>
      <c r="FQ191" s="11"/>
      <c r="FR191" s="11"/>
      <c r="FS191" s="11"/>
      <c r="FT191" s="11"/>
      <c r="FU191" s="11"/>
      <c r="FV191" s="11"/>
      <c r="FW191" s="11"/>
      <c r="FX191" s="11"/>
      <c r="FY191" s="11"/>
      <c r="FZ191" s="11"/>
      <c r="GA191" s="11"/>
      <c r="GB191" s="11"/>
      <c r="GC191" s="11"/>
      <c r="GD191" s="11"/>
      <c r="GE191" s="11"/>
      <c r="GF191" s="11"/>
      <c r="GG191" s="11"/>
      <c r="GH191" s="11"/>
      <c r="GI191" s="11"/>
      <c r="GJ191" s="11"/>
      <c r="GK191" s="11"/>
      <c r="GL191" s="11"/>
      <c r="GM191" s="11"/>
      <c r="GN191" s="11"/>
      <c r="GO191" s="11"/>
      <c r="GP191" s="11"/>
      <c r="GQ191" s="11"/>
      <c r="GR191" s="11"/>
      <c r="GS191" s="11"/>
      <c r="GT191" s="11"/>
      <c r="GU191" s="11"/>
      <c r="GV191" s="11"/>
      <c r="GW191" s="11"/>
      <c r="GX191" s="11"/>
      <c r="GY191" s="11"/>
      <c r="GZ191" s="11"/>
      <c r="HA191" s="11"/>
      <c r="HB191" s="11"/>
      <c r="HC191" s="11"/>
      <c r="HD191" s="11"/>
      <c r="HE191" s="11"/>
      <c r="HF191" s="11"/>
      <c r="HG191" s="11"/>
    </row>
    <row r="192" spans="1:215" s="42" customFormat="1" ht="105" x14ac:dyDescent="0.25">
      <c r="A192" s="6">
        <v>185</v>
      </c>
      <c r="B192" s="6" t="s">
        <v>4</v>
      </c>
      <c r="C192" s="6" t="s">
        <v>358</v>
      </c>
      <c r="D192" s="6" t="s">
        <v>1872</v>
      </c>
      <c r="E192" s="6" t="s">
        <v>279</v>
      </c>
      <c r="F192" s="6" t="s">
        <v>294</v>
      </c>
      <c r="G192" s="6">
        <v>318322</v>
      </c>
      <c r="H192" s="6" t="s">
        <v>71</v>
      </c>
      <c r="I192" s="6" t="s">
        <v>307</v>
      </c>
      <c r="J192" s="6" t="s">
        <v>3735</v>
      </c>
      <c r="K192" s="7" t="s">
        <v>1764</v>
      </c>
      <c r="L192" s="7" t="s">
        <v>1495</v>
      </c>
      <c r="M192" s="7" t="s">
        <v>3955</v>
      </c>
      <c r="N192" s="7" t="s">
        <v>930</v>
      </c>
      <c r="O192" s="7" t="s">
        <v>2728</v>
      </c>
      <c r="P192" s="18">
        <f>VLOOKUP(G192,'[1]status-proiecte'!$K$3:$BJ$1319,24,0)</f>
        <v>23440909.469999999</v>
      </c>
      <c r="Q192" s="18">
        <f>VLOOKUP(G192,'[1]status-proiecte'!$K$3:$BJ$1319,16,0)</f>
        <v>22275267.195277363</v>
      </c>
      <c r="R192" s="18">
        <f>VLOOKUP(G192,'[1]status-proiecte'!$K$3:$BJ$1319,18,0)</f>
        <v>21829761.850000001</v>
      </c>
      <c r="S192" s="18">
        <f>VLOOKUP(G192,'[1]status-proiecte'!$K$3:$BJ$1319,19,0)</f>
        <v>18933977.086649232</v>
      </c>
      <c r="T192" s="18">
        <f>VLOOKUP(G192,'[1]status-proiecte'!$K$3:$BJ$1319,22,0)</f>
        <v>2895784.7633507699</v>
      </c>
      <c r="U192" s="18">
        <f>S192/Q192*100</f>
        <v>84.999999868300009</v>
      </c>
      <c r="V192" s="18" t="s">
        <v>4327</v>
      </c>
      <c r="W192" s="8" t="s">
        <v>1569</v>
      </c>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c r="CE192" s="11"/>
      <c r="CF192" s="11"/>
      <c r="CG192" s="11"/>
      <c r="CH192" s="11"/>
      <c r="CI192" s="11"/>
      <c r="CJ192" s="11"/>
      <c r="CK192" s="11"/>
      <c r="CL192" s="11"/>
      <c r="CM192" s="11"/>
      <c r="CN192" s="11"/>
      <c r="CO192" s="11"/>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
      <c r="DN192" s="11"/>
      <c r="DO192" s="11"/>
      <c r="DP192" s="11"/>
      <c r="DQ192" s="11"/>
      <c r="DR192" s="11"/>
      <c r="DS192" s="11"/>
      <c r="DT192" s="11"/>
      <c r="DU192" s="11"/>
      <c r="DV192" s="11"/>
      <c r="DW192" s="11"/>
      <c r="DX192" s="11"/>
      <c r="DY192" s="11"/>
      <c r="DZ192" s="11"/>
      <c r="EA192" s="11"/>
      <c r="EB192" s="11"/>
      <c r="EC192" s="11"/>
      <c r="ED192" s="11"/>
      <c r="EE192" s="11"/>
      <c r="EF192" s="11"/>
      <c r="EG192" s="11"/>
      <c r="EH192" s="11"/>
      <c r="EI192" s="11"/>
      <c r="EJ192" s="11"/>
      <c r="EK192" s="11"/>
      <c r="EL192" s="11"/>
      <c r="EM192" s="11"/>
      <c r="EN192" s="11"/>
      <c r="EO192" s="11"/>
      <c r="EP192" s="11"/>
      <c r="EQ192" s="11"/>
      <c r="ER192" s="11"/>
      <c r="ES192" s="11"/>
      <c r="ET192" s="11"/>
      <c r="EU192" s="11"/>
      <c r="EV192" s="11"/>
      <c r="EW192" s="11"/>
      <c r="EX192" s="11"/>
      <c r="EY192" s="11"/>
      <c r="EZ192" s="11"/>
      <c r="FA192" s="11"/>
      <c r="FB192" s="11"/>
      <c r="FC192" s="11"/>
      <c r="FD192" s="11"/>
      <c r="FE192" s="11"/>
      <c r="FF192" s="11"/>
      <c r="FG192" s="11"/>
      <c r="FH192" s="11"/>
      <c r="FI192" s="11"/>
      <c r="FJ192" s="11"/>
      <c r="FK192" s="11"/>
      <c r="FL192" s="11"/>
      <c r="FM192" s="11"/>
      <c r="FN192" s="11"/>
      <c r="FO192" s="11"/>
      <c r="FP192" s="11"/>
      <c r="FQ192" s="11"/>
      <c r="FR192" s="11"/>
      <c r="FS192" s="11"/>
      <c r="FT192" s="11"/>
      <c r="FU192" s="11"/>
      <c r="FV192" s="11"/>
      <c r="FW192" s="11"/>
      <c r="FX192" s="11"/>
      <c r="FY192" s="11"/>
      <c r="FZ192" s="11"/>
      <c r="GA192" s="11"/>
      <c r="GB192" s="11"/>
      <c r="GC192" s="11"/>
      <c r="GD192" s="11"/>
      <c r="GE192" s="11"/>
      <c r="GF192" s="11"/>
      <c r="GG192" s="11"/>
      <c r="GH192" s="11"/>
      <c r="GI192" s="11"/>
      <c r="GJ192" s="11"/>
      <c r="GK192" s="11"/>
      <c r="GL192" s="11"/>
      <c r="GM192" s="11"/>
      <c r="GN192" s="11"/>
      <c r="GO192" s="11"/>
      <c r="GP192" s="11"/>
      <c r="GQ192" s="11"/>
      <c r="GR192" s="11"/>
      <c r="GS192" s="11"/>
      <c r="GT192" s="11"/>
      <c r="GU192" s="11"/>
      <c r="GV192" s="11"/>
      <c r="GW192" s="11"/>
      <c r="GX192" s="11"/>
      <c r="GY192" s="11"/>
      <c r="GZ192" s="11"/>
      <c r="HA192" s="11"/>
      <c r="HB192" s="11"/>
      <c r="HC192" s="11"/>
      <c r="HD192" s="11"/>
      <c r="HE192" s="11"/>
      <c r="HF192" s="11"/>
      <c r="HG192" s="11"/>
    </row>
    <row r="193" spans="1:215" s="42" customFormat="1" ht="120" x14ac:dyDescent="0.25">
      <c r="A193" s="6">
        <v>186</v>
      </c>
      <c r="B193" s="6" t="s">
        <v>4</v>
      </c>
      <c r="C193" s="6" t="s">
        <v>358</v>
      </c>
      <c r="D193" s="6" t="s">
        <v>1872</v>
      </c>
      <c r="E193" s="6" t="s">
        <v>279</v>
      </c>
      <c r="F193" s="6" t="s">
        <v>294</v>
      </c>
      <c r="G193" s="6">
        <v>320397</v>
      </c>
      <c r="H193" s="6" t="s">
        <v>308</v>
      </c>
      <c r="I193" s="6" t="s">
        <v>309</v>
      </c>
      <c r="J193" s="6" t="s">
        <v>3825</v>
      </c>
      <c r="K193" s="6" t="s">
        <v>1761</v>
      </c>
      <c r="L193" s="7" t="s">
        <v>1495</v>
      </c>
      <c r="M193" s="7" t="s">
        <v>3956</v>
      </c>
      <c r="N193" s="7" t="s">
        <v>923</v>
      </c>
      <c r="O193" s="7" t="s">
        <v>2657</v>
      </c>
      <c r="P193" s="18">
        <f>VLOOKUP(G193,'[1]status-proiecte'!$K$3:$BJ$1319,24,0)</f>
        <v>19139333.640000001</v>
      </c>
      <c r="Q193" s="18">
        <f>VLOOKUP(G193,'[1]status-proiecte'!$K$3:$BJ$1319,16,0)</f>
        <v>18613954.59</v>
      </c>
      <c r="R193" s="18">
        <f>VLOOKUP(G193,'[1]status-proiecte'!$K$3:$BJ$1319,18,0)</f>
        <v>18241675.489999998</v>
      </c>
      <c r="S193" s="18">
        <f>VLOOKUP(G193,'[1]status-proiecte'!$K$3:$BJ$1319,19,0)</f>
        <v>15821861.376985421</v>
      </c>
      <c r="T193" s="18">
        <f>VLOOKUP(G193,'[1]status-proiecte'!$K$3:$BJ$1319,22,0)</f>
        <v>2419814.113014577</v>
      </c>
      <c r="U193" s="18">
        <f>S193/Q193*100</f>
        <v>84.999999868300009</v>
      </c>
      <c r="V193" s="18" t="s">
        <v>4328</v>
      </c>
      <c r="W193" s="8" t="s">
        <v>1569</v>
      </c>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c r="CE193" s="11"/>
      <c r="CF193" s="11"/>
      <c r="CG193" s="11"/>
      <c r="CH193" s="11"/>
      <c r="CI193" s="11"/>
      <c r="CJ193" s="11"/>
      <c r="CK193" s="11"/>
      <c r="CL193" s="11"/>
      <c r="CM193" s="1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
      <c r="DN193" s="11"/>
      <c r="DO193" s="11"/>
      <c r="DP193" s="11"/>
      <c r="DQ193" s="11"/>
      <c r="DR193" s="11"/>
      <c r="DS193" s="11"/>
      <c r="DT193" s="11"/>
      <c r="DU193" s="11"/>
      <c r="DV193" s="11"/>
      <c r="DW193" s="11"/>
      <c r="DX193" s="11"/>
      <c r="DY193" s="11"/>
      <c r="DZ193" s="11"/>
      <c r="EA193" s="11"/>
      <c r="EB193" s="11"/>
      <c r="EC193" s="11"/>
      <c r="ED193" s="11"/>
      <c r="EE193" s="11"/>
      <c r="EF193" s="11"/>
      <c r="EG193" s="11"/>
      <c r="EH193" s="11"/>
      <c r="EI193" s="11"/>
      <c r="EJ193" s="11"/>
      <c r="EK193" s="11"/>
      <c r="EL193" s="11"/>
      <c r="EM193" s="11"/>
      <c r="EN193" s="11"/>
      <c r="EO193" s="11"/>
      <c r="EP193" s="11"/>
      <c r="EQ193" s="11"/>
      <c r="ER193" s="11"/>
      <c r="ES193" s="11"/>
      <c r="ET193" s="11"/>
      <c r="EU193" s="11"/>
      <c r="EV193" s="11"/>
      <c r="EW193" s="11"/>
      <c r="EX193" s="11"/>
      <c r="EY193" s="11"/>
      <c r="EZ193" s="11"/>
      <c r="FA193" s="11"/>
      <c r="FB193" s="11"/>
      <c r="FC193" s="11"/>
      <c r="FD193" s="11"/>
      <c r="FE193" s="11"/>
      <c r="FF193" s="11"/>
      <c r="FG193" s="11"/>
      <c r="FH193" s="11"/>
      <c r="FI193" s="11"/>
      <c r="FJ193" s="11"/>
      <c r="FK193" s="11"/>
      <c r="FL193" s="11"/>
      <c r="FM193" s="11"/>
      <c r="FN193" s="11"/>
      <c r="FO193" s="11"/>
      <c r="FP193" s="11"/>
      <c r="FQ193" s="11"/>
      <c r="FR193" s="11"/>
      <c r="FS193" s="11"/>
      <c r="FT193" s="11"/>
      <c r="FU193" s="11"/>
      <c r="FV193" s="11"/>
      <c r="FW193" s="11"/>
      <c r="FX193" s="11"/>
      <c r="FY193" s="11"/>
      <c r="FZ193" s="11"/>
      <c r="GA193" s="11"/>
      <c r="GB193" s="11"/>
      <c r="GC193" s="11"/>
      <c r="GD193" s="11"/>
      <c r="GE193" s="11"/>
      <c r="GF193" s="11"/>
      <c r="GG193" s="11"/>
      <c r="GH193" s="11"/>
      <c r="GI193" s="11"/>
      <c r="GJ193" s="11"/>
      <c r="GK193" s="11"/>
      <c r="GL193" s="11"/>
      <c r="GM193" s="11"/>
      <c r="GN193" s="11"/>
      <c r="GO193" s="11"/>
      <c r="GP193" s="11"/>
      <c r="GQ193" s="11"/>
      <c r="GR193" s="11"/>
      <c r="GS193" s="11"/>
      <c r="GT193" s="11"/>
      <c r="GU193" s="11"/>
      <c r="GV193" s="11"/>
      <c r="GW193" s="11"/>
      <c r="GX193" s="11"/>
      <c r="GY193" s="11"/>
      <c r="GZ193" s="11"/>
      <c r="HA193" s="11"/>
      <c r="HB193" s="11"/>
      <c r="HC193" s="11"/>
      <c r="HD193" s="11"/>
      <c r="HE193" s="11"/>
      <c r="HF193" s="11"/>
      <c r="HG193" s="11"/>
    </row>
    <row r="194" spans="1:215" s="42" customFormat="1" ht="90" x14ac:dyDescent="0.25">
      <c r="A194" s="6">
        <v>187</v>
      </c>
      <c r="B194" s="6" t="s">
        <v>4</v>
      </c>
      <c r="C194" s="6" t="s">
        <v>358</v>
      </c>
      <c r="D194" s="6" t="s">
        <v>1872</v>
      </c>
      <c r="E194" s="6" t="s">
        <v>279</v>
      </c>
      <c r="F194" s="6" t="s">
        <v>294</v>
      </c>
      <c r="G194" s="6">
        <v>322169</v>
      </c>
      <c r="H194" s="6" t="s">
        <v>310</v>
      </c>
      <c r="I194" s="6" t="s">
        <v>311</v>
      </c>
      <c r="J194" s="6" t="s">
        <v>2044</v>
      </c>
      <c r="K194" s="7" t="s">
        <v>1764</v>
      </c>
      <c r="L194" s="7" t="s">
        <v>1495</v>
      </c>
      <c r="M194" s="7" t="s">
        <v>3957</v>
      </c>
      <c r="N194" s="7" t="s">
        <v>931</v>
      </c>
      <c r="O194" s="7" t="s">
        <v>2729</v>
      </c>
      <c r="P194" s="18">
        <f>VLOOKUP(G194,'[1]status-proiecte'!$K$3:$BJ$1319,24,0)</f>
        <v>24595758.859999999</v>
      </c>
      <c r="Q194" s="18">
        <f>VLOOKUP(G194,'[1]status-proiecte'!$K$3:$BJ$1319,16,0)</f>
        <v>24595758.859999999</v>
      </c>
      <c r="R194" s="18">
        <f>VLOOKUP(G194,'[1]status-proiecte'!$K$3:$BJ$1319,18,0)</f>
        <v>24103843.68</v>
      </c>
      <c r="S194" s="18">
        <f>VLOOKUP(G194,'[1]status-proiecte'!$K$3:$BJ$1319,19,0)</f>
        <v>20488267.096255239</v>
      </c>
      <c r="T194" s="18">
        <f>VLOOKUP(G194,'[1]status-proiecte'!$K$3:$BJ$1319,22,0)</f>
        <v>3615576.5837447606</v>
      </c>
      <c r="U194" s="18">
        <f>S194/Q194*100</f>
        <v>83.299999861257547</v>
      </c>
      <c r="V194" s="18" t="s">
        <v>4329</v>
      </c>
      <c r="W194" s="8" t="s">
        <v>1569</v>
      </c>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c r="CE194" s="11"/>
      <c r="CF194" s="11"/>
      <c r="CG194" s="11"/>
      <c r="CH194" s="11"/>
      <c r="CI194" s="11"/>
      <c r="CJ194" s="11"/>
      <c r="CK194" s="11"/>
      <c r="CL194" s="11"/>
      <c r="CM194" s="1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
      <c r="DN194" s="11"/>
      <c r="DO194" s="11"/>
      <c r="DP194" s="11"/>
      <c r="DQ194" s="11"/>
      <c r="DR194" s="11"/>
      <c r="DS194" s="11"/>
      <c r="DT194" s="11"/>
      <c r="DU194" s="11"/>
      <c r="DV194" s="11"/>
      <c r="DW194" s="11"/>
      <c r="DX194" s="11"/>
      <c r="DY194" s="11"/>
      <c r="DZ194" s="11"/>
      <c r="EA194" s="11"/>
      <c r="EB194" s="11"/>
      <c r="EC194" s="11"/>
      <c r="ED194" s="11"/>
      <c r="EE194" s="11"/>
      <c r="EF194" s="11"/>
      <c r="EG194" s="11"/>
      <c r="EH194" s="11"/>
      <c r="EI194" s="11"/>
      <c r="EJ194" s="11"/>
      <c r="EK194" s="11"/>
      <c r="EL194" s="11"/>
      <c r="EM194" s="11"/>
      <c r="EN194" s="11"/>
      <c r="EO194" s="11"/>
      <c r="EP194" s="11"/>
      <c r="EQ194" s="11"/>
      <c r="ER194" s="11"/>
      <c r="ES194" s="11"/>
      <c r="ET194" s="11"/>
      <c r="EU194" s="11"/>
      <c r="EV194" s="11"/>
      <c r="EW194" s="11"/>
      <c r="EX194" s="11"/>
      <c r="EY194" s="11"/>
      <c r="EZ194" s="11"/>
      <c r="FA194" s="11"/>
      <c r="FB194" s="11"/>
      <c r="FC194" s="11"/>
      <c r="FD194" s="11"/>
      <c r="FE194" s="11"/>
      <c r="FF194" s="11"/>
      <c r="FG194" s="11"/>
      <c r="FH194" s="11"/>
      <c r="FI194" s="11"/>
      <c r="FJ194" s="11"/>
      <c r="FK194" s="11"/>
      <c r="FL194" s="11"/>
      <c r="FM194" s="11"/>
      <c r="FN194" s="11"/>
      <c r="FO194" s="11"/>
      <c r="FP194" s="11"/>
      <c r="FQ194" s="11"/>
      <c r="FR194" s="11"/>
      <c r="FS194" s="11"/>
      <c r="FT194" s="11"/>
      <c r="FU194" s="11"/>
      <c r="FV194" s="11"/>
      <c r="FW194" s="11"/>
      <c r="FX194" s="11"/>
      <c r="FY194" s="11"/>
      <c r="FZ194" s="11"/>
      <c r="GA194" s="11"/>
      <c r="GB194" s="11"/>
      <c r="GC194" s="11"/>
      <c r="GD194" s="11"/>
      <c r="GE194" s="11"/>
      <c r="GF194" s="11"/>
      <c r="GG194" s="11"/>
      <c r="GH194" s="11"/>
      <c r="GI194" s="11"/>
      <c r="GJ194" s="11"/>
      <c r="GK194" s="11"/>
      <c r="GL194" s="11"/>
      <c r="GM194" s="11"/>
      <c r="GN194" s="11"/>
      <c r="GO194" s="11"/>
      <c r="GP194" s="11"/>
      <c r="GQ194" s="11"/>
      <c r="GR194" s="11"/>
      <c r="GS194" s="11"/>
      <c r="GT194" s="11"/>
      <c r="GU194" s="11"/>
      <c r="GV194" s="11"/>
      <c r="GW194" s="11"/>
      <c r="GX194" s="11"/>
      <c r="GY194" s="11"/>
      <c r="GZ194" s="11"/>
      <c r="HA194" s="11"/>
      <c r="HB194" s="11"/>
      <c r="HC194" s="11"/>
      <c r="HD194" s="11"/>
      <c r="HE194" s="11"/>
      <c r="HF194" s="11"/>
      <c r="HG194" s="11"/>
    </row>
    <row r="195" spans="1:215" s="42" customFormat="1" ht="105" x14ac:dyDescent="0.25">
      <c r="A195" s="6">
        <v>188</v>
      </c>
      <c r="B195" s="6" t="s">
        <v>4</v>
      </c>
      <c r="C195" s="7" t="s">
        <v>1246</v>
      </c>
      <c r="D195" s="6" t="s">
        <v>2492</v>
      </c>
      <c r="E195" s="6" t="s">
        <v>2493</v>
      </c>
      <c r="F195" s="6" t="s">
        <v>3878</v>
      </c>
      <c r="G195" s="6">
        <v>350061</v>
      </c>
      <c r="H195" s="6" t="s">
        <v>3309</v>
      </c>
      <c r="I195" s="6" t="s">
        <v>3310</v>
      </c>
      <c r="J195" s="6" t="s">
        <v>3838</v>
      </c>
      <c r="K195" s="6" t="s">
        <v>1833</v>
      </c>
      <c r="L195" s="6" t="s">
        <v>1501</v>
      </c>
      <c r="M195" s="6" t="s">
        <v>3551</v>
      </c>
      <c r="N195" s="7" t="s">
        <v>3352</v>
      </c>
      <c r="O195" s="7" t="s">
        <v>954</v>
      </c>
      <c r="P195" s="18">
        <f>VLOOKUP(G195,'[1]status-proiecte'!$K$3:$BJ$1319,24,0)</f>
        <v>1983513.07</v>
      </c>
      <c r="Q195" s="18">
        <f>VLOOKUP(G195,'[1]status-proiecte'!$K$3:$BJ$1319,16,0)</f>
        <v>1608695</v>
      </c>
      <c r="R195" s="18">
        <f>VLOOKUP(G195,'[1]status-proiecte'!$K$3:$BJ$1319,18,0)</f>
        <v>1447825.5</v>
      </c>
      <c r="S195" s="18">
        <f>VLOOKUP(G195,'[1]status-proiecte'!$K$3:$BJ$1319,19,0)</f>
        <v>1230651.675</v>
      </c>
      <c r="T195" s="18">
        <f>VLOOKUP(G195,'[1]status-proiecte'!$K$3:$BJ$1319,22,0)</f>
        <v>217173.82499999995</v>
      </c>
      <c r="U195" s="18">
        <f>S195/Q195*100</f>
        <v>76.5</v>
      </c>
      <c r="V195" s="18" t="s">
        <v>4071</v>
      </c>
      <c r="W195" s="6" t="s">
        <v>1569</v>
      </c>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c r="CE195" s="11"/>
      <c r="CF195" s="11"/>
      <c r="CG195" s="11"/>
      <c r="CH195" s="11"/>
      <c r="CI195" s="11"/>
      <c r="CJ195" s="11"/>
      <c r="CK195" s="11"/>
      <c r="CL195" s="11"/>
      <c r="CM195" s="11"/>
      <c r="CN195" s="11"/>
      <c r="CO195" s="11"/>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
      <c r="DN195" s="11"/>
      <c r="DO195" s="11"/>
      <c r="DP195" s="11"/>
      <c r="DQ195" s="11"/>
      <c r="DR195" s="11"/>
      <c r="DS195" s="11"/>
      <c r="DT195" s="11"/>
      <c r="DU195" s="11"/>
      <c r="DV195" s="11"/>
      <c r="DW195" s="11"/>
      <c r="DX195" s="11"/>
      <c r="DY195" s="11"/>
      <c r="DZ195" s="11"/>
      <c r="EA195" s="11"/>
      <c r="EB195" s="11"/>
      <c r="EC195" s="11"/>
      <c r="ED195" s="11"/>
      <c r="EE195" s="11"/>
      <c r="EF195" s="11"/>
      <c r="EG195" s="11"/>
      <c r="EH195" s="11"/>
      <c r="EI195" s="11"/>
      <c r="EJ195" s="11"/>
      <c r="EK195" s="11"/>
      <c r="EL195" s="11"/>
      <c r="EM195" s="11"/>
      <c r="EN195" s="11"/>
      <c r="EO195" s="11"/>
      <c r="EP195" s="11"/>
      <c r="EQ195" s="11"/>
      <c r="ER195" s="11"/>
      <c r="ES195" s="11"/>
      <c r="ET195" s="11"/>
      <c r="EU195" s="11"/>
      <c r="EV195" s="11"/>
      <c r="EW195" s="11"/>
      <c r="EX195" s="11"/>
      <c r="EY195" s="11"/>
      <c r="EZ195" s="11"/>
      <c r="FA195" s="11"/>
      <c r="FB195" s="11"/>
      <c r="FC195" s="11"/>
      <c r="FD195" s="11"/>
      <c r="FE195" s="11"/>
      <c r="FF195" s="11"/>
      <c r="FG195" s="11"/>
      <c r="FH195" s="11"/>
      <c r="FI195" s="11"/>
      <c r="FJ195" s="11"/>
      <c r="FK195" s="11"/>
      <c r="FL195" s="11"/>
      <c r="FM195" s="11"/>
      <c r="FN195" s="11"/>
      <c r="FO195" s="11"/>
      <c r="FP195" s="11"/>
      <c r="FQ195" s="11"/>
      <c r="FR195" s="11"/>
      <c r="FS195" s="11"/>
      <c r="FT195" s="11"/>
      <c r="FU195" s="11"/>
      <c r="FV195" s="11"/>
      <c r="FW195" s="11"/>
      <c r="FX195" s="11"/>
      <c r="FY195" s="11"/>
      <c r="FZ195" s="11"/>
      <c r="GA195" s="11"/>
      <c r="GB195" s="11"/>
      <c r="GC195" s="11"/>
      <c r="GD195" s="11"/>
      <c r="GE195" s="11"/>
      <c r="GF195" s="11"/>
      <c r="GG195" s="11"/>
      <c r="GH195" s="11"/>
      <c r="GI195" s="11"/>
      <c r="GJ195" s="11"/>
      <c r="GK195" s="11"/>
      <c r="GL195" s="11"/>
      <c r="GM195" s="11"/>
      <c r="GN195" s="11"/>
      <c r="GO195" s="11"/>
      <c r="GP195" s="11"/>
      <c r="GQ195" s="11"/>
      <c r="GR195" s="11"/>
      <c r="GS195" s="11"/>
      <c r="GT195" s="11"/>
      <c r="GU195" s="11"/>
      <c r="GV195" s="11"/>
      <c r="GW195" s="11"/>
      <c r="GX195" s="11"/>
      <c r="GY195" s="11"/>
      <c r="GZ195" s="11"/>
      <c r="HA195" s="11"/>
      <c r="HB195" s="11"/>
      <c r="HC195" s="11"/>
      <c r="HD195" s="11"/>
      <c r="HE195" s="11"/>
      <c r="HF195" s="11"/>
      <c r="HG195" s="11"/>
    </row>
    <row r="196" spans="1:215" s="42" customFormat="1" ht="135" x14ac:dyDescent="0.25">
      <c r="A196" s="6">
        <v>189</v>
      </c>
      <c r="B196" s="6" t="s">
        <v>4</v>
      </c>
      <c r="C196" s="7" t="s">
        <v>1246</v>
      </c>
      <c r="D196" s="7" t="s">
        <v>1881</v>
      </c>
      <c r="E196" s="6" t="s">
        <v>1604</v>
      </c>
      <c r="F196" s="6" t="s">
        <v>3876</v>
      </c>
      <c r="G196" s="6">
        <v>326997</v>
      </c>
      <c r="H196" s="6" t="s">
        <v>2610</v>
      </c>
      <c r="I196" s="6" t="s">
        <v>1605</v>
      </c>
      <c r="J196" s="6" t="s">
        <v>2296</v>
      </c>
      <c r="K196" s="6" t="s">
        <v>1606</v>
      </c>
      <c r="L196" s="6" t="s">
        <v>1496</v>
      </c>
      <c r="M196" s="6" t="s">
        <v>1793</v>
      </c>
      <c r="N196" s="6" t="s">
        <v>931</v>
      </c>
      <c r="O196" s="6" t="s">
        <v>925</v>
      </c>
      <c r="P196" s="18">
        <f>VLOOKUP(G196,'[1]status-proiecte'!$K$3:$BJ$1319,24,0)</f>
        <v>20924347.079999998</v>
      </c>
      <c r="Q196" s="18">
        <f>VLOOKUP(G196,'[1]status-proiecte'!$K$3:$BJ$1319,16,0)</f>
        <v>18399045.142936811</v>
      </c>
      <c r="R196" s="18">
        <f>VLOOKUP(G196,'[1]status-proiecte'!$K$3:$BJ$1319,18,0)</f>
        <v>12785337.51</v>
      </c>
      <c r="S196" s="18">
        <f>VLOOKUP(G196,'[1]status-proiecte'!$K$3:$BJ$1319,19,0)</f>
        <v>10867536.8835</v>
      </c>
      <c r="T196" s="18">
        <f>VLOOKUP(G196,'[1]status-proiecte'!$K$3:$BJ$1319,22,0)</f>
        <v>1917800.6264999993</v>
      </c>
      <c r="U196" s="18">
        <f>S196/Q196*100</f>
        <v>59.065765636603849</v>
      </c>
      <c r="V196" s="18" t="s">
        <v>4330</v>
      </c>
      <c r="W196" s="8" t="s">
        <v>1607</v>
      </c>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c r="CG196" s="11"/>
      <c r="CH196" s="11"/>
      <c r="CI196" s="11"/>
      <c r="CJ196" s="11"/>
      <c r="CK196" s="11"/>
      <c r="CL196" s="11"/>
      <c r="CM196" s="1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c r="EA196" s="11"/>
      <c r="EB196" s="11"/>
      <c r="EC196" s="11"/>
      <c r="ED196" s="11"/>
      <c r="EE196" s="11"/>
      <c r="EF196" s="11"/>
      <c r="EG196" s="11"/>
      <c r="EH196" s="11"/>
      <c r="EI196" s="11"/>
      <c r="EJ196" s="11"/>
      <c r="EK196" s="11"/>
      <c r="EL196" s="11"/>
      <c r="EM196" s="11"/>
      <c r="EN196" s="11"/>
      <c r="EO196" s="11"/>
      <c r="EP196" s="11"/>
      <c r="EQ196" s="11"/>
      <c r="ER196" s="11"/>
      <c r="ES196" s="11"/>
      <c r="ET196" s="11"/>
      <c r="EU196" s="11"/>
      <c r="EV196" s="11"/>
      <c r="EW196" s="11"/>
      <c r="EX196" s="11"/>
      <c r="EY196" s="11"/>
      <c r="EZ196" s="11"/>
      <c r="FA196" s="11"/>
      <c r="FB196" s="11"/>
      <c r="FC196" s="11"/>
      <c r="FD196" s="11"/>
      <c r="FE196" s="11"/>
      <c r="FF196" s="11"/>
      <c r="FG196" s="11"/>
      <c r="FH196" s="11"/>
      <c r="FI196" s="11"/>
      <c r="FJ196" s="11"/>
      <c r="FK196" s="11"/>
      <c r="FL196" s="11"/>
      <c r="FM196" s="11"/>
      <c r="FN196" s="11"/>
      <c r="FO196" s="11"/>
      <c r="FP196" s="11"/>
      <c r="FQ196" s="11"/>
      <c r="FR196" s="11"/>
      <c r="FS196" s="11"/>
      <c r="FT196" s="11"/>
      <c r="FU196" s="11"/>
      <c r="FV196" s="11"/>
      <c r="FW196" s="11"/>
      <c r="FX196" s="11"/>
      <c r="FY196" s="11"/>
      <c r="FZ196" s="11"/>
      <c r="GA196" s="11"/>
      <c r="GB196" s="11"/>
      <c r="GC196" s="11"/>
      <c r="GD196" s="11"/>
      <c r="GE196" s="11"/>
      <c r="GF196" s="11"/>
      <c r="GG196" s="11"/>
      <c r="GH196" s="11"/>
      <c r="GI196" s="11"/>
      <c r="GJ196" s="11"/>
      <c r="GK196" s="11"/>
      <c r="GL196" s="11"/>
      <c r="GM196" s="11"/>
      <c r="GN196" s="11"/>
      <c r="GO196" s="11"/>
      <c r="GP196" s="11"/>
      <c r="GQ196" s="11"/>
      <c r="GR196" s="11"/>
      <c r="GS196" s="11"/>
      <c r="GT196" s="11"/>
      <c r="GU196" s="11"/>
      <c r="GV196" s="11"/>
      <c r="GW196" s="11"/>
      <c r="GX196" s="11"/>
      <c r="GY196" s="11"/>
      <c r="GZ196" s="11"/>
      <c r="HA196" s="11"/>
      <c r="HB196" s="11"/>
      <c r="HC196" s="11"/>
      <c r="HD196" s="11"/>
      <c r="HE196" s="11"/>
      <c r="HF196" s="11"/>
      <c r="HG196" s="11"/>
    </row>
    <row r="197" spans="1:215" s="42" customFormat="1" ht="90" x14ac:dyDescent="0.25">
      <c r="A197" s="6">
        <v>190</v>
      </c>
      <c r="B197" s="6" t="s">
        <v>4</v>
      </c>
      <c r="C197" s="7" t="s">
        <v>1246</v>
      </c>
      <c r="D197" s="6" t="s">
        <v>3616</v>
      </c>
      <c r="E197" s="6" t="s">
        <v>3617</v>
      </c>
      <c r="F197" s="6" t="s">
        <v>3878</v>
      </c>
      <c r="G197" s="6">
        <v>347141</v>
      </c>
      <c r="H197" s="6" t="s">
        <v>159</v>
      </c>
      <c r="I197" s="6" t="s">
        <v>3622</v>
      </c>
      <c r="J197" s="6" t="s">
        <v>3671</v>
      </c>
      <c r="K197" s="6" t="s">
        <v>163</v>
      </c>
      <c r="L197" s="6" t="s">
        <v>1496</v>
      </c>
      <c r="M197" s="6" t="s">
        <v>3595</v>
      </c>
      <c r="N197" s="6" t="s">
        <v>3610</v>
      </c>
      <c r="O197" s="6" t="s">
        <v>3603</v>
      </c>
      <c r="P197" s="18">
        <f>VLOOKUP(G197,'[1]status-proiecte'!$K$3:$BJ$1319,24,0)</f>
        <v>13362254.17</v>
      </c>
      <c r="Q197" s="18">
        <f>VLOOKUP(G197,'[1]status-proiecte'!$K$3:$BJ$1319,16,0)</f>
        <v>13152981.403846389</v>
      </c>
      <c r="R197" s="18">
        <f>VLOOKUP(G197,'[1]status-proiecte'!$K$3:$BJ$1319,18,0)</f>
        <v>12437252.66</v>
      </c>
      <c r="S197" s="18">
        <f>VLOOKUP(G197,'[1]status-proiecte'!$K$3:$BJ$1319,19,0)</f>
        <v>10571664.761</v>
      </c>
      <c r="T197" s="18">
        <f>VLOOKUP(G197,'[1]status-proiecte'!$K$3:$BJ$1319,22,0)</f>
        <v>1865587.8990000002</v>
      </c>
      <c r="U197" s="18">
        <f>S197/Q197*100</f>
        <v>80.374665153168067</v>
      </c>
      <c r="V197" s="18" t="s">
        <v>2975</v>
      </c>
      <c r="W197" s="6" t="s">
        <v>1569</v>
      </c>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c r="CE197" s="11"/>
      <c r="CF197" s="11"/>
      <c r="CG197" s="11"/>
      <c r="CH197" s="11"/>
      <c r="CI197" s="11"/>
      <c r="CJ197" s="11"/>
      <c r="CK197" s="11"/>
      <c r="CL197" s="11"/>
      <c r="CM197" s="11"/>
      <c r="CN197" s="11"/>
      <c r="CO197" s="11"/>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
      <c r="DN197" s="11"/>
      <c r="DO197" s="11"/>
      <c r="DP197" s="11"/>
      <c r="DQ197" s="11"/>
      <c r="DR197" s="11"/>
      <c r="DS197" s="11"/>
      <c r="DT197" s="11"/>
      <c r="DU197" s="11"/>
      <c r="DV197" s="11"/>
      <c r="DW197" s="11"/>
      <c r="DX197" s="11"/>
      <c r="DY197" s="11"/>
      <c r="DZ197" s="11"/>
      <c r="EA197" s="11"/>
      <c r="EB197" s="11"/>
      <c r="EC197" s="11"/>
      <c r="ED197" s="11"/>
      <c r="EE197" s="11"/>
      <c r="EF197" s="11"/>
      <c r="EG197" s="11"/>
      <c r="EH197" s="11"/>
      <c r="EI197" s="11"/>
      <c r="EJ197" s="11"/>
      <c r="EK197" s="11"/>
      <c r="EL197" s="11"/>
      <c r="EM197" s="11"/>
      <c r="EN197" s="11"/>
      <c r="EO197" s="11"/>
      <c r="EP197" s="11"/>
      <c r="EQ197" s="11"/>
      <c r="ER197" s="11"/>
      <c r="ES197" s="11"/>
      <c r="ET197" s="11"/>
      <c r="EU197" s="11"/>
      <c r="EV197" s="11"/>
      <c r="EW197" s="11"/>
      <c r="EX197" s="11"/>
      <c r="EY197" s="11"/>
      <c r="EZ197" s="11"/>
      <c r="FA197" s="11"/>
      <c r="FB197" s="11"/>
      <c r="FC197" s="11"/>
      <c r="FD197" s="11"/>
      <c r="FE197" s="11"/>
      <c r="FF197" s="11"/>
      <c r="FG197" s="11"/>
      <c r="FH197" s="11"/>
      <c r="FI197" s="11"/>
      <c r="FJ197" s="11"/>
      <c r="FK197" s="11"/>
      <c r="FL197" s="11"/>
      <c r="FM197" s="11"/>
      <c r="FN197" s="11"/>
      <c r="FO197" s="11"/>
      <c r="FP197" s="11"/>
      <c r="FQ197" s="11"/>
      <c r="FR197" s="11"/>
      <c r="FS197" s="11"/>
      <c r="FT197" s="11"/>
      <c r="FU197" s="11"/>
      <c r="FV197" s="11"/>
      <c r="FW197" s="11"/>
      <c r="FX197" s="11"/>
      <c r="FY197" s="11"/>
      <c r="FZ197" s="11"/>
      <c r="GA197" s="11"/>
      <c r="GB197" s="11"/>
      <c r="GC197" s="11"/>
      <c r="GD197" s="11"/>
      <c r="GE197" s="11"/>
      <c r="GF197" s="11"/>
      <c r="GG197" s="11"/>
      <c r="GH197" s="11"/>
      <c r="GI197" s="11"/>
      <c r="GJ197" s="11"/>
      <c r="GK197" s="11"/>
      <c r="GL197" s="11"/>
      <c r="GM197" s="11"/>
      <c r="GN197" s="11"/>
      <c r="GO197" s="11"/>
      <c r="GP197" s="11"/>
      <c r="GQ197" s="11"/>
      <c r="GR197" s="11"/>
      <c r="GS197" s="11"/>
      <c r="GT197" s="11"/>
      <c r="GU197" s="11"/>
      <c r="GV197" s="11"/>
      <c r="GW197" s="11"/>
      <c r="GX197" s="11"/>
      <c r="GY197" s="11"/>
      <c r="GZ197" s="11"/>
      <c r="HA197" s="11"/>
      <c r="HB197" s="11"/>
      <c r="HC197" s="11"/>
      <c r="HD197" s="11"/>
      <c r="HE197" s="11"/>
      <c r="HF197" s="11"/>
      <c r="HG197" s="11"/>
    </row>
    <row r="198" spans="1:215" s="42" customFormat="1" ht="150" x14ac:dyDescent="0.25">
      <c r="A198" s="6">
        <v>191</v>
      </c>
      <c r="B198" s="6" t="s">
        <v>4</v>
      </c>
      <c r="C198" s="6" t="s">
        <v>1248</v>
      </c>
      <c r="D198" s="6" t="s">
        <v>1856</v>
      </c>
      <c r="E198" s="6" t="s">
        <v>1845</v>
      </c>
      <c r="F198" s="6" t="s">
        <v>284</v>
      </c>
      <c r="G198" s="6">
        <v>316628</v>
      </c>
      <c r="H198" s="6" t="s">
        <v>52</v>
      </c>
      <c r="I198" s="6" t="s">
        <v>318</v>
      </c>
      <c r="J198" s="6" t="s">
        <v>2047</v>
      </c>
      <c r="K198" s="7" t="s">
        <v>1749</v>
      </c>
      <c r="L198" s="6" t="s">
        <v>1496</v>
      </c>
      <c r="M198" s="7" t="s">
        <v>3958</v>
      </c>
      <c r="N198" s="7" t="s">
        <v>921</v>
      </c>
      <c r="O198" s="7" t="s">
        <v>933</v>
      </c>
      <c r="P198" s="18">
        <f>VLOOKUP(G198,'[1]status-proiecte'!$K$3:$BJ$1319,24,0)</f>
        <v>74386930.5</v>
      </c>
      <c r="Q198" s="18">
        <f>VLOOKUP(G198,'[1]status-proiecte'!$K$3:$BJ$1319,16,0)</f>
        <v>59169600.000886671</v>
      </c>
      <c r="R198" s="18">
        <f>VLOOKUP(G198,'[1]status-proiecte'!$K$3:$BJ$1319,18,0)</f>
        <v>57986208</v>
      </c>
      <c r="S198" s="18">
        <f>VLOOKUP(G198,'[1]status-proiecte'!$K$3:$BJ$1319,19,0)</f>
        <v>50294159.947796881</v>
      </c>
      <c r="T198" s="18">
        <f>VLOOKUP(G198,'[1]status-proiecte'!$K$3:$BJ$1319,22,0)</f>
        <v>7692048.0522031188</v>
      </c>
      <c r="U198" s="18">
        <f>S198/Q198*100</f>
        <v>84.999999910500009</v>
      </c>
      <c r="V198" s="18" t="s">
        <v>4331</v>
      </c>
      <c r="W198" s="8" t="s">
        <v>1569</v>
      </c>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c r="CE198" s="11"/>
      <c r="CF198" s="11"/>
      <c r="CG198" s="11"/>
      <c r="CH198" s="11"/>
      <c r="CI198" s="11"/>
      <c r="CJ198" s="11"/>
      <c r="CK198" s="11"/>
      <c r="CL198" s="11"/>
      <c r="CM198" s="11"/>
      <c r="CN198" s="11"/>
      <c r="CO198" s="11"/>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
      <c r="DN198" s="11"/>
      <c r="DO198" s="11"/>
      <c r="DP198" s="11"/>
      <c r="DQ198" s="11"/>
      <c r="DR198" s="11"/>
      <c r="DS198" s="11"/>
      <c r="DT198" s="11"/>
      <c r="DU198" s="11"/>
      <c r="DV198" s="11"/>
      <c r="DW198" s="11"/>
      <c r="DX198" s="11"/>
      <c r="DY198" s="11"/>
      <c r="DZ198" s="11"/>
      <c r="EA198" s="11"/>
      <c r="EB198" s="11"/>
      <c r="EC198" s="11"/>
      <c r="ED198" s="11"/>
      <c r="EE198" s="11"/>
      <c r="EF198" s="11"/>
      <c r="EG198" s="11"/>
      <c r="EH198" s="11"/>
      <c r="EI198" s="11"/>
      <c r="EJ198" s="11"/>
      <c r="EK198" s="11"/>
      <c r="EL198" s="11"/>
      <c r="EM198" s="11"/>
      <c r="EN198" s="11"/>
      <c r="EO198" s="11"/>
      <c r="EP198" s="11"/>
      <c r="EQ198" s="11"/>
      <c r="ER198" s="11"/>
      <c r="ES198" s="11"/>
      <c r="ET198" s="11"/>
      <c r="EU198" s="11"/>
      <c r="EV198" s="11"/>
      <c r="EW198" s="11"/>
      <c r="EX198" s="11"/>
      <c r="EY198" s="11"/>
      <c r="EZ198" s="11"/>
      <c r="FA198" s="11"/>
      <c r="FB198" s="11"/>
      <c r="FC198" s="11"/>
      <c r="FD198" s="11"/>
      <c r="FE198" s="11"/>
      <c r="FF198" s="11"/>
      <c r="FG198" s="11"/>
      <c r="FH198" s="11"/>
      <c r="FI198" s="11"/>
      <c r="FJ198" s="11"/>
      <c r="FK198" s="11"/>
      <c r="FL198" s="11"/>
      <c r="FM198" s="11"/>
      <c r="FN198" s="11"/>
      <c r="FO198" s="11"/>
      <c r="FP198" s="11"/>
      <c r="FQ198" s="11"/>
      <c r="FR198" s="11"/>
      <c r="FS198" s="11"/>
      <c r="FT198" s="11"/>
      <c r="FU198" s="11"/>
      <c r="FV198" s="11"/>
      <c r="FW198" s="11"/>
      <c r="FX198" s="11"/>
      <c r="FY198" s="11"/>
      <c r="FZ198" s="11"/>
      <c r="GA198" s="11"/>
      <c r="GB198" s="11"/>
      <c r="GC198" s="11"/>
      <c r="GD198" s="11"/>
      <c r="GE198" s="11"/>
      <c r="GF198" s="11"/>
      <c r="GG198" s="11"/>
      <c r="GH198" s="11"/>
      <c r="GI198" s="11"/>
      <c r="GJ198" s="11"/>
      <c r="GK198" s="11"/>
      <c r="GL198" s="11"/>
      <c r="GM198" s="11"/>
      <c r="GN198" s="11"/>
      <c r="GO198" s="11"/>
      <c r="GP198" s="11"/>
      <c r="GQ198" s="11"/>
      <c r="GR198" s="11"/>
      <c r="GS198" s="11"/>
      <c r="GT198" s="11"/>
      <c r="GU198" s="11"/>
      <c r="GV198" s="11"/>
      <c r="GW198" s="11"/>
      <c r="GX198" s="11"/>
      <c r="GY198" s="11"/>
      <c r="GZ198" s="11"/>
      <c r="HA198" s="11"/>
      <c r="HB198" s="11"/>
      <c r="HC198" s="11"/>
      <c r="HD198" s="11"/>
      <c r="HE198" s="11"/>
      <c r="HF198" s="11"/>
      <c r="HG198" s="11"/>
    </row>
    <row r="199" spans="1:215" s="42" customFormat="1" ht="165" x14ac:dyDescent="0.25">
      <c r="A199" s="6">
        <v>192</v>
      </c>
      <c r="B199" s="6" t="s">
        <v>4</v>
      </c>
      <c r="C199" s="7" t="s">
        <v>1246</v>
      </c>
      <c r="D199" s="6" t="s">
        <v>3616</v>
      </c>
      <c r="E199" s="6" t="s">
        <v>3617</v>
      </c>
      <c r="F199" s="6" t="s">
        <v>3878</v>
      </c>
      <c r="G199" s="6">
        <v>348433</v>
      </c>
      <c r="H199" s="6" t="s">
        <v>3583</v>
      </c>
      <c r="I199" s="6" t="s">
        <v>3623</v>
      </c>
      <c r="J199" s="6" t="s">
        <v>3703</v>
      </c>
      <c r="K199" s="6" t="s">
        <v>3669</v>
      </c>
      <c r="L199" s="6" t="s">
        <v>3667</v>
      </c>
      <c r="M199" s="6" t="s">
        <v>3668</v>
      </c>
      <c r="N199" s="6" t="s">
        <v>3611</v>
      </c>
      <c r="O199" s="6" t="s">
        <v>3604</v>
      </c>
      <c r="P199" s="18">
        <f>VLOOKUP(G199,'[1]status-proiecte'!$K$3:$BJ$1319,24,0)</f>
        <v>12524881.01</v>
      </c>
      <c r="Q199" s="18">
        <f>VLOOKUP(G199,'[1]status-proiecte'!$K$3:$BJ$1319,16,0)</f>
        <v>12087656.345909096</v>
      </c>
      <c r="R199" s="18">
        <f>VLOOKUP(G199,'[1]status-proiecte'!$K$3:$BJ$1319,18,0)</f>
        <v>10755119.01</v>
      </c>
      <c r="S199" s="18">
        <f>VLOOKUP(G199,'[1]status-proiecte'!$K$3:$BJ$1319,19,0)</f>
        <v>9166741.6319999993</v>
      </c>
      <c r="T199" s="18">
        <f>VLOOKUP(G199,'[1]status-proiecte'!$K$3:$BJ$1319,22,0)</f>
        <v>1588377.3780000005</v>
      </c>
      <c r="U199" s="18">
        <f>S199/Q199*100</f>
        <v>75.835557941737477</v>
      </c>
      <c r="V199" s="18" t="s">
        <v>2975</v>
      </c>
      <c r="W199" s="6" t="s">
        <v>1569</v>
      </c>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c r="CE199" s="11"/>
      <c r="CF199" s="11"/>
      <c r="CG199" s="11"/>
      <c r="CH199" s="11"/>
      <c r="CI199" s="11"/>
      <c r="CJ199" s="11"/>
      <c r="CK199" s="11"/>
      <c r="CL199" s="11"/>
      <c r="CM199" s="11"/>
      <c r="CN199" s="11"/>
      <c r="CO199" s="11"/>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
      <c r="DN199" s="11"/>
      <c r="DO199" s="11"/>
      <c r="DP199" s="11"/>
      <c r="DQ199" s="11"/>
      <c r="DR199" s="11"/>
      <c r="DS199" s="11"/>
      <c r="DT199" s="11"/>
      <c r="DU199" s="11"/>
      <c r="DV199" s="11"/>
      <c r="DW199" s="11"/>
      <c r="DX199" s="11"/>
      <c r="DY199" s="11"/>
      <c r="DZ199" s="11"/>
      <c r="EA199" s="11"/>
      <c r="EB199" s="11"/>
      <c r="EC199" s="11"/>
      <c r="ED199" s="11"/>
      <c r="EE199" s="11"/>
      <c r="EF199" s="11"/>
      <c r="EG199" s="11"/>
      <c r="EH199" s="11"/>
      <c r="EI199" s="11"/>
      <c r="EJ199" s="11"/>
      <c r="EK199" s="11"/>
      <c r="EL199" s="11"/>
      <c r="EM199" s="11"/>
      <c r="EN199" s="11"/>
      <c r="EO199" s="11"/>
      <c r="EP199" s="11"/>
      <c r="EQ199" s="11"/>
      <c r="ER199" s="11"/>
      <c r="ES199" s="11"/>
      <c r="ET199" s="11"/>
      <c r="EU199" s="11"/>
      <c r="EV199" s="11"/>
      <c r="EW199" s="11"/>
      <c r="EX199" s="11"/>
      <c r="EY199" s="11"/>
      <c r="EZ199" s="11"/>
      <c r="FA199" s="11"/>
      <c r="FB199" s="11"/>
      <c r="FC199" s="11"/>
      <c r="FD199" s="11"/>
      <c r="FE199" s="11"/>
      <c r="FF199" s="11"/>
      <c r="FG199" s="11"/>
      <c r="FH199" s="11"/>
      <c r="FI199" s="11"/>
      <c r="FJ199" s="11"/>
      <c r="FK199" s="11"/>
      <c r="FL199" s="11"/>
      <c r="FM199" s="11"/>
      <c r="FN199" s="11"/>
      <c r="FO199" s="11"/>
      <c r="FP199" s="11"/>
      <c r="FQ199" s="11"/>
      <c r="FR199" s="11"/>
      <c r="FS199" s="11"/>
      <c r="FT199" s="11"/>
      <c r="FU199" s="11"/>
      <c r="FV199" s="11"/>
      <c r="FW199" s="11"/>
      <c r="FX199" s="11"/>
      <c r="FY199" s="11"/>
      <c r="FZ199" s="11"/>
      <c r="GA199" s="11"/>
      <c r="GB199" s="11"/>
      <c r="GC199" s="11"/>
      <c r="GD199" s="11"/>
      <c r="GE199" s="11"/>
      <c r="GF199" s="11"/>
      <c r="GG199" s="11"/>
      <c r="GH199" s="11"/>
      <c r="GI199" s="11"/>
      <c r="GJ199" s="11"/>
      <c r="GK199" s="11"/>
      <c r="GL199" s="11"/>
      <c r="GM199" s="11"/>
      <c r="GN199" s="11"/>
      <c r="GO199" s="11"/>
      <c r="GP199" s="11"/>
      <c r="GQ199" s="11"/>
      <c r="GR199" s="11"/>
      <c r="GS199" s="11"/>
      <c r="GT199" s="11"/>
      <c r="GU199" s="11"/>
      <c r="GV199" s="11"/>
      <c r="GW199" s="11"/>
      <c r="GX199" s="11"/>
      <c r="GY199" s="11"/>
      <c r="GZ199" s="11"/>
      <c r="HA199" s="11"/>
      <c r="HB199" s="11"/>
      <c r="HC199" s="11"/>
      <c r="HD199" s="11"/>
      <c r="HE199" s="11"/>
      <c r="HF199" s="11"/>
      <c r="HG199" s="11"/>
    </row>
    <row r="200" spans="1:215" s="42" customFormat="1" ht="120" x14ac:dyDescent="0.25">
      <c r="A200" s="6">
        <v>193</v>
      </c>
      <c r="B200" s="6" t="s">
        <v>4</v>
      </c>
      <c r="C200" s="7" t="s">
        <v>1246</v>
      </c>
      <c r="D200" s="6" t="s">
        <v>3616</v>
      </c>
      <c r="E200" s="6" t="s">
        <v>3617</v>
      </c>
      <c r="F200" s="6" t="s">
        <v>3878</v>
      </c>
      <c r="G200" s="6">
        <v>350531</v>
      </c>
      <c r="H200" s="6" t="s">
        <v>159</v>
      </c>
      <c r="I200" s="6" t="s">
        <v>3625</v>
      </c>
      <c r="J200" s="6" t="s">
        <v>3704</v>
      </c>
      <c r="K200" s="6" t="s">
        <v>3629</v>
      </c>
      <c r="L200" s="6" t="s">
        <v>1496</v>
      </c>
      <c r="M200" s="6" t="s">
        <v>4740</v>
      </c>
      <c r="N200" s="6" t="s">
        <v>3613</v>
      </c>
      <c r="O200" s="6" t="s">
        <v>3605</v>
      </c>
      <c r="P200" s="18">
        <f>VLOOKUP(G200,'[1]status-proiecte'!$K$3:$BJ$1319,24,0)</f>
        <v>13102121.17</v>
      </c>
      <c r="Q200" s="18">
        <f>VLOOKUP(G200,'[1]status-proiecte'!$K$3:$BJ$1319,16,0)</f>
        <v>12845386.139056902</v>
      </c>
      <c r="R200" s="18">
        <f>VLOOKUP(G200,'[1]status-proiecte'!$K$3:$BJ$1319,18,0)</f>
        <v>12337916.189999999</v>
      </c>
      <c r="S200" s="18">
        <f>VLOOKUP(G200,'[1]status-proiecte'!$K$3:$BJ$1319,19,0)</f>
        <v>10487228.761499999</v>
      </c>
      <c r="T200" s="18">
        <f>VLOOKUP(G200,'[1]status-proiecte'!$K$3:$BJ$1319,22,0)</f>
        <v>1850687.4285000004</v>
      </c>
      <c r="U200" s="18">
        <f>S200/Q200*100</f>
        <v>81.641989177835356</v>
      </c>
      <c r="V200" s="18" t="s">
        <v>2975</v>
      </c>
      <c r="W200" s="6" t="s">
        <v>1569</v>
      </c>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c r="CE200" s="11"/>
      <c r="CF200" s="11"/>
      <c r="CG200" s="11"/>
      <c r="CH200" s="11"/>
      <c r="CI200" s="11"/>
      <c r="CJ200" s="11"/>
      <c r="CK200" s="11"/>
      <c r="CL200" s="11"/>
      <c r="CM200" s="11"/>
      <c r="CN200" s="11"/>
      <c r="CO200" s="11"/>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
      <c r="DN200" s="11"/>
      <c r="DO200" s="11"/>
      <c r="DP200" s="11"/>
      <c r="DQ200" s="11"/>
      <c r="DR200" s="11"/>
      <c r="DS200" s="11"/>
      <c r="DT200" s="11"/>
      <c r="DU200" s="11"/>
      <c r="DV200" s="11"/>
      <c r="DW200" s="11"/>
      <c r="DX200" s="11"/>
      <c r="DY200" s="11"/>
      <c r="DZ200" s="11"/>
      <c r="EA200" s="11"/>
      <c r="EB200" s="11"/>
      <c r="EC200" s="11"/>
      <c r="ED200" s="11"/>
      <c r="EE200" s="11"/>
      <c r="EF200" s="11"/>
      <c r="EG200" s="11"/>
      <c r="EH200" s="11"/>
      <c r="EI200" s="11"/>
      <c r="EJ200" s="11"/>
      <c r="EK200" s="11"/>
      <c r="EL200" s="11"/>
      <c r="EM200" s="11"/>
      <c r="EN200" s="11"/>
      <c r="EO200" s="11"/>
      <c r="EP200" s="11"/>
      <c r="EQ200" s="11"/>
      <c r="ER200" s="11"/>
      <c r="ES200" s="11"/>
      <c r="ET200" s="11"/>
      <c r="EU200" s="11"/>
      <c r="EV200" s="11"/>
      <c r="EW200" s="11"/>
      <c r="EX200" s="11"/>
      <c r="EY200" s="11"/>
      <c r="EZ200" s="11"/>
      <c r="FA200" s="11"/>
      <c r="FB200" s="11"/>
      <c r="FC200" s="11"/>
      <c r="FD200" s="11"/>
      <c r="FE200" s="11"/>
      <c r="FF200" s="11"/>
      <c r="FG200" s="11"/>
      <c r="FH200" s="11"/>
      <c r="FI200" s="11"/>
      <c r="FJ200" s="11"/>
      <c r="FK200" s="11"/>
      <c r="FL200" s="11"/>
      <c r="FM200" s="11"/>
      <c r="FN200" s="11"/>
      <c r="FO200" s="11"/>
      <c r="FP200" s="11"/>
      <c r="FQ200" s="11"/>
      <c r="FR200" s="11"/>
      <c r="FS200" s="11"/>
      <c r="FT200" s="11"/>
      <c r="FU200" s="11"/>
      <c r="FV200" s="11"/>
      <c r="FW200" s="11"/>
      <c r="FX200" s="11"/>
      <c r="FY200" s="11"/>
      <c r="FZ200" s="11"/>
      <c r="GA200" s="11"/>
      <c r="GB200" s="11"/>
      <c r="GC200" s="11"/>
      <c r="GD200" s="11"/>
      <c r="GE200" s="11"/>
      <c r="GF200" s="11"/>
      <c r="GG200" s="11"/>
      <c r="GH200" s="11"/>
      <c r="GI200" s="11"/>
      <c r="GJ200" s="11"/>
      <c r="GK200" s="11"/>
      <c r="GL200" s="11"/>
      <c r="GM200" s="11"/>
      <c r="GN200" s="11"/>
      <c r="GO200" s="11"/>
      <c r="GP200" s="11"/>
      <c r="GQ200" s="11"/>
      <c r="GR200" s="11"/>
      <c r="GS200" s="11"/>
      <c r="GT200" s="11"/>
      <c r="GU200" s="11"/>
      <c r="GV200" s="11"/>
      <c r="GW200" s="11"/>
      <c r="GX200" s="11"/>
      <c r="GY200" s="11"/>
      <c r="GZ200" s="11"/>
      <c r="HA200" s="11"/>
      <c r="HB200" s="11"/>
      <c r="HC200" s="11"/>
      <c r="HD200" s="11"/>
      <c r="HE200" s="11"/>
      <c r="HF200" s="11"/>
      <c r="HG200" s="11"/>
    </row>
    <row r="201" spans="1:215" s="52" customFormat="1" ht="105.75" thickBot="1" x14ac:dyDescent="0.3">
      <c r="A201" s="6">
        <v>194</v>
      </c>
      <c r="B201" s="29" t="s">
        <v>4</v>
      </c>
      <c r="C201" s="7" t="s">
        <v>1246</v>
      </c>
      <c r="D201" s="29" t="s">
        <v>3616</v>
      </c>
      <c r="E201" s="29" t="s">
        <v>3617</v>
      </c>
      <c r="F201" s="6" t="s">
        <v>3878</v>
      </c>
      <c r="G201" s="29">
        <v>350638</v>
      </c>
      <c r="H201" s="29" t="s">
        <v>159</v>
      </c>
      <c r="I201" s="29" t="s">
        <v>3626</v>
      </c>
      <c r="J201" s="29" t="s">
        <v>3705</v>
      </c>
      <c r="K201" s="29" t="s">
        <v>163</v>
      </c>
      <c r="L201" s="6" t="s">
        <v>1496</v>
      </c>
      <c r="M201" s="29" t="s">
        <v>4749</v>
      </c>
      <c r="N201" s="6" t="s">
        <v>3613</v>
      </c>
      <c r="O201" s="6" t="s">
        <v>3605</v>
      </c>
      <c r="P201" s="18">
        <f>VLOOKUP(G201,'[1]status-proiecte'!$K$3:$BJ$1319,24,0)</f>
        <v>8920308.3399999999</v>
      </c>
      <c r="Q201" s="18">
        <f>VLOOKUP(G201,'[1]status-proiecte'!$K$3:$BJ$1319,16,0)</f>
        <v>8736834.1429999992</v>
      </c>
      <c r="R201" s="18">
        <f>VLOOKUP(G201,'[1]status-proiecte'!$K$3:$BJ$1319,18,0)</f>
        <v>7788312.71</v>
      </c>
      <c r="S201" s="18">
        <f>VLOOKUP(G201,'[1]status-proiecte'!$K$3:$BJ$1319,19,0)</f>
        <v>6620065.8035000004</v>
      </c>
      <c r="T201" s="18">
        <f>VLOOKUP(G201,'[1]status-proiecte'!$K$3:$BJ$1319,22,0)</f>
        <v>1168246.9064999996</v>
      </c>
      <c r="U201" s="18">
        <f>S201/Q201*100</f>
        <v>75.771906564164709</v>
      </c>
      <c r="V201" s="18" t="s">
        <v>2975</v>
      </c>
      <c r="W201" s="29" t="s">
        <v>1569</v>
      </c>
      <c r="X201" s="46"/>
      <c r="Y201" s="46"/>
      <c r="Z201" s="46"/>
      <c r="AA201" s="46"/>
      <c r="AB201" s="46"/>
      <c r="AC201" s="46"/>
      <c r="AD201" s="46"/>
      <c r="AE201" s="46"/>
      <c r="AF201" s="46"/>
      <c r="AG201" s="46"/>
      <c r="AH201" s="46"/>
      <c r="AI201" s="46"/>
      <c r="AJ201" s="46"/>
      <c r="AK201" s="46"/>
      <c r="AL201" s="46"/>
      <c r="AM201" s="46"/>
      <c r="AN201" s="46"/>
      <c r="AO201" s="46"/>
      <c r="AP201" s="46"/>
      <c r="AQ201" s="46"/>
      <c r="AR201" s="46"/>
      <c r="AS201" s="46"/>
      <c r="AT201" s="46"/>
      <c r="AU201" s="46"/>
      <c r="AV201" s="46"/>
      <c r="AW201" s="46"/>
      <c r="AX201" s="46"/>
      <c r="AY201" s="46"/>
      <c r="AZ201" s="46"/>
      <c r="BA201" s="46"/>
      <c r="BB201" s="46"/>
      <c r="BC201" s="46"/>
      <c r="BD201" s="46"/>
      <c r="BE201" s="46"/>
      <c r="BF201" s="46"/>
      <c r="BG201" s="46"/>
      <c r="BH201" s="46"/>
      <c r="BI201" s="46"/>
      <c r="BJ201" s="46"/>
      <c r="BK201" s="46"/>
      <c r="BL201" s="46"/>
      <c r="BM201" s="46"/>
      <c r="BN201" s="46"/>
      <c r="BO201" s="46"/>
      <c r="BP201" s="46"/>
      <c r="BQ201" s="46"/>
      <c r="BR201" s="46"/>
      <c r="BS201" s="46"/>
      <c r="BT201" s="46"/>
      <c r="BU201" s="46"/>
      <c r="BV201" s="46"/>
      <c r="BW201" s="46"/>
      <c r="BX201" s="46"/>
      <c r="BY201" s="46"/>
      <c r="BZ201" s="46"/>
      <c r="CA201" s="46"/>
      <c r="CB201" s="46"/>
      <c r="CC201" s="46"/>
      <c r="CD201" s="46"/>
      <c r="CE201" s="46"/>
      <c r="CF201" s="46"/>
      <c r="CG201" s="46"/>
      <c r="CH201" s="46"/>
      <c r="CI201" s="46"/>
      <c r="CJ201" s="46"/>
      <c r="CK201" s="46"/>
      <c r="CL201" s="46"/>
      <c r="CM201" s="46"/>
      <c r="CN201" s="46"/>
      <c r="CO201" s="46"/>
      <c r="CP201" s="46"/>
      <c r="CQ201" s="46"/>
      <c r="CR201" s="46"/>
      <c r="CS201" s="46"/>
      <c r="CT201" s="46"/>
      <c r="CU201" s="46"/>
      <c r="CV201" s="46"/>
      <c r="CW201" s="46"/>
      <c r="CX201" s="46"/>
      <c r="CY201" s="46"/>
      <c r="CZ201" s="46"/>
      <c r="DA201" s="46"/>
      <c r="DB201" s="46"/>
      <c r="DC201" s="46"/>
      <c r="DD201" s="46"/>
      <c r="DE201" s="46"/>
      <c r="DF201" s="46"/>
      <c r="DG201" s="46"/>
      <c r="DH201" s="46"/>
      <c r="DI201" s="46"/>
      <c r="DJ201" s="46"/>
      <c r="DK201" s="46"/>
      <c r="DL201" s="46"/>
      <c r="DM201" s="46"/>
      <c r="DN201" s="46"/>
      <c r="DO201" s="46"/>
      <c r="DP201" s="46"/>
      <c r="DQ201" s="46"/>
      <c r="DR201" s="46"/>
      <c r="DS201" s="46"/>
      <c r="DT201" s="46"/>
      <c r="DU201" s="46"/>
      <c r="DV201" s="46"/>
      <c r="DW201" s="46"/>
      <c r="DX201" s="46"/>
      <c r="DY201" s="46"/>
      <c r="DZ201" s="46"/>
      <c r="EA201" s="46"/>
      <c r="EB201" s="46"/>
      <c r="EC201" s="46"/>
      <c r="ED201" s="46"/>
      <c r="EE201" s="46"/>
      <c r="EF201" s="46"/>
      <c r="EG201" s="46"/>
      <c r="EH201" s="46"/>
      <c r="EI201" s="46"/>
      <c r="EJ201" s="46"/>
      <c r="EK201" s="46"/>
      <c r="EL201" s="46"/>
      <c r="EM201" s="46"/>
      <c r="EN201" s="46"/>
      <c r="EO201" s="46"/>
      <c r="EP201" s="46"/>
      <c r="EQ201" s="46"/>
      <c r="ER201" s="46"/>
      <c r="ES201" s="46"/>
      <c r="ET201" s="46"/>
      <c r="EU201" s="46"/>
      <c r="EV201" s="46"/>
      <c r="EW201" s="46"/>
      <c r="EX201" s="46"/>
      <c r="EY201" s="46"/>
      <c r="EZ201" s="46"/>
      <c r="FA201" s="46"/>
      <c r="FB201" s="46"/>
      <c r="FC201" s="46"/>
      <c r="FD201" s="46"/>
      <c r="FE201" s="46"/>
      <c r="FF201" s="46"/>
      <c r="FG201" s="46"/>
      <c r="FH201" s="46"/>
      <c r="FI201" s="46"/>
      <c r="FJ201" s="46"/>
      <c r="FK201" s="46"/>
      <c r="FL201" s="46"/>
      <c r="FM201" s="46"/>
      <c r="FN201" s="46"/>
      <c r="FO201" s="46"/>
      <c r="FP201" s="46"/>
      <c r="FQ201" s="46"/>
      <c r="FR201" s="46"/>
      <c r="FS201" s="46"/>
      <c r="FT201" s="46"/>
      <c r="FU201" s="46"/>
      <c r="FV201" s="46"/>
      <c r="FW201" s="46"/>
      <c r="FX201" s="46"/>
      <c r="FY201" s="46"/>
      <c r="FZ201" s="46"/>
      <c r="GA201" s="46"/>
      <c r="GB201" s="46"/>
      <c r="GC201" s="46"/>
      <c r="GD201" s="46"/>
      <c r="GE201" s="46"/>
      <c r="GF201" s="46"/>
      <c r="GG201" s="46"/>
      <c r="GH201" s="46"/>
      <c r="GI201" s="46"/>
      <c r="GJ201" s="46"/>
      <c r="GK201" s="46"/>
      <c r="GL201" s="46"/>
      <c r="GM201" s="46"/>
      <c r="GN201" s="46"/>
      <c r="GO201" s="46"/>
      <c r="GP201" s="46"/>
      <c r="GQ201" s="46"/>
      <c r="GR201" s="46"/>
      <c r="GS201" s="46"/>
      <c r="GT201" s="46"/>
      <c r="GU201" s="46"/>
      <c r="GV201" s="46"/>
      <c r="GW201" s="46"/>
      <c r="GX201" s="46"/>
      <c r="GY201" s="46"/>
      <c r="GZ201" s="46"/>
      <c r="HA201" s="46"/>
      <c r="HB201" s="46"/>
      <c r="HC201" s="46"/>
      <c r="HD201" s="46"/>
      <c r="HE201" s="46"/>
      <c r="HF201" s="46"/>
      <c r="HG201" s="46"/>
    </row>
    <row r="202" spans="1:215" s="41" customFormat="1" ht="135" x14ac:dyDescent="0.25">
      <c r="A202" s="6">
        <v>195</v>
      </c>
      <c r="B202" s="32" t="s">
        <v>4</v>
      </c>
      <c r="C202" s="7" t="s">
        <v>1246</v>
      </c>
      <c r="D202" s="22" t="s">
        <v>1879</v>
      </c>
      <c r="E202" s="32" t="s">
        <v>956</v>
      </c>
      <c r="F202" s="6" t="s">
        <v>3876</v>
      </c>
      <c r="G202" s="32">
        <v>329294</v>
      </c>
      <c r="H202" s="32" t="s">
        <v>735</v>
      </c>
      <c r="I202" s="32" t="s">
        <v>793</v>
      </c>
      <c r="J202" s="32" t="s">
        <v>2146</v>
      </c>
      <c r="K202" s="22" t="s">
        <v>1741</v>
      </c>
      <c r="L202" s="7" t="s">
        <v>1495</v>
      </c>
      <c r="M202" s="22" t="s">
        <v>640</v>
      </c>
      <c r="N202" s="7" t="s">
        <v>3158</v>
      </c>
      <c r="O202" s="7" t="s">
        <v>1241</v>
      </c>
      <c r="P202" s="18">
        <f>VLOOKUP(G202,'[1]status-proiecte'!$K$3:$BJ$1319,24,0)</f>
        <v>1998687.57</v>
      </c>
      <c r="Q202" s="18">
        <f>VLOOKUP(G202,'[1]status-proiecte'!$K$3:$BJ$1319,16,0)</f>
        <v>1629680.39</v>
      </c>
      <c r="R202" s="18">
        <f>VLOOKUP(G202,'[1]status-proiecte'!$K$3:$BJ$1319,18,0)</f>
        <v>1466712.36</v>
      </c>
      <c r="S202" s="18">
        <f>VLOOKUP(G202,'[1]status-proiecte'!$K$3:$BJ$1319,19,0)</f>
        <v>1246705.5060000001</v>
      </c>
      <c r="T202" s="18">
        <f>VLOOKUP(G202,'[1]status-proiecte'!$K$3:$BJ$1319,22,0)</f>
        <v>220006.85400000005</v>
      </c>
      <c r="U202" s="18">
        <f>S202/Q202*100</f>
        <v>76.500000469417202</v>
      </c>
      <c r="V202" s="18" t="s">
        <v>2975</v>
      </c>
      <c r="W202" s="33" t="s">
        <v>1569</v>
      </c>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c r="BU202" s="11"/>
      <c r="BV202" s="11"/>
      <c r="BW202" s="11"/>
      <c r="BX202" s="11"/>
      <c r="BY202" s="11"/>
      <c r="BZ202" s="11"/>
      <c r="CA202" s="11"/>
      <c r="CB202" s="11"/>
      <c r="CC202" s="11"/>
      <c r="CD202" s="11"/>
      <c r="CE202" s="11"/>
      <c r="CF202" s="11"/>
      <c r="CG202" s="11"/>
      <c r="CH202" s="11"/>
      <c r="CI202" s="11"/>
      <c r="CJ202" s="11"/>
      <c r="CK202" s="11"/>
      <c r="CL202" s="11"/>
      <c r="CM202" s="11"/>
      <c r="CN202" s="11"/>
      <c r="CO202" s="11"/>
      <c r="CP202" s="11"/>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11"/>
      <c r="DM202" s="11"/>
      <c r="DN202" s="11"/>
      <c r="DO202" s="11"/>
      <c r="DP202" s="11"/>
      <c r="DQ202" s="11"/>
      <c r="DR202" s="11"/>
      <c r="DS202" s="11"/>
      <c r="DT202" s="11"/>
      <c r="DU202" s="11"/>
      <c r="DV202" s="11"/>
      <c r="DW202" s="11"/>
      <c r="DX202" s="11"/>
      <c r="DY202" s="11"/>
      <c r="DZ202" s="11"/>
      <c r="EA202" s="11"/>
      <c r="EB202" s="11"/>
      <c r="EC202" s="11"/>
      <c r="ED202" s="11"/>
      <c r="EE202" s="11"/>
      <c r="EF202" s="11"/>
      <c r="EG202" s="11"/>
      <c r="EH202" s="11"/>
      <c r="EI202" s="11"/>
      <c r="EJ202" s="11"/>
      <c r="EK202" s="11"/>
      <c r="EL202" s="11"/>
      <c r="EM202" s="11"/>
      <c r="EN202" s="11"/>
      <c r="EO202" s="11"/>
      <c r="EP202" s="11"/>
      <c r="EQ202" s="11"/>
      <c r="ER202" s="11"/>
      <c r="ES202" s="11"/>
      <c r="ET202" s="11"/>
      <c r="EU202" s="11"/>
      <c r="EV202" s="11"/>
      <c r="EW202" s="11"/>
      <c r="EX202" s="11"/>
      <c r="EY202" s="11"/>
      <c r="EZ202" s="11"/>
      <c r="FA202" s="11"/>
      <c r="FB202" s="11"/>
      <c r="FC202" s="11"/>
      <c r="FD202" s="11"/>
      <c r="FE202" s="11"/>
      <c r="FF202" s="11"/>
      <c r="FG202" s="11"/>
      <c r="FH202" s="11"/>
      <c r="FI202" s="11"/>
      <c r="FJ202" s="11"/>
      <c r="FK202" s="11"/>
      <c r="FL202" s="11"/>
      <c r="FM202" s="11"/>
      <c r="FN202" s="11"/>
      <c r="FO202" s="11"/>
      <c r="FP202" s="11"/>
      <c r="FQ202" s="11"/>
      <c r="FR202" s="11"/>
      <c r="FS202" s="11"/>
      <c r="FT202" s="11"/>
      <c r="FU202" s="11"/>
      <c r="FV202" s="11"/>
      <c r="FW202" s="11"/>
      <c r="FX202" s="11"/>
      <c r="FY202" s="11"/>
      <c r="FZ202" s="11"/>
      <c r="GA202" s="11"/>
      <c r="GB202" s="11"/>
      <c r="GC202" s="11"/>
      <c r="GD202" s="11"/>
      <c r="GE202" s="11"/>
      <c r="GF202" s="11"/>
      <c r="GG202" s="11"/>
      <c r="GH202" s="11"/>
      <c r="GI202" s="11"/>
      <c r="GJ202" s="11"/>
      <c r="GK202" s="11"/>
      <c r="GL202" s="11"/>
      <c r="GM202" s="11"/>
      <c r="GN202" s="11"/>
      <c r="GO202" s="11"/>
      <c r="GP202" s="11"/>
      <c r="GQ202" s="11"/>
      <c r="GR202" s="11"/>
      <c r="GS202" s="11"/>
      <c r="GT202" s="11"/>
      <c r="GU202" s="11"/>
      <c r="GV202" s="11"/>
      <c r="GW202" s="11"/>
      <c r="GX202" s="11"/>
      <c r="GY202" s="11"/>
      <c r="GZ202" s="11"/>
      <c r="HA202" s="11"/>
      <c r="HB202" s="11"/>
      <c r="HC202" s="11"/>
      <c r="HD202" s="11"/>
      <c r="HE202" s="11"/>
      <c r="HF202" s="11"/>
      <c r="HG202" s="11"/>
    </row>
    <row r="203" spans="1:215" s="42" customFormat="1" ht="150" x14ac:dyDescent="0.25">
      <c r="A203" s="6">
        <v>196</v>
      </c>
      <c r="B203" s="6" t="s">
        <v>4</v>
      </c>
      <c r="C203" s="7" t="s">
        <v>1246</v>
      </c>
      <c r="D203" s="7" t="s">
        <v>1879</v>
      </c>
      <c r="E203" s="6" t="s">
        <v>956</v>
      </c>
      <c r="F203" s="6" t="s">
        <v>3876</v>
      </c>
      <c r="G203" s="6">
        <v>330683</v>
      </c>
      <c r="H203" s="6" t="s">
        <v>736</v>
      </c>
      <c r="I203" s="6" t="s">
        <v>794</v>
      </c>
      <c r="J203" s="6" t="s">
        <v>3799</v>
      </c>
      <c r="K203" s="7" t="s">
        <v>154</v>
      </c>
      <c r="L203" s="6" t="s">
        <v>1499</v>
      </c>
      <c r="M203" s="7" t="s">
        <v>860</v>
      </c>
      <c r="N203" s="7" t="s">
        <v>874</v>
      </c>
      <c r="O203" s="7" t="s">
        <v>2781</v>
      </c>
      <c r="P203" s="18">
        <f>VLOOKUP(G203,'[1]status-proiecte'!$K$3:$BJ$1319,24,0)</f>
        <v>710825.23</v>
      </c>
      <c r="Q203" s="18">
        <f>VLOOKUP(G203,'[1]status-proiecte'!$K$3:$BJ$1319,16,0)</f>
        <v>670543.73</v>
      </c>
      <c r="R203" s="18">
        <f>VLOOKUP(G203,'[1]status-proiecte'!$K$3:$BJ$1319,18,0)</f>
        <v>603489.34</v>
      </c>
      <c r="S203" s="18">
        <f>VLOOKUP(G203,'[1]status-proiecte'!$K$3:$BJ$1319,19,0)</f>
        <v>512965.93900000001</v>
      </c>
      <c r="T203" s="18">
        <f>VLOOKUP(G203,'[1]status-proiecte'!$K$3:$BJ$1319,22,0)</f>
        <v>90523.400999999954</v>
      </c>
      <c r="U203" s="18">
        <f>S203/Q203*100</f>
        <v>76.499997845032425</v>
      </c>
      <c r="V203" s="18" t="s">
        <v>4060</v>
      </c>
      <c r="W203" s="8" t="s">
        <v>1569</v>
      </c>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c r="CE203" s="11"/>
      <c r="CF203" s="11"/>
      <c r="CG203" s="11"/>
      <c r="CH203" s="11"/>
      <c r="CI203" s="11"/>
      <c r="CJ203" s="11"/>
      <c r="CK203" s="11"/>
      <c r="CL203" s="11"/>
      <c r="CM203" s="11"/>
      <c r="CN203" s="11"/>
      <c r="CO203" s="11"/>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
      <c r="DN203" s="11"/>
      <c r="DO203" s="11"/>
      <c r="DP203" s="11"/>
      <c r="DQ203" s="11"/>
      <c r="DR203" s="11"/>
      <c r="DS203" s="11"/>
      <c r="DT203" s="11"/>
      <c r="DU203" s="11"/>
      <c r="DV203" s="11"/>
      <c r="DW203" s="11"/>
      <c r="DX203" s="11"/>
      <c r="DY203" s="11"/>
      <c r="DZ203" s="11"/>
      <c r="EA203" s="11"/>
      <c r="EB203" s="11"/>
      <c r="EC203" s="11"/>
      <c r="ED203" s="11"/>
      <c r="EE203" s="11"/>
      <c r="EF203" s="11"/>
      <c r="EG203" s="11"/>
      <c r="EH203" s="11"/>
      <c r="EI203" s="11"/>
      <c r="EJ203" s="11"/>
      <c r="EK203" s="11"/>
      <c r="EL203" s="11"/>
      <c r="EM203" s="11"/>
      <c r="EN203" s="11"/>
      <c r="EO203" s="11"/>
      <c r="EP203" s="11"/>
      <c r="EQ203" s="11"/>
      <c r="ER203" s="11"/>
      <c r="ES203" s="11"/>
      <c r="ET203" s="11"/>
      <c r="EU203" s="11"/>
      <c r="EV203" s="11"/>
      <c r="EW203" s="11"/>
      <c r="EX203" s="11"/>
      <c r="EY203" s="11"/>
      <c r="EZ203" s="11"/>
      <c r="FA203" s="11"/>
      <c r="FB203" s="11"/>
      <c r="FC203" s="11"/>
      <c r="FD203" s="11"/>
      <c r="FE203" s="11"/>
      <c r="FF203" s="11"/>
      <c r="FG203" s="11"/>
      <c r="FH203" s="11"/>
      <c r="FI203" s="11"/>
      <c r="FJ203" s="11"/>
      <c r="FK203" s="11"/>
      <c r="FL203" s="11"/>
      <c r="FM203" s="11"/>
      <c r="FN203" s="11"/>
      <c r="FO203" s="11"/>
      <c r="FP203" s="11"/>
      <c r="FQ203" s="11"/>
      <c r="FR203" s="11"/>
      <c r="FS203" s="11"/>
      <c r="FT203" s="11"/>
      <c r="FU203" s="11"/>
      <c r="FV203" s="11"/>
      <c r="FW203" s="11"/>
      <c r="FX203" s="11"/>
      <c r="FY203" s="11"/>
      <c r="FZ203" s="11"/>
      <c r="GA203" s="11"/>
      <c r="GB203" s="11"/>
      <c r="GC203" s="11"/>
      <c r="GD203" s="11"/>
      <c r="GE203" s="11"/>
      <c r="GF203" s="11"/>
      <c r="GG203" s="11"/>
      <c r="GH203" s="11"/>
      <c r="GI203" s="11"/>
      <c r="GJ203" s="11"/>
      <c r="GK203" s="11"/>
      <c r="GL203" s="11"/>
      <c r="GM203" s="11"/>
      <c r="GN203" s="11"/>
      <c r="GO203" s="11"/>
      <c r="GP203" s="11"/>
      <c r="GQ203" s="11"/>
      <c r="GR203" s="11"/>
      <c r="GS203" s="11"/>
      <c r="GT203" s="11"/>
      <c r="GU203" s="11"/>
      <c r="GV203" s="11"/>
      <c r="GW203" s="11"/>
      <c r="GX203" s="11"/>
      <c r="GY203" s="11"/>
      <c r="GZ203" s="11"/>
      <c r="HA203" s="11"/>
      <c r="HB203" s="11"/>
      <c r="HC203" s="11"/>
      <c r="HD203" s="11"/>
      <c r="HE203" s="11"/>
      <c r="HF203" s="11"/>
      <c r="HG203" s="11"/>
    </row>
    <row r="204" spans="1:215" s="42" customFormat="1" ht="135" x14ac:dyDescent="0.25">
      <c r="A204" s="6">
        <v>197</v>
      </c>
      <c r="B204" s="6" t="s">
        <v>4</v>
      </c>
      <c r="C204" s="7" t="s">
        <v>1246</v>
      </c>
      <c r="D204" s="7" t="s">
        <v>1879</v>
      </c>
      <c r="E204" s="6" t="s">
        <v>956</v>
      </c>
      <c r="F204" s="6" t="s">
        <v>3876</v>
      </c>
      <c r="G204" s="6">
        <v>330666</v>
      </c>
      <c r="H204" s="6" t="s">
        <v>738</v>
      </c>
      <c r="I204" s="6" t="s">
        <v>796</v>
      </c>
      <c r="J204" s="6" t="s">
        <v>3800</v>
      </c>
      <c r="K204" s="7" t="s">
        <v>2280</v>
      </c>
      <c r="L204" s="6" t="s">
        <v>1496</v>
      </c>
      <c r="M204" s="7" t="s">
        <v>1357</v>
      </c>
      <c r="N204" s="7" t="s">
        <v>893</v>
      </c>
      <c r="O204" s="7" t="s">
        <v>3857</v>
      </c>
      <c r="P204" s="18">
        <f>VLOOKUP(G204,'[1]status-proiecte'!$K$3:$BJ$1319,24,0)</f>
        <v>763644.47</v>
      </c>
      <c r="Q204" s="18">
        <f>VLOOKUP(G204,'[1]status-proiecte'!$K$3:$BJ$1319,16,0)</f>
        <v>552244.43999999994</v>
      </c>
      <c r="R204" s="18">
        <f>VLOOKUP(G204,'[1]status-proiecte'!$K$3:$BJ$1319,18,0)</f>
        <v>497020</v>
      </c>
      <c r="S204" s="18">
        <f>VLOOKUP(G204,'[1]status-proiecte'!$K$3:$BJ$1319,19,0)</f>
        <v>422467</v>
      </c>
      <c r="T204" s="18">
        <f>VLOOKUP(G204,'[1]status-proiecte'!$K$3:$BJ$1319,22,0)</f>
        <v>74553</v>
      </c>
      <c r="U204" s="18">
        <f>S204/Q204*100</f>
        <v>76.500000615669407</v>
      </c>
      <c r="V204" s="18" t="s">
        <v>3407</v>
      </c>
      <c r="W204" s="8" t="s">
        <v>1569</v>
      </c>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c r="CG204" s="11"/>
      <c r="CH204" s="11"/>
      <c r="CI204" s="11"/>
      <c r="CJ204" s="11"/>
      <c r="CK204" s="11"/>
      <c r="CL204" s="11"/>
      <c r="CM204" s="1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c r="EA204" s="11"/>
      <c r="EB204" s="11"/>
      <c r="EC204" s="11"/>
      <c r="ED204" s="11"/>
      <c r="EE204" s="11"/>
      <c r="EF204" s="11"/>
      <c r="EG204" s="11"/>
      <c r="EH204" s="11"/>
      <c r="EI204" s="11"/>
      <c r="EJ204" s="11"/>
      <c r="EK204" s="11"/>
      <c r="EL204" s="11"/>
      <c r="EM204" s="11"/>
      <c r="EN204" s="11"/>
      <c r="EO204" s="11"/>
      <c r="EP204" s="11"/>
      <c r="EQ204" s="11"/>
      <c r="ER204" s="11"/>
      <c r="ES204" s="11"/>
      <c r="ET204" s="11"/>
      <c r="EU204" s="11"/>
      <c r="EV204" s="11"/>
      <c r="EW204" s="11"/>
      <c r="EX204" s="11"/>
      <c r="EY204" s="11"/>
      <c r="EZ204" s="11"/>
      <c r="FA204" s="11"/>
      <c r="FB204" s="11"/>
      <c r="FC204" s="11"/>
      <c r="FD204" s="11"/>
      <c r="FE204" s="11"/>
      <c r="FF204" s="11"/>
      <c r="FG204" s="11"/>
      <c r="FH204" s="11"/>
      <c r="FI204" s="11"/>
      <c r="FJ204" s="11"/>
      <c r="FK204" s="11"/>
      <c r="FL204" s="11"/>
      <c r="FM204" s="11"/>
      <c r="FN204" s="11"/>
      <c r="FO204" s="11"/>
      <c r="FP204" s="11"/>
      <c r="FQ204" s="11"/>
      <c r="FR204" s="11"/>
      <c r="FS204" s="11"/>
      <c r="FT204" s="11"/>
      <c r="FU204" s="11"/>
      <c r="FV204" s="11"/>
      <c r="FW204" s="11"/>
      <c r="FX204" s="11"/>
      <c r="FY204" s="11"/>
      <c r="FZ204" s="11"/>
      <c r="GA204" s="11"/>
      <c r="GB204" s="11"/>
      <c r="GC204" s="11"/>
      <c r="GD204" s="11"/>
      <c r="GE204" s="11"/>
      <c r="GF204" s="11"/>
      <c r="GG204" s="11"/>
      <c r="GH204" s="11"/>
      <c r="GI204" s="11"/>
      <c r="GJ204" s="11"/>
      <c r="GK204" s="11"/>
      <c r="GL204" s="11"/>
      <c r="GM204" s="11"/>
      <c r="GN204" s="11"/>
      <c r="GO204" s="11"/>
      <c r="GP204" s="11"/>
      <c r="GQ204" s="11"/>
      <c r="GR204" s="11"/>
      <c r="GS204" s="11"/>
      <c r="GT204" s="11"/>
      <c r="GU204" s="11"/>
      <c r="GV204" s="11"/>
      <c r="GW204" s="11"/>
      <c r="GX204" s="11"/>
      <c r="GY204" s="11"/>
      <c r="GZ204" s="11"/>
      <c r="HA204" s="11"/>
      <c r="HB204" s="11"/>
      <c r="HC204" s="11"/>
      <c r="HD204" s="11"/>
      <c r="HE204" s="11"/>
      <c r="HF204" s="11"/>
      <c r="HG204" s="11"/>
    </row>
    <row r="205" spans="1:215" s="42" customFormat="1" ht="135" x14ac:dyDescent="0.25">
      <c r="A205" s="6">
        <v>198</v>
      </c>
      <c r="B205" s="6" t="s">
        <v>4</v>
      </c>
      <c r="C205" s="7" t="s">
        <v>1246</v>
      </c>
      <c r="D205" s="7" t="s">
        <v>1879</v>
      </c>
      <c r="E205" s="6" t="s">
        <v>956</v>
      </c>
      <c r="F205" s="6" t="s">
        <v>3876</v>
      </c>
      <c r="G205" s="6">
        <v>330573</v>
      </c>
      <c r="H205" s="6" t="s">
        <v>739</v>
      </c>
      <c r="I205" s="6" t="s">
        <v>797</v>
      </c>
      <c r="J205" s="6" t="s">
        <v>2148</v>
      </c>
      <c r="K205" s="7" t="s">
        <v>1754</v>
      </c>
      <c r="L205" s="6" t="s">
        <v>1507</v>
      </c>
      <c r="M205" s="7" t="s">
        <v>1356</v>
      </c>
      <c r="N205" s="7" t="s">
        <v>887</v>
      </c>
      <c r="O205" s="7" t="s">
        <v>2785</v>
      </c>
      <c r="P205" s="18">
        <f>VLOOKUP(G205,'[1]status-proiecte'!$K$3:$BJ$1319,24,0)</f>
        <v>1693688.1</v>
      </c>
      <c r="Q205" s="18">
        <f>VLOOKUP(G205,'[1]status-proiecte'!$K$3:$BJ$1319,16,0)</f>
        <v>1323442.72</v>
      </c>
      <c r="R205" s="18">
        <f>VLOOKUP(G205,'[1]status-proiecte'!$K$3:$BJ$1319,18,0)</f>
        <v>1191098.45</v>
      </c>
      <c r="S205" s="18">
        <f>VLOOKUP(G205,'[1]status-proiecte'!$K$3:$BJ$1319,19,0)</f>
        <v>1012433.6825</v>
      </c>
      <c r="T205" s="18">
        <f>VLOOKUP(G205,'[1]status-proiecte'!$K$3:$BJ$1319,22,0)</f>
        <v>178664.76749999996</v>
      </c>
      <c r="U205" s="18">
        <f>S205/Q205*100</f>
        <v>76.500000128452854</v>
      </c>
      <c r="V205" s="18" t="s">
        <v>4332</v>
      </c>
      <c r="W205" s="8" t="s">
        <v>1569</v>
      </c>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c r="CE205" s="11"/>
      <c r="CF205" s="11"/>
      <c r="CG205" s="11"/>
      <c r="CH205" s="11"/>
      <c r="CI205" s="11"/>
      <c r="CJ205" s="11"/>
      <c r="CK205" s="11"/>
      <c r="CL205" s="11"/>
      <c r="CM205" s="11"/>
      <c r="CN205" s="11"/>
      <c r="CO205" s="11"/>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
      <c r="DN205" s="11"/>
      <c r="DO205" s="11"/>
      <c r="DP205" s="11"/>
      <c r="DQ205" s="11"/>
      <c r="DR205" s="11"/>
      <c r="DS205" s="11"/>
      <c r="DT205" s="11"/>
      <c r="DU205" s="11"/>
      <c r="DV205" s="11"/>
      <c r="DW205" s="11"/>
      <c r="DX205" s="11"/>
      <c r="DY205" s="11"/>
      <c r="DZ205" s="11"/>
      <c r="EA205" s="11"/>
      <c r="EB205" s="11"/>
      <c r="EC205" s="11"/>
      <c r="ED205" s="11"/>
      <c r="EE205" s="11"/>
      <c r="EF205" s="11"/>
      <c r="EG205" s="11"/>
      <c r="EH205" s="11"/>
      <c r="EI205" s="11"/>
      <c r="EJ205" s="11"/>
      <c r="EK205" s="11"/>
      <c r="EL205" s="11"/>
      <c r="EM205" s="11"/>
      <c r="EN205" s="11"/>
      <c r="EO205" s="11"/>
      <c r="EP205" s="11"/>
      <c r="EQ205" s="11"/>
      <c r="ER205" s="11"/>
      <c r="ES205" s="11"/>
      <c r="ET205" s="11"/>
      <c r="EU205" s="11"/>
      <c r="EV205" s="11"/>
      <c r="EW205" s="11"/>
      <c r="EX205" s="11"/>
      <c r="EY205" s="11"/>
      <c r="EZ205" s="11"/>
      <c r="FA205" s="11"/>
      <c r="FB205" s="11"/>
      <c r="FC205" s="11"/>
      <c r="FD205" s="11"/>
      <c r="FE205" s="11"/>
      <c r="FF205" s="11"/>
      <c r="FG205" s="11"/>
      <c r="FH205" s="11"/>
      <c r="FI205" s="11"/>
      <c r="FJ205" s="11"/>
      <c r="FK205" s="11"/>
      <c r="FL205" s="11"/>
      <c r="FM205" s="11"/>
      <c r="FN205" s="11"/>
      <c r="FO205" s="11"/>
      <c r="FP205" s="11"/>
      <c r="FQ205" s="11"/>
      <c r="FR205" s="11"/>
      <c r="FS205" s="11"/>
      <c r="FT205" s="11"/>
      <c r="FU205" s="11"/>
      <c r="FV205" s="11"/>
      <c r="FW205" s="11"/>
      <c r="FX205" s="11"/>
      <c r="FY205" s="11"/>
      <c r="FZ205" s="11"/>
      <c r="GA205" s="11"/>
      <c r="GB205" s="11"/>
      <c r="GC205" s="11"/>
      <c r="GD205" s="11"/>
      <c r="GE205" s="11"/>
      <c r="GF205" s="11"/>
      <c r="GG205" s="11"/>
      <c r="GH205" s="11"/>
      <c r="GI205" s="11"/>
      <c r="GJ205" s="11"/>
      <c r="GK205" s="11"/>
      <c r="GL205" s="11"/>
      <c r="GM205" s="11"/>
      <c r="GN205" s="11"/>
      <c r="GO205" s="11"/>
      <c r="GP205" s="11"/>
      <c r="GQ205" s="11"/>
      <c r="GR205" s="11"/>
      <c r="GS205" s="11"/>
      <c r="GT205" s="11"/>
      <c r="GU205" s="11"/>
      <c r="GV205" s="11"/>
      <c r="GW205" s="11"/>
      <c r="GX205" s="11"/>
      <c r="GY205" s="11"/>
      <c r="GZ205" s="11"/>
      <c r="HA205" s="11"/>
      <c r="HB205" s="11"/>
      <c r="HC205" s="11"/>
      <c r="HD205" s="11"/>
      <c r="HE205" s="11"/>
      <c r="HF205" s="11"/>
      <c r="HG205" s="11"/>
    </row>
    <row r="206" spans="1:215" s="42" customFormat="1" ht="135" x14ac:dyDescent="0.25">
      <c r="A206" s="6">
        <v>199</v>
      </c>
      <c r="B206" s="6" t="s">
        <v>4</v>
      </c>
      <c r="C206" s="7" t="s">
        <v>1246</v>
      </c>
      <c r="D206" s="7" t="s">
        <v>1879</v>
      </c>
      <c r="E206" s="6" t="s">
        <v>956</v>
      </c>
      <c r="F206" s="6" t="s">
        <v>3876</v>
      </c>
      <c r="G206" s="6">
        <v>328776</v>
      </c>
      <c r="H206" s="6" t="s">
        <v>745</v>
      </c>
      <c r="I206" s="6" t="s">
        <v>808</v>
      </c>
      <c r="J206" s="6" t="s">
        <v>2156</v>
      </c>
      <c r="K206" s="7" t="s">
        <v>1741</v>
      </c>
      <c r="L206" s="7" t="s">
        <v>1495</v>
      </c>
      <c r="M206" s="7" t="s">
        <v>839</v>
      </c>
      <c r="N206" s="7" t="s">
        <v>3109</v>
      </c>
      <c r="O206" s="7" t="s">
        <v>2787</v>
      </c>
      <c r="P206" s="18">
        <f>VLOOKUP(G206,'[1]status-proiecte'!$K$3:$BJ$1319,24,0)</f>
        <v>1974158.59</v>
      </c>
      <c r="Q206" s="18">
        <f>VLOOKUP(G206,'[1]status-proiecte'!$K$3:$BJ$1319,16,0)</f>
        <v>1625531.8</v>
      </c>
      <c r="R206" s="18">
        <f>VLOOKUP(G206,'[1]status-proiecte'!$K$3:$BJ$1319,18,0)</f>
        <v>1462978.62</v>
      </c>
      <c r="S206" s="18">
        <f>VLOOKUP(G206,'[1]status-proiecte'!$K$3:$BJ$1319,19,0)</f>
        <v>1243531.827</v>
      </c>
      <c r="T206" s="18">
        <f>VLOOKUP(G206,'[1]status-proiecte'!$K$3:$BJ$1319,22,0)</f>
        <v>219446.79300000006</v>
      </c>
      <c r="U206" s="18">
        <f>S206/Q206*100</f>
        <v>76.5</v>
      </c>
      <c r="V206" s="18" t="s">
        <v>2274</v>
      </c>
      <c r="W206" s="8" t="s">
        <v>1569</v>
      </c>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c r="CE206" s="11"/>
      <c r="CF206" s="11"/>
      <c r="CG206" s="11"/>
      <c r="CH206" s="11"/>
      <c r="CI206" s="11"/>
      <c r="CJ206" s="11"/>
      <c r="CK206" s="11"/>
      <c r="CL206" s="11"/>
      <c r="CM206" s="11"/>
      <c r="CN206" s="11"/>
      <c r="CO206" s="11"/>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
      <c r="DN206" s="11"/>
      <c r="DO206" s="11"/>
      <c r="DP206" s="11"/>
      <c r="DQ206" s="11"/>
      <c r="DR206" s="11"/>
      <c r="DS206" s="11"/>
      <c r="DT206" s="11"/>
      <c r="DU206" s="11"/>
      <c r="DV206" s="11"/>
      <c r="DW206" s="11"/>
      <c r="DX206" s="11"/>
      <c r="DY206" s="11"/>
      <c r="DZ206" s="11"/>
      <c r="EA206" s="11"/>
      <c r="EB206" s="11"/>
      <c r="EC206" s="11"/>
      <c r="ED206" s="11"/>
      <c r="EE206" s="11"/>
      <c r="EF206" s="11"/>
      <c r="EG206" s="11"/>
      <c r="EH206" s="11"/>
      <c r="EI206" s="11"/>
      <c r="EJ206" s="11"/>
      <c r="EK206" s="11"/>
      <c r="EL206" s="11"/>
      <c r="EM206" s="11"/>
      <c r="EN206" s="11"/>
      <c r="EO206" s="11"/>
      <c r="EP206" s="11"/>
      <c r="EQ206" s="11"/>
      <c r="ER206" s="11"/>
      <c r="ES206" s="11"/>
      <c r="ET206" s="11"/>
      <c r="EU206" s="11"/>
      <c r="EV206" s="11"/>
      <c r="EW206" s="11"/>
      <c r="EX206" s="11"/>
      <c r="EY206" s="11"/>
      <c r="EZ206" s="11"/>
      <c r="FA206" s="11"/>
      <c r="FB206" s="11"/>
      <c r="FC206" s="11"/>
      <c r="FD206" s="11"/>
      <c r="FE206" s="11"/>
      <c r="FF206" s="11"/>
      <c r="FG206" s="11"/>
      <c r="FH206" s="11"/>
      <c r="FI206" s="11"/>
      <c r="FJ206" s="11"/>
      <c r="FK206" s="11"/>
      <c r="FL206" s="11"/>
      <c r="FM206" s="11"/>
      <c r="FN206" s="11"/>
      <c r="FO206" s="11"/>
      <c r="FP206" s="11"/>
      <c r="FQ206" s="11"/>
      <c r="FR206" s="11"/>
      <c r="FS206" s="11"/>
      <c r="FT206" s="11"/>
      <c r="FU206" s="11"/>
      <c r="FV206" s="11"/>
      <c r="FW206" s="11"/>
      <c r="FX206" s="11"/>
      <c r="FY206" s="11"/>
      <c r="FZ206" s="11"/>
      <c r="GA206" s="11"/>
      <c r="GB206" s="11"/>
      <c r="GC206" s="11"/>
      <c r="GD206" s="11"/>
      <c r="GE206" s="11"/>
      <c r="GF206" s="11"/>
      <c r="GG206" s="11"/>
      <c r="GH206" s="11"/>
      <c r="GI206" s="11"/>
      <c r="GJ206" s="11"/>
      <c r="GK206" s="11"/>
      <c r="GL206" s="11"/>
      <c r="GM206" s="11"/>
      <c r="GN206" s="11"/>
      <c r="GO206" s="11"/>
      <c r="GP206" s="11"/>
      <c r="GQ206" s="11"/>
      <c r="GR206" s="11"/>
      <c r="GS206" s="11"/>
      <c r="GT206" s="11"/>
      <c r="GU206" s="11"/>
      <c r="GV206" s="11"/>
      <c r="GW206" s="11"/>
      <c r="GX206" s="11"/>
      <c r="GY206" s="11"/>
      <c r="GZ206" s="11"/>
      <c r="HA206" s="11"/>
      <c r="HB206" s="11"/>
      <c r="HC206" s="11"/>
      <c r="HD206" s="11"/>
      <c r="HE206" s="11"/>
      <c r="HF206" s="11"/>
      <c r="HG206" s="11"/>
    </row>
    <row r="207" spans="1:215" s="42" customFormat="1" ht="135" x14ac:dyDescent="0.25">
      <c r="A207" s="6">
        <v>200</v>
      </c>
      <c r="B207" s="6" t="s">
        <v>4</v>
      </c>
      <c r="C207" s="7" t="s">
        <v>1246</v>
      </c>
      <c r="D207" s="7" t="s">
        <v>1879</v>
      </c>
      <c r="E207" s="6" t="s">
        <v>956</v>
      </c>
      <c r="F207" s="6" t="s">
        <v>3876</v>
      </c>
      <c r="G207" s="6">
        <v>329443</v>
      </c>
      <c r="H207" s="6" t="s">
        <v>746</v>
      </c>
      <c r="I207" s="6" t="s">
        <v>809</v>
      </c>
      <c r="J207" s="6" t="s">
        <v>2157</v>
      </c>
      <c r="K207" s="7" t="s">
        <v>1749</v>
      </c>
      <c r="L207" s="6" t="s">
        <v>1496</v>
      </c>
      <c r="M207" s="7" t="s">
        <v>840</v>
      </c>
      <c r="N207" s="7" t="s">
        <v>3163</v>
      </c>
      <c r="O207" s="7" t="s">
        <v>2788</v>
      </c>
      <c r="P207" s="18">
        <f>VLOOKUP(G207,'[1]status-proiecte'!$K$3:$BJ$1319,24,0)</f>
        <v>1648057.93</v>
      </c>
      <c r="Q207" s="18">
        <f>VLOOKUP(G207,'[1]status-proiecte'!$K$3:$BJ$1319,16,0)</f>
        <v>1648057.93</v>
      </c>
      <c r="R207" s="18">
        <f>VLOOKUP(G207,'[1]status-proiecte'!$K$3:$BJ$1319,18,0)</f>
        <v>1483252.13</v>
      </c>
      <c r="S207" s="18">
        <f>VLOOKUP(G207,'[1]status-proiecte'!$K$3:$BJ$1319,19,0)</f>
        <v>1260764.3104999999</v>
      </c>
      <c r="T207" s="18">
        <f>VLOOKUP(G207,'[1]status-proiecte'!$K$3:$BJ$1319,22,0)</f>
        <v>222487.81949999998</v>
      </c>
      <c r="U207" s="18">
        <f>S207/Q207*100</f>
        <v>76.499999638969001</v>
      </c>
      <c r="V207" s="18" t="s">
        <v>4333</v>
      </c>
      <c r="W207" s="8" t="s">
        <v>1569</v>
      </c>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c r="CE207" s="11"/>
      <c r="CF207" s="11"/>
      <c r="CG207" s="11"/>
      <c r="CH207" s="11"/>
      <c r="CI207" s="11"/>
      <c r="CJ207" s="11"/>
      <c r="CK207" s="11"/>
      <c r="CL207" s="11"/>
      <c r="CM207" s="11"/>
      <c r="CN207" s="11"/>
      <c r="CO207" s="11"/>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
      <c r="DN207" s="11"/>
      <c r="DO207" s="11"/>
      <c r="DP207" s="11"/>
      <c r="DQ207" s="11"/>
      <c r="DR207" s="11"/>
      <c r="DS207" s="11"/>
      <c r="DT207" s="11"/>
      <c r="DU207" s="11"/>
      <c r="DV207" s="11"/>
      <c r="DW207" s="11"/>
      <c r="DX207" s="11"/>
      <c r="DY207" s="11"/>
      <c r="DZ207" s="11"/>
      <c r="EA207" s="11"/>
      <c r="EB207" s="11"/>
      <c r="EC207" s="11"/>
      <c r="ED207" s="11"/>
      <c r="EE207" s="11"/>
      <c r="EF207" s="11"/>
      <c r="EG207" s="11"/>
      <c r="EH207" s="11"/>
      <c r="EI207" s="11"/>
      <c r="EJ207" s="11"/>
      <c r="EK207" s="11"/>
      <c r="EL207" s="11"/>
      <c r="EM207" s="11"/>
      <c r="EN207" s="11"/>
      <c r="EO207" s="11"/>
      <c r="EP207" s="11"/>
      <c r="EQ207" s="11"/>
      <c r="ER207" s="11"/>
      <c r="ES207" s="11"/>
      <c r="ET207" s="11"/>
      <c r="EU207" s="11"/>
      <c r="EV207" s="11"/>
      <c r="EW207" s="11"/>
      <c r="EX207" s="11"/>
      <c r="EY207" s="11"/>
      <c r="EZ207" s="11"/>
      <c r="FA207" s="11"/>
      <c r="FB207" s="11"/>
      <c r="FC207" s="11"/>
      <c r="FD207" s="11"/>
      <c r="FE207" s="11"/>
      <c r="FF207" s="11"/>
      <c r="FG207" s="11"/>
      <c r="FH207" s="11"/>
      <c r="FI207" s="11"/>
      <c r="FJ207" s="11"/>
      <c r="FK207" s="11"/>
      <c r="FL207" s="11"/>
      <c r="FM207" s="11"/>
      <c r="FN207" s="11"/>
      <c r="FO207" s="11"/>
      <c r="FP207" s="11"/>
      <c r="FQ207" s="11"/>
      <c r="FR207" s="11"/>
      <c r="FS207" s="11"/>
      <c r="FT207" s="11"/>
      <c r="FU207" s="11"/>
      <c r="FV207" s="11"/>
      <c r="FW207" s="11"/>
      <c r="FX207" s="11"/>
      <c r="FY207" s="11"/>
      <c r="FZ207" s="11"/>
      <c r="GA207" s="11"/>
      <c r="GB207" s="11"/>
      <c r="GC207" s="11"/>
      <c r="GD207" s="11"/>
      <c r="GE207" s="11"/>
      <c r="GF207" s="11"/>
      <c r="GG207" s="11"/>
      <c r="GH207" s="11"/>
      <c r="GI207" s="11"/>
      <c r="GJ207" s="11"/>
      <c r="GK207" s="11"/>
      <c r="GL207" s="11"/>
      <c r="GM207" s="11"/>
      <c r="GN207" s="11"/>
      <c r="GO207" s="11"/>
      <c r="GP207" s="11"/>
      <c r="GQ207" s="11"/>
      <c r="GR207" s="11"/>
      <c r="GS207" s="11"/>
      <c r="GT207" s="11"/>
      <c r="GU207" s="11"/>
      <c r="GV207" s="11"/>
      <c r="GW207" s="11"/>
      <c r="GX207" s="11"/>
      <c r="GY207" s="11"/>
      <c r="GZ207" s="11"/>
      <c r="HA207" s="11"/>
      <c r="HB207" s="11"/>
      <c r="HC207" s="11"/>
      <c r="HD207" s="11"/>
      <c r="HE207" s="11"/>
      <c r="HF207" s="11"/>
      <c r="HG207" s="11"/>
    </row>
    <row r="208" spans="1:215" s="42" customFormat="1" ht="135" x14ac:dyDescent="0.25">
      <c r="A208" s="6">
        <v>201</v>
      </c>
      <c r="B208" s="6" t="s">
        <v>4</v>
      </c>
      <c r="C208" s="7" t="s">
        <v>1246</v>
      </c>
      <c r="D208" s="7" t="s">
        <v>1879</v>
      </c>
      <c r="E208" s="6" t="s">
        <v>956</v>
      </c>
      <c r="F208" s="6" t="s">
        <v>3876</v>
      </c>
      <c r="G208" s="6">
        <v>329628</v>
      </c>
      <c r="H208" s="6" t="s">
        <v>747</v>
      </c>
      <c r="I208" s="6" t="s">
        <v>810</v>
      </c>
      <c r="J208" s="6" t="s">
        <v>2158</v>
      </c>
      <c r="K208" s="7" t="s">
        <v>1749</v>
      </c>
      <c r="L208" s="6" t="s">
        <v>1496</v>
      </c>
      <c r="M208" s="7" t="s">
        <v>841</v>
      </c>
      <c r="N208" s="7" t="s">
        <v>870</v>
      </c>
      <c r="O208" s="7" t="s">
        <v>2787</v>
      </c>
      <c r="P208" s="18">
        <f>VLOOKUP(G208,'[1]status-proiecte'!$K$3:$BJ$1319,24,0)</f>
        <v>1219869</v>
      </c>
      <c r="Q208" s="18">
        <f>VLOOKUP(G208,'[1]status-proiecte'!$K$3:$BJ$1319,16,0)</f>
        <v>1025100</v>
      </c>
      <c r="R208" s="18">
        <f>VLOOKUP(G208,'[1]status-proiecte'!$K$3:$BJ$1319,18,0)</f>
        <v>922590</v>
      </c>
      <c r="S208" s="18">
        <f>VLOOKUP(G208,'[1]status-proiecte'!$K$3:$BJ$1319,19,0)</f>
        <v>784201.5</v>
      </c>
      <c r="T208" s="18">
        <f>VLOOKUP(G208,'[1]status-proiecte'!$K$3:$BJ$1319,22,0)</f>
        <v>138388.5</v>
      </c>
      <c r="U208" s="18">
        <f>S208/Q208*100</f>
        <v>76.5</v>
      </c>
      <c r="V208" s="18" t="s">
        <v>2975</v>
      </c>
      <c r="W208" s="8" t="s">
        <v>1569</v>
      </c>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c r="CE208" s="11"/>
      <c r="CF208" s="11"/>
      <c r="CG208" s="11"/>
      <c r="CH208" s="11"/>
      <c r="CI208" s="11"/>
      <c r="CJ208" s="11"/>
      <c r="CK208" s="11"/>
      <c r="CL208" s="11"/>
      <c r="CM208" s="11"/>
      <c r="CN208" s="11"/>
      <c r="CO208" s="11"/>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
      <c r="DN208" s="11"/>
      <c r="DO208" s="11"/>
      <c r="DP208" s="11"/>
      <c r="DQ208" s="11"/>
      <c r="DR208" s="11"/>
      <c r="DS208" s="11"/>
      <c r="DT208" s="11"/>
      <c r="DU208" s="11"/>
      <c r="DV208" s="11"/>
      <c r="DW208" s="11"/>
      <c r="DX208" s="11"/>
      <c r="DY208" s="11"/>
      <c r="DZ208" s="11"/>
      <c r="EA208" s="11"/>
      <c r="EB208" s="11"/>
      <c r="EC208" s="11"/>
      <c r="ED208" s="11"/>
      <c r="EE208" s="11"/>
      <c r="EF208" s="11"/>
      <c r="EG208" s="11"/>
      <c r="EH208" s="11"/>
      <c r="EI208" s="11"/>
      <c r="EJ208" s="11"/>
      <c r="EK208" s="11"/>
      <c r="EL208" s="11"/>
      <c r="EM208" s="11"/>
      <c r="EN208" s="11"/>
      <c r="EO208" s="11"/>
      <c r="EP208" s="11"/>
      <c r="EQ208" s="11"/>
      <c r="ER208" s="11"/>
      <c r="ES208" s="11"/>
      <c r="ET208" s="11"/>
      <c r="EU208" s="11"/>
      <c r="EV208" s="11"/>
      <c r="EW208" s="11"/>
      <c r="EX208" s="11"/>
      <c r="EY208" s="11"/>
      <c r="EZ208" s="11"/>
      <c r="FA208" s="11"/>
      <c r="FB208" s="11"/>
      <c r="FC208" s="11"/>
      <c r="FD208" s="11"/>
      <c r="FE208" s="11"/>
      <c r="FF208" s="11"/>
      <c r="FG208" s="11"/>
      <c r="FH208" s="11"/>
      <c r="FI208" s="11"/>
      <c r="FJ208" s="11"/>
      <c r="FK208" s="11"/>
      <c r="FL208" s="11"/>
      <c r="FM208" s="11"/>
      <c r="FN208" s="11"/>
      <c r="FO208" s="11"/>
      <c r="FP208" s="11"/>
      <c r="FQ208" s="11"/>
      <c r="FR208" s="11"/>
      <c r="FS208" s="11"/>
      <c r="FT208" s="11"/>
      <c r="FU208" s="11"/>
      <c r="FV208" s="11"/>
      <c r="FW208" s="11"/>
      <c r="FX208" s="11"/>
      <c r="FY208" s="11"/>
      <c r="FZ208" s="11"/>
      <c r="GA208" s="11"/>
      <c r="GB208" s="11"/>
      <c r="GC208" s="11"/>
      <c r="GD208" s="11"/>
      <c r="GE208" s="11"/>
      <c r="GF208" s="11"/>
      <c r="GG208" s="11"/>
      <c r="GH208" s="11"/>
      <c r="GI208" s="11"/>
      <c r="GJ208" s="11"/>
      <c r="GK208" s="11"/>
      <c r="GL208" s="11"/>
      <c r="GM208" s="11"/>
      <c r="GN208" s="11"/>
      <c r="GO208" s="11"/>
      <c r="GP208" s="11"/>
      <c r="GQ208" s="11"/>
      <c r="GR208" s="11"/>
      <c r="GS208" s="11"/>
      <c r="GT208" s="11"/>
      <c r="GU208" s="11"/>
      <c r="GV208" s="11"/>
      <c r="GW208" s="11"/>
      <c r="GX208" s="11"/>
      <c r="GY208" s="11"/>
      <c r="GZ208" s="11"/>
      <c r="HA208" s="11"/>
      <c r="HB208" s="11"/>
      <c r="HC208" s="11"/>
      <c r="HD208" s="11"/>
      <c r="HE208" s="11"/>
      <c r="HF208" s="11"/>
      <c r="HG208" s="11"/>
    </row>
    <row r="209" spans="1:215" s="42" customFormat="1" ht="150" x14ac:dyDescent="0.25">
      <c r="A209" s="6">
        <v>202</v>
      </c>
      <c r="B209" s="6" t="s">
        <v>4</v>
      </c>
      <c r="C209" s="7" t="s">
        <v>1246</v>
      </c>
      <c r="D209" s="7" t="s">
        <v>1879</v>
      </c>
      <c r="E209" s="6" t="s">
        <v>956</v>
      </c>
      <c r="F209" s="6" t="s">
        <v>3876</v>
      </c>
      <c r="G209" s="6">
        <v>330470</v>
      </c>
      <c r="H209" s="6" t="s">
        <v>748</v>
      </c>
      <c r="I209" s="6" t="s">
        <v>811</v>
      </c>
      <c r="J209" s="6" t="s">
        <v>2367</v>
      </c>
      <c r="K209" s="7" t="s">
        <v>154</v>
      </c>
      <c r="L209" s="6" t="s">
        <v>1499</v>
      </c>
      <c r="M209" s="7" t="s">
        <v>3440</v>
      </c>
      <c r="N209" s="7" t="s">
        <v>867</v>
      </c>
      <c r="O209" s="7" t="s">
        <v>1235</v>
      </c>
      <c r="P209" s="18">
        <f>VLOOKUP(G209,'[1]status-proiecte'!$K$3:$BJ$1319,24,0)</f>
        <v>1688616.85</v>
      </c>
      <c r="Q209" s="18">
        <f>VLOOKUP(G209,'[1]status-proiecte'!$K$3:$BJ$1319,16,0)</f>
        <v>1416805.75</v>
      </c>
      <c r="R209" s="18">
        <f>VLOOKUP(G209,'[1]status-proiecte'!$K$3:$BJ$1319,18,0)</f>
        <v>1275125.18</v>
      </c>
      <c r="S209" s="18">
        <f>VLOOKUP(G209,'[1]status-proiecte'!$K$3:$BJ$1319,19,0)</f>
        <v>1083856.4029999999</v>
      </c>
      <c r="T209" s="18">
        <f>VLOOKUP(G209,'[1]status-proiecte'!$K$3:$BJ$1319,22,0)</f>
        <v>191268.777</v>
      </c>
      <c r="U209" s="18">
        <f>S209/Q209*100</f>
        <v>76.500000299970552</v>
      </c>
      <c r="V209" s="18" t="s">
        <v>4072</v>
      </c>
      <c r="W209" s="8" t="s">
        <v>1569</v>
      </c>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c r="CE209" s="11"/>
      <c r="CF209" s="11"/>
      <c r="CG209" s="11"/>
      <c r="CH209" s="11"/>
      <c r="CI209" s="11"/>
      <c r="CJ209" s="11"/>
      <c r="CK209" s="11"/>
      <c r="CL209" s="11"/>
      <c r="CM209" s="11"/>
      <c r="CN209" s="11"/>
      <c r="CO209" s="11"/>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
      <c r="DN209" s="11"/>
      <c r="DO209" s="11"/>
      <c r="DP209" s="11"/>
      <c r="DQ209" s="11"/>
      <c r="DR209" s="11"/>
      <c r="DS209" s="11"/>
      <c r="DT209" s="11"/>
      <c r="DU209" s="11"/>
      <c r="DV209" s="11"/>
      <c r="DW209" s="11"/>
      <c r="DX209" s="11"/>
      <c r="DY209" s="11"/>
      <c r="DZ209" s="11"/>
      <c r="EA209" s="11"/>
      <c r="EB209" s="11"/>
      <c r="EC209" s="11"/>
      <c r="ED209" s="11"/>
      <c r="EE209" s="11"/>
      <c r="EF209" s="11"/>
      <c r="EG209" s="11"/>
      <c r="EH209" s="11"/>
      <c r="EI209" s="11"/>
      <c r="EJ209" s="11"/>
      <c r="EK209" s="11"/>
      <c r="EL209" s="11"/>
      <c r="EM209" s="11"/>
      <c r="EN209" s="11"/>
      <c r="EO209" s="11"/>
      <c r="EP209" s="11"/>
      <c r="EQ209" s="11"/>
      <c r="ER209" s="11"/>
      <c r="ES209" s="11"/>
      <c r="ET209" s="11"/>
      <c r="EU209" s="11"/>
      <c r="EV209" s="11"/>
      <c r="EW209" s="11"/>
      <c r="EX209" s="11"/>
      <c r="EY209" s="11"/>
      <c r="EZ209" s="11"/>
      <c r="FA209" s="11"/>
      <c r="FB209" s="11"/>
      <c r="FC209" s="11"/>
      <c r="FD209" s="11"/>
      <c r="FE209" s="11"/>
      <c r="FF209" s="11"/>
      <c r="FG209" s="11"/>
      <c r="FH209" s="11"/>
      <c r="FI209" s="11"/>
      <c r="FJ209" s="11"/>
      <c r="FK209" s="11"/>
      <c r="FL209" s="11"/>
      <c r="FM209" s="11"/>
      <c r="FN209" s="11"/>
      <c r="FO209" s="11"/>
      <c r="FP209" s="11"/>
      <c r="FQ209" s="11"/>
      <c r="FR209" s="11"/>
      <c r="FS209" s="11"/>
      <c r="FT209" s="11"/>
      <c r="FU209" s="11"/>
      <c r="FV209" s="11"/>
      <c r="FW209" s="11"/>
      <c r="FX209" s="11"/>
      <c r="FY209" s="11"/>
      <c r="FZ209" s="11"/>
      <c r="GA209" s="11"/>
      <c r="GB209" s="11"/>
      <c r="GC209" s="11"/>
      <c r="GD209" s="11"/>
      <c r="GE209" s="11"/>
      <c r="GF209" s="11"/>
      <c r="GG209" s="11"/>
      <c r="GH209" s="11"/>
      <c r="GI209" s="11"/>
      <c r="GJ209" s="11"/>
      <c r="GK209" s="11"/>
      <c r="GL209" s="11"/>
      <c r="GM209" s="11"/>
      <c r="GN209" s="11"/>
      <c r="GO209" s="11"/>
      <c r="GP209" s="11"/>
      <c r="GQ209" s="11"/>
      <c r="GR209" s="11"/>
      <c r="GS209" s="11"/>
      <c r="GT209" s="11"/>
      <c r="GU209" s="11"/>
      <c r="GV209" s="11"/>
      <c r="GW209" s="11"/>
      <c r="GX209" s="11"/>
      <c r="GY209" s="11"/>
      <c r="GZ209" s="11"/>
      <c r="HA209" s="11"/>
      <c r="HB209" s="11"/>
      <c r="HC209" s="11"/>
      <c r="HD209" s="11"/>
      <c r="HE209" s="11"/>
      <c r="HF209" s="11"/>
      <c r="HG209" s="11"/>
    </row>
    <row r="210" spans="1:215" s="42" customFormat="1" ht="135" x14ac:dyDescent="0.25">
      <c r="A210" s="6">
        <v>203</v>
      </c>
      <c r="B210" s="6" t="s">
        <v>4</v>
      </c>
      <c r="C210" s="7" t="s">
        <v>1246</v>
      </c>
      <c r="D210" s="7" t="s">
        <v>1879</v>
      </c>
      <c r="E210" s="6" t="s">
        <v>956</v>
      </c>
      <c r="F210" s="6" t="s">
        <v>3876</v>
      </c>
      <c r="G210" s="6">
        <v>330485</v>
      </c>
      <c r="H210" s="6" t="s">
        <v>749</v>
      </c>
      <c r="I210" s="6" t="s">
        <v>812</v>
      </c>
      <c r="J210" s="6" t="s">
        <v>2368</v>
      </c>
      <c r="K210" s="7" t="s">
        <v>1749</v>
      </c>
      <c r="L210" s="6" t="s">
        <v>1496</v>
      </c>
      <c r="M210" s="7" t="s">
        <v>842</v>
      </c>
      <c r="N210" s="7" t="s">
        <v>893</v>
      </c>
      <c r="O210" s="7" t="s">
        <v>2787</v>
      </c>
      <c r="P210" s="18">
        <f>VLOOKUP(G210,'[1]status-proiecte'!$K$3:$BJ$1319,24,0)</f>
        <v>1963412.25</v>
      </c>
      <c r="Q210" s="18">
        <f>VLOOKUP(G210,'[1]status-proiecte'!$K$3:$BJ$1319,16,0)</f>
        <v>1650742.24</v>
      </c>
      <c r="R210" s="18">
        <f>VLOOKUP(G210,'[1]status-proiecte'!$K$3:$BJ$1319,18,0)</f>
        <v>1485668</v>
      </c>
      <c r="S210" s="18">
        <f>VLOOKUP(G210,'[1]status-proiecte'!$K$3:$BJ$1319,19,0)</f>
        <v>1262817.8</v>
      </c>
      <c r="T210" s="18">
        <f>VLOOKUP(G210,'[1]status-proiecte'!$K$3:$BJ$1319,22,0)</f>
        <v>222850.19999999995</v>
      </c>
      <c r="U210" s="18">
        <f>S210/Q210*100</f>
        <v>76.499999176128185</v>
      </c>
      <c r="V210" s="18" t="s">
        <v>2572</v>
      </c>
      <c r="W210" s="8" t="s">
        <v>1569</v>
      </c>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c r="CE210" s="11"/>
      <c r="CF210" s="11"/>
      <c r="CG210" s="11"/>
      <c r="CH210" s="11"/>
      <c r="CI210" s="11"/>
      <c r="CJ210" s="11"/>
      <c r="CK210" s="11"/>
      <c r="CL210" s="11"/>
      <c r="CM210" s="11"/>
      <c r="CN210" s="11"/>
      <c r="CO210" s="11"/>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
      <c r="DN210" s="11"/>
      <c r="DO210" s="11"/>
      <c r="DP210" s="11"/>
      <c r="DQ210" s="11"/>
      <c r="DR210" s="11"/>
      <c r="DS210" s="11"/>
      <c r="DT210" s="11"/>
      <c r="DU210" s="11"/>
      <c r="DV210" s="11"/>
      <c r="DW210" s="11"/>
      <c r="DX210" s="11"/>
      <c r="DY210" s="11"/>
      <c r="DZ210" s="11"/>
      <c r="EA210" s="11"/>
      <c r="EB210" s="11"/>
      <c r="EC210" s="11"/>
      <c r="ED210" s="11"/>
      <c r="EE210" s="11"/>
      <c r="EF210" s="11"/>
      <c r="EG210" s="11"/>
      <c r="EH210" s="11"/>
      <c r="EI210" s="11"/>
      <c r="EJ210" s="11"/>
      <c r="EK210" s="11"/>
      <c r="EL210" s="11"/>
      <c r="EM210" s="11"/>
      <c r="EN210" s="11"/>
      <c r="EO210" s="11"/>
      <c r="EP210" s="11"/>
      <c r="EQ210" s="11"/>
      <c r="ER210" s="11"/>
      <c r="ES210" s="11"/>
      <c r="ET210" s="11"/>
      <c r="EU210" s="11"/>
      <c r="EV210" s="11"/>
      <c r="EW210" s="11"/>
      <c r="EX210" s="11"/>
      <c r="EY210" s="11"/>
      <c r="EZ210" s="11"/>
      <c r="FA210" s="11"/>
      <c r="FB210" s="11"/>
      <c r="FC210" s="11"/>
      <c r="FD210" s="11"/>
      <c r="FE210" s="11"/>
      <c r="FF210" s="11"/>
      <c r="FG210" s="11"/>
      <c r="FH210" s="11"/>
      <c r="FI210" s="11"/>
      <c r="FJ210" s="11"/>
      <c r="FK210" s="11"/>
      <c r="FL210" s="11"/>
      <c r="FM210" s="11"/>
      <c r="FN210" s="11"/>
      <c r="FO210" s="11"/>
      <c r="FP210" s="11"/>
      <c r="FQ210" s="11"/>
      <c r="FR210" s="11"/>
      <c r="FS210" s="11"/>
      <c r="FT210" s="11"/>
      <c r="FU210" s="11"/>
      <c r="FV210" s="11"/>
      <c r="FW210" s="11"/>
      <c r="FX210" s="11"/>
      <c r="FY210" s="11"/>
      <c r="FZ210" s="11"/>
      <c r="GA210" s="11"/>
      <c r="GB210" s="11"/>
      <c r="GC210" s="11"/>
      <c r="GD210" s="11"/>
      <c r="GE210" s="11"/>
      <c r="GF210" s="11"/>
      <c r="GG210" s="11"/>
      <c r="GH210" s="11"/>
      <c r="GI210" s="11"/>
      <c r="GJ210" s="11"/>
      <c r="GK210" s="11"/>
      <c r="GL210" s="11"/>
      <c r="GM210" s="11"/>
      <c r="GN210" s="11"/>
      <c r="GO210" s="11"/>
      <c r="GP210" s="11"/>
      <c r="GQ210" s="11"/>
      <c r="GR210" s="11"/>
      <c r="GS210" s="11"/>
      <c r="GT210" s="11"/>
      <c r="GU210" s="11"/>
      <c r="GV210" s="11"/>
      <c r="GW210" s="11"/>
      <c r="GX210" s="11"/>
      <c r="GY210" s="11"/>
      <c r="GZ210" s="11"/>
      <c r="HA210" s="11"/>
      <c r="HB210" s="11"/>
      <c r="HC210" s="11"/>
      <c r="HD210" s="11"/>
      <c r="HE210" s="11"/>
      <c r="HF210" s="11"/>
      <c r="HG210" s="11"/>
    </row>
    <row r="211" spans="1:215" s="42" customFormat="1" ht="165" x14ac:dyDescent="0.25">
      <c r="A211" s="6">
        <v>204</v>
      </c>
      <c r="B211" s="6" t="s">
        <v>4</v>
      </c>
      <c r="C211" s="7" t="s">
        <v>1246</v>
      </c>
      <c r="D211" s="7" t="s">
        <v>1879</v>
      </c>
      <c r="E211" s="6" t="s">
        <v>956</v>
      </c>
      <c r="F211" s="6" t="s">
        <v>3876</v>
      </c>
      <c r="G211" s="6">
        <v>330556</v>
      </c>
      <c r="H211" s="6" t="s">
        <v>750</v>
      </c>
      <c r="I211" s="6" t="s">
        <v>813</v>
      </c>
      <c r="J211" s="6" t="s">
        <v>2159</v>
      </c>
      <c r="K211" s="7" t="s">
        <v>154</v>
      </c>
      <c r="L211" s="6" t="s">
        <v>1499</v>
      </c>
      <c r="M211" s="7" t="s">
        <v>960</v>
      </c>
      <c r="N211" s="7" t="s">
        <v>2527</v>
      </c>
      <c r="O211" s="7" t="s">
        <v>2787</v>
      </c>
      <c r="P211" s="18">
        <f>VLOOKUP(G211,'[1]status-proiecte'!$K$3:$BJ$1319,24,0)</f>
        <v>1987420.63</v>
      </c>
      <c r="Q211" s="18">
        <f>VLOOKUP(G211,'[1]status-proiecte'!$K$3:$BJ$1319,16,0)</f>
        <v>1430963.31</v>
      </c>
      <c r="R211" s="18">
        <f>VLOOKUP(G211,'[1]status-proiecte'!$K$3:$BJ$1319,18,0)</f>
        <v>1287866.98</v>
      </c>
      <c r="S211" s="18">
        <f>VLOOKUP(G211,'[1]status-proiecte'!$K$3:$BJ$1319,19,0)</f>
        <v>1094686.933</v>
      </c>
      <c r="T211" s="18">
        <f>VLOOKUP(G211,'[1]status-proiecte'!$K$3:$BJ$1319,22,0)</f>
        <v>193180.04700000002</v>
      </c>
      <c r="U211" s="18">
        <f>S211/Q211*100</f>
        <v>76.500000059400548</v>
      </c>
      <c r="V211" s="18" t="s">
        <v>4073</v>
      </c>
      <c r="W211" s="8" t="s">
        <v>1569</v>
      </c>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c r="CG211" s="11"/>
      <c r="CH211" s="11"/>
      <c r="CI211" s="11"/>
      <c r="CJ211" s="11"/>
      <c r="CK211" s="11"/>
      <c r="CL211" s="11"/>
      <c r="CM211" s="1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c r="EA211" s="11"/>
      <c r="EB211" s="11"/>
      <c r="EC211" s="11"/>
      <c r="ED211" s="11"/>
      <c r="EE211" s="11"/>
      <c r="EF211" s="11"/>
      <c r="EG211" s="11"/>
      <c r="EH211" s="11"/>
      <c r="EI211" s="11"/>
      <c r="EJ211" s="11"/>
      <c r="EK211" s="11"/>
      <c r="EL211" s="11"/>
      <c r="EM211" s="11"/>
      <c r="EN211" s="11"/>
      <c r="EO211" s="11"/>
      <c r="EP211" s="11"/>
      <c r="EQ211" s="11"/>
      <c r="ER211" s="11"/>
      <c r="ES211" s="11"/>
      <c r="ET211" s="11"/>
      <c r="EU211" s="11"/>
      <c r="EV211" s="11"/>
      <c r="EW211" s="11"/>
      <c r="EX211" s="11"/>
      <c r="EY211" s="11"/>
      <c r="EZ211" s="11"/>
      <c r="FA211" s="11"/>
      <c r="FB211" s="11"/>
      <c r="FC211" s="11"/>
      <c r="FD211" s="11"/>
      <c r="FE211" s="11"/>
      <c r="FF211" s="11"/>
      <c r="FG211" s="11"/>
      <c r="FH211" s="11"/>
      <c r="FI211" s="11"/>
      <c r="FJ211" s="11"/>
      <c r="FK211" s="11"/>
      <c r="FL211" s="11"/>
      <c r="FM211" s="11"/>
      <c r="FN211" s="11"/>
      <c r="FO211" s="11"/>
      <c r="FP211" s="11"/>
      <c r="FQ211" s="11"/>
      <c r="FR211" s="11"/>
      <c r="FS211" s="11"/>
      <c r="FT211" s="11"/>
      <c r="FU211" s="11"/>
      <c r="FV211" s="11"/>
      <c r="FW211" s="11"/>
      <c r="FX211" s="11"/>
      <c r="FY211" s="11"/>
      <c r="FZ211" s="11"/>
      <c r="GA211" s="11"/>
      <c r="GB211" s="11"/>
      <c r="GC211" s="11"/>
      <c r="GD211" s="11"/>
      <c r="GE211" s="11"/>
      <c r="GF211" s="11"/>
      <c r="GG211" s="11"/>
      <c r="GH211" s="11"/>
      <c r="GI211" s="11"/>
      <c r="GJ211" s="11"/>
      <c r="GK211" s="11"/>
      <c r="GL211" s="11"/>
      <c r="GM211" s="11"/>
      <c r="GN211" s="11"/>
      <c r="GO211" s="11"/>
      <c r="GP211" s="11"/>
      <c r="GQ211" s="11"/>
      <c r="GR211" s="11"/>
      <c r="GS211" s="11"/>
      <c r="GT211" s="11"/>
      <c r="GU211" s="11"/>
      <c r="GV211" s="11"/>
      <c r="GW211" s="11"/>
      <c r="GX211" s="11"/>
      <c r="GY211" s="11"/>
      <c r="GZ211" s="11"/>
      <c r="HA211" s="11"/>
      <c r="HB211" s="11"/>
      <c r="HC211" s="11"/>
      <c r="HD211" s="11"/>
      <c r="HE211" s="11"/>
      <c r="HF211" s="11"/>
      <c r="HG211" s="11"/>
    </row>
    <row r="212" spans="1:215" s="42" customFormat="1" ht="135" x14ac:dyDescent="0.25">
      <c r="A212" s="6">
        <v>205</v>
      </c>
      <c r="B212" s="6" t="s">
        <v>4</v>
      </c>
      <c r="C212" s="7" t="s">
        <v>1246</v>
      </c>
      <c r="D212" s="7" t="s">
        <v>1879</v>
      </c>
      <c r="E212" s="6" t="s">
        <v>956</v>
      </c>
      <c r="F212" s="6" t="s">
        <v>3876</v>
      </c>
      <c r="G212" s="6">
        <v>330975</v>
      </c>
      <c r="H212" s="6" t="s">
        <v>751</v>
      </c>
      <c r="I212" s="6" t="s">
        <v>814</v>
      </c>
      <c r="J212" s="6" t="s">
        <v>2160</v>
      </c>
      <c r="K212" s="7" t="s">
        <v>1741</v>
      </c>
      <c r="L212" s="7" t="s">
        <v>1495</v>
      </c>
      <c r="M212" s="7" t="s">
        <v>1354</v>
      </c>
      <c r="N212" s="7" t="s">
        <v>2606</v>
      </c>
      <c r="O212" s="7" t="s">
        <v>2787</v>
      </c>
      <c r="P212" s="18">
        <f>VLOOKUP(G212,'[1]status-proiecte'!$K$3:$BJ$1319,24,0)</f>
        <v>1763645.89</v>
      </c>
      <c r="Q212" s="18">
        <f>VLOOKUP(G212,'[1]status-proiecte'!$K$3:$BJ$1319,16,0)</f>
        <v>1481369.43</v>
      </c>
      <c r="R212" s="18">
        <f>VLOOKUP(G212,'[1]status-proiecte'!$K$3:$BJ$1319,18,0)</f>
        <v>1333232.46</v>
      </c>
      <c r="S212" s="18">
        <f>VLOOKUP(G212,'[1]status-proiecte'!$K$3:$BJ$1319,19,0)</f>
        <v>1133247.591</v>
      </c>
      <c r="T212" s="18">
        <f>VLOOKUP(G212,'[1]status-proiecte'!$K$3:$BJ$1319,22,0)</f>
        <v>199984.86899999995</v>
      </c>
      <c r="U212" s="18">
        <f>S212/Q212*100</f>
        <v>76.499998450757829</v>
      </c>
      <c r="V212" s="18" t="s">
        <v>4334</v>
      </c>
      <c r="W212" s="8" t="s">
        <v>1569</v>
      </c>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c r="CG212" s="11"/>
      <c r="CH212" s="11"/>
      <c r="CI212" s="11"/>
      <c r="CJ212" s="11"/>
      <c r="CK212" s="11"/>
      <c r="CL212" s="11"/>
      <c r="CM212" s="1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c r="EA212" s="11"/>
      <c r="EB212" s="11"/>
      <c r="EC212" s="11"/>
      <c r="ED212" s="11"/>
      <c r="EE212" s="11"/>
      <c r="EF212" s="11"/>
      <c r="EG212" s="11"/>
      <c r="EH212" s="11"/>
      <c r="EI212" s="11"/>
      <c r="EJ212" s="11"/>
      <c r="EK212" s="11"/>
      <c r="EL212" s="11"/>
      <c r="EM212" s="11"/>
      <c r="EN212" s="11"/>
      <c r="EO212" s="11"/>
      <c r="EP212" s="11"/>
      <c r="EQ212" s="11"/>
      <c r="ER212" s="11"/>
      <c r="ES212" s="11"/>
      <c r="ET212" s="11"/>
      <c r="EU212" s="11"/>
      <c r="EV212" s="11"/>
      <c r="EW212" s="11"/>
      <c r="EX212" s="11"/>
      <c r="EY212" s="11"/>
      <c r="EZ212" s="11"/>
      <c r="FA212" s="11"/>
      <c r="FB212" s="11"/>
      <c r="FC212" s="11"/>
      <c r="FD212" s="11"/>
      <c r="FE212" s="11"/>
      <c r="FF212" s="11"/>
      <c r="FG212" s="11"/>
      <c r="FH212" s="11"/>
      <c r="FI212" s="11"/>
      <c r="FJ212" s="11"/>
      <c r="FK212" s="11"/>
      <c r="FL212" s="11"/>
      <c r="FM212" s="11"/>
      <c r="FN212" s="11"/>
      <c r="FO212" s="11"/>
      <c r="FP212" s="11"/>
      <c r="FQ212" s="11"/>
      <c r="FR212" s="11"/>
      <c r="FS212" s="11"/>
      <c r="FT212" s="11"/>
      <c r="FU212" s="11"/>
      <c r="FV212" s="11"/>
      <c r="FW212" s="11"/>
      <c r="FX212" s="11"/>
      <c r="FY212" s="11"/>
      <c r="FZ212" s="11"/>
      <c r="GA212" s="11"/>
      <c r="GB212" s="11"/>
      <c r="GC212" s="11"/>
      <c r="GD212" s="11"/>
      <c r="GE212" s="11"/>
      <c r="GF212" s="11"/>
      <c r="GG212" s="11"/>
      <c r="GH212" s="11"/>
      <c r="GI212" s="11"/>
      <c r="GJ212" s="11"/>
      <c r="GK212" s="11"/>
      <c r="GL212" s="11"/>
      <c r="GM212" s="11"/>
      <c r="GN212" s="11"/>
      <c r="GO212" s="11"/>
      <c r="GP212" s="11"/>
      <c r="GQ212" s="11"/>
      <c r="GR212" s="11"/>
      <c r="GS212" s="11"/>
      <c r="GT212" s="11"/>
      <c r="GU212" s="11"/>
      <c r="GV212" s="11"/>
      <c r="GW212" s="11"/>
      <c r="GX212" s="11"/>
      <c r="GY212" s="11"/>
      <c r="GZ212" s="11"/>
      <c r="HA212" s="11"/>
      <c r="HB212" s="11"/>
      <c r="HC212" s="11"/>
      <c r="HD212" s="11"/>
      <c r="HE212" s="11"/>
      <c r="HF212" s="11"/>
      <c r="HG212" s="11"/>
    </row>
    <row r="213" spans="1:215" s="52" customFormat="1" ht="135.75" thickBot="1" x14ac:dyDescent="0.3">
      <c r="A213" s="6">
        <v>206</v>
      </c>
      <c r="B213" s="29" t="s">
        <v>4</v>
      </c>
      <c r="C213" s="7" t="s">
        <v>1246</v>
      </c>
      <c r="D213" s="30" t="s">
        <v>1879</v>
      </c>
      <c r="E213" s="29" t="s">
        <v>956</v>
      </c>
      <c r="F213" s="6" t="s">
        <v>3876</v>
      </c>
      <c r="G213" s="29">
        <v>331953</v>
      </c>
      <c r="H213" s="29" t="s">
        <v>752</v>
      </c>
      <c r="I213" s="29" t="s">
        <v>815</v>
      </c>
      <c r="J213" s="29" t="s">
        <v>2161</v>
      </c>
      <c r="K213" s="30" t="s">
        <v>1774</v>
      </c>
      <c r="L213" s="29" t="s">
        <v>1507</v>
      </c>
      <c r="M213" s="7" t="s">
        <v>862</v>
      </c>
      <c r="N213" s="7" t="s">
        <v>867</v>
      </c>
      <c r="O213" s="7" t="s">
        <v>2787</v>
      </c>
      <c r="P213" s="18">
        <f>VLOOKUP(G213,'[1]status-proiecte'!$K$3:$BJ$1319,24,0)</f>
        <v>1477936.29</v>
      </c>
      <c r="Q213" s="18">
        <f>VLOOKUP(G213,'[1]status-proiecte'!$K$3:$BJ$1319,16,0)</f>
        <v>1241832.75</v>
      </c>
      <c r="R213" s="18">
        <f>VLOOKUP(G213,'[1]status-proiecte'!$K$3:$BJ$1319,18,0)</f>
        <v>1117649.48</v>
      </c>
      <c r="S213" s="18">
        <f>VLOOKUP(G213,'[1]status-proiecte'!$K$3:$BJ$1319,19,0)</f>
        <v>950002.05799999996</v>
      </c>
      <c r="T213" s="18">
        <f>VLOOKUP(G213,'[1]status-proiecte'!$K$3:$BJ$1319,22,0)</f>
        <v>167647.42200000002</v>
      </c>
      <c r="U213" s="18">
        <f>S213/Q213*100</f>
        <v>76.500000342236092</v>
      </c>
      <c r="V213" s="18" t="s">
        <v>2275</v>
      </c>
      <c r="W213" s="31" t="s">
        <v>1569</v>
      </c>
      <c r="X213" s="46"/>
      <c r="Y213" s="46"/>
      <c r="Z213" s="46"/>
      <c r="AA213" s="46"/>
      <c r="AB213" s="46"/>
      <c r="AC213" s="46"/>
      <c r="AD213" s="46"/>
      <c r="AE213" s="46"/>
      <c r="AF213" s="46"/>
      <c r="AG213" s="46"/>
      <c r="AH213" s="46"/>
      <c r="AI213" s="46"/>
      <c r="AJ213" s="46"/>
      <c r="AK213" s="46"/>
      <c r="AL213" s="46"/>
      <c r="AM213" s="46"/>
      <c r="AN213" s="46"/>
      <c r="AO213" s="46"/>
      <c r="AP213" s="46"/>
      <c r="AQ213" s="46"/>
      <c r="AR213" s="46"/>
      <c r="AS213" s="46"/>
      <c r="AT213" s="46"/>
      <c r="AU213" s="46"/>
      <c r="AV213" s="46"/>
      <c r="AW213" s="46"/>
      <c r="AX213" s="46"/>
      <c r="AY213" s="46"/>
      <c r="AZ213" s="46"/>
      <c r="BA213" s="46"/>
      <c r="BB213" s="46"/>
      <c r="BC213" s="46"/>
      <c r="BD213" s="46"/>
      <c r="BE213" s="46"/>
      <c r="BF213" s="46"/>
      <c r="BG213" s="46"/>
      <c r="BH213" s="46"/>
      <c r="BI213" s="46"/>
      <c r="BJ213" s="46"/>
      <c r="BK213" s="46"/>
      <c r="BL213" s="46"/>
      <c r="BM213" s="46"/>
      <c r="BN213" s="46"/>
      <c r="BO213" s="46"/>
      <c r="BP213" s="46"/>
      <c r="BQ213" s="46"/>
      <c r="BR213" s="46"/>
      <c r="BS213" s="46"/>
      <c r="BT213" s="46"/>
      <c r="BU213" s="46"/>
      <c r="BV213" s="46"/>
      <c r="BW213" s="46"/>
      <c r="BX213" s="46"/>
      <c r="BY213" s="46"/>
      <c r="BZ213" s="46"/>
      <c r="CA213" s="46"/>
      <c r="CB213" s="46"/>
      <c r="CC213" s="46"/>
      <c r="CD213" s="46"/>
      <c r="CE213" s="46"/>
      <c r="CF213" s="46"/>
      <c r="CG213" s="46"/>
      <c r="CH213" s="46"/>
      <c r="CI213" s="46"/>
      <c r="CJ213" s="46"/>
      <c r="CK213" s="46"/>
      <c r="CL213" s="46"/>
      <c r="CM213" s="46"/>
      <c r="CN213" s="46"/>
      <c r="CO213" s="46"/>
      <c r="CP213" s="46"/>
      <c r="CQ213" s="46"/>
      <c r="CR213" s="46"/>
      <c r="CS213" s="46"/>
      <c r="CT213" s="46"/>
      <c r="CU213" s="46"/>
      <c r="CV213" s="46"/>
      <c r="CW213" s="46"/>
      <c r="CX213" s="46"/>
      <c r="CY213" s="46"/>
      <c r="CZ213" s="46"/>
      <c r="DA213" s="46"/>
      <c r="DB213" s="46"/>
      <c r="DC213" s="46"/>
      <c r="DD213" s="46"/>
      <c r="DE213" s="46"/>
      <c r="DF213" s="46"/>
      <c r="DG213" s="46"/>
      <c r="DH213" s="46"/>
      <c r="DI213" s="46"/>
      <c r="DJ213" s="46"/>
      <c r="DK213" s="46"/>
      <c r="DL213" s="46"/>
      <c r="DM213" s="46"/>
      <c r="DN213" s="46"/>
      <c r="DO213" s="46"/>
      <c r="DP213" s="46"/>
      <c r="DQ213" s="46"/>
      <c r="DR213" s="46"/>
      <c r="DS213" s="46"/>
      <c r="DT213" s="46"/>
      <c r="DU213" s="46"/>
      <c r="DV213" s="46"/>
      <c r="DW213" s="46"/>
      <c r="DX213" s="46"/>
      <c r="DY213" s="46"/>
      <c r="DZ213" s="46"/>
      <c r="EA213" s="46"/>
      <c r="EB213" s="46"/>
      <c r="EC213" s="46"/>
      <c r="ED213" s="46"/>
      <c r="EE213" s="46"/>
      <c r="EF213" s="46"/>
      <c r="EG213" s="46"/>
      <c r="EH213" s="46"/>
      <c r="EI213" s="46"/>
      <c r="EJ213" s="46"/>
      <c r="EK213" s="46"/>
      <c r="EL213" s="46"/>
      <c r="EM213" s="46"/>
      <c r="EN213" s="46"/>
      <c r="EO213" s="46"/>
      <c r="EP213" s="46"/>
      <c r="EQ213" s="46"/>
      <c r="ER213" s="46"/>
      <c r="ES213" s="46"/>
      <c r="ET213" s="46"/>
      <c r="EU213" s="46"/>
      <c r="EV213" s="46"/>
      <c r="EW213" s="46"/>
      <c r="EX213" s="46"/>
      <c r="EY213" s="46"/>
      <c r="EZ213" s="46"/>
      <c r="FA213" s="46"/>
      <c r="FB213" s="46"/>
      <c r="FC213" s="46"/>
      <c r="FD213" s="46"/>
      <c r="FE213" s="46"/>
      <c r="FF213" s="46"/>
      <c r="FG213" s="46"/>
      <c r="FH213" s="46"/>
      <c r="FI213" s="46"/>
      <c r="FJ213" s="46"/>
      <c r="FK213" s="46"/>
      <c r="FL213" s="46"/>
      <c r="FM213" s="46"/>
      <c r="FN213" s="46"/>
      <c r="FO213" s="46"/>
      <c r="FP213" s="46"/>
      <c r="FQ213" s="46"/>
      <c r="FR213" s="46"/>
      <c r="FS213" s="46"/>
      <c r="FT213" s="46"/>
      <c r="FU213" s="46"/>
      <c r="FV213" s="46"/>
      <c r="FW213" s="46"/>
      <c r="FX213" s="46"/>
      <c r="FY213" s="46"/>
      <c r="FZ213" s="46"/>
      <c r="GA213" s="46"/>
      <c r="GB213" s="46"/>
      <c r="GC213" s="46"/>
      <c r="GD213" s="46"/>
      <c r="GE213" s="46"/>
      <c r="GF213" s="46"/>
      <c r="GG213" s="46"/>
      <c r="GH213" s="46"/>
      <c r="GI213" s="46"/>
      <c r="GJ213" s="46"/>
      <c r="GK213" s="46"/>
      <c r="GL213" s="46"/>
      <c r="GM213" s="46"/>
      <c r="GN213" s="46"/>
      <c r="GO213" s="46"/>
      <c r="GP213" s="46"/>
      <c r="GQ213" s="46"/>
      <c r="GR213" s="46"/>
      <c r="GS213" s="46"/>
      <c r="GT213" s="46"/>
      <c r="GU213" s="46"/>
      <c r="GV213" s="46"/>
      <c r="GW213" s="46"/>
      <c r="GX213" s="46"/>
      <c r="GY213" s="46"/>
      <c r="GZ213" s="46"/>
      <c r="HA213" s="46"/>
      <c r="HB213" s="46"/>
      <c r="HC213" s="46"/>
      <c r="HD213" s="46"/>
      <c r="HE213" s="46"/>
      <c r="HF213" s="46"/>
      <c r="HG213" s="46"/>
    </row>
    <row r="214" spans="1:215" s="41" customFormat="1" ht="135" x14ac:dyDescent="0.25">
      <c r="A214" s="6">
        <v>207</v>
      </c>
      <c r="B214" s="32" t="s">
        <v>4</v>
      </c>
      <c r="C214" s="7" t="s">
        <v>1246</v>
      </c>
      <c r="D214" s="22" t="s">
        <v>1879</v>
      </c>
      <c r="E214" s="32" t="s">
        <v>956</v>
      </c>
      <c r="F214" s="6" t="s">
        <v>3876</v>
      </c>
      <c r="G214" s="32">
        <v>331984</v>
      </c>
      <c r="H214" s="32" t="s">
        <v>753</v>
      </c>
      <c r="I214" s="32" t="s">
        <v>816</v>
      </c>
      <c r="J214" s="32" t="s">
        <v>2162</v>
      </c>
      <c r="K214" s="32" t="s">
        <v>1758</v>
      </c>
      <c r="L214" s="7" t="s">
        <v>1495</v>
      </c>
      <c r="M214" s="7" t="s">
        <v>843</v>
      </c>
      <c r="N214" s="7" t="s">
        <v>3164</v>
      </c>
      <c r="O214" s="7" t="s">
        <v>872</v>
      </c>
      <c r="P214" s="18">
        <f>VLOOKUP(G214,'[1]status-proiecte'!$K$3:$BJ$1319,24,0)</f>
        <v>1121383.93</v>
      </c>
      <c r="Q214" s="18">
        <f>VLOOKUP(G214,'[1]status-proiecte'!$K$3:$BJ$1319,16,0)</f>
        <v>874839.44</v>
      </c>
      <c r="R214" s="18">
        <f>VLOOKUP(G214,'[1]status-proiecte'!$K$3:$BJ$1319,18,0)</f>
        <v>787355.5</v>
      </c>
      <c r="S214" s="18">
        <f>VLOOKUP(G214,'[1]status-proiecte'!$K$3:$BJ$1319,19,0)</f>
        <v>669252.17500000005</v>
      </c>
      <c r="T214" s="18">
        <f>VLOOKUP(G214,'[1]status-proiecte'!$K$3:$BJ$1319,22,0)</f>
        <v>118103.32499999995</v>
      </c>
      <c r="U214" s="18">
        <f>S214/Q214*100</f>
        <v>76.500000388642746</v>
      </c>
      <c r="V214" s="18" t="s">
        <v>4335</v>
      </c>
      <c r="W214" s="33" t="s">
        <v>1569</v>
      </c>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c r="CE214" s="11"/>
      <c r="CF214" s="11"/>
      <c r="CG214" s="11"/>
      <c r="CH214" s="11"/>
      <c r="CI214" s="11"/>
      <c r="CJ214" s="11"/>
      <c r="CK214" s="11"/>
      <c r="CL214" s="11"/>
      <c r="CM214" s="11"/>
      <c r="CN214" s="11"/>
      <c r="CO214" s="11"/>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
      <c r="DN214" s="11"/>
      <c r="DO214" s="11"/>
      <c r="DP214" s="11"/>
      <c r="DQ214" s="11"/>
      <c r="DR214" s="11"/>
      <c r="DS214" s="11"/>
      <c r="DT214" s="11"/>
      <c r="DU214" s="11"/>
      <c r="DV214" s="11"/>
      <c r="DW214" s="11"/>
      <c r="DX214" s="11"/>
      <c r="DY214" s="11"/>
      <c r="DZ214" s="11"/>
      <c r="EA214" s="11"/>
      <c r="EB214" s="11"/>
      <c r="EC214" s="11"/>
      <c r="ED214" s="11"/>
      <c r="EE214" s="11"/>
      <c r="EF214" s="11"/>
      <c r="EG214" s="11"/>
      <c r="EH214" s="11"/>
      <c r="EI214" s="11"/>
      <c r="EJ214" s="11"/>
      <c r="EK214" s="11"/>
      <c r="EL214" s="11"/>
      <c r="EM214" s="11"/>
      <c r="EN214" s="11"/>
      <c r="EO214" s="11"/>
      <c r="EP214" s="11"/>
      <c r="EQ214" s="11"/>
      <c r="ER214" s="11"/>
      <c r="ES214" s="11"/>
      <c r="ET214" s="11"/>
      <c r="EU214" s="11"/>
      <c r="EV214" s="11"/>
      <c r="EW214" s="11"/>
      <c r="EX214" s="11"/>
      <c r="EY214" s="11"/>
      <c r="EZ214" s="11"/>
      <c r="FA214" s="11"/>
      <c r="FB214" s="11"/>
      <c r="FC214" s="11"/>
      <c r="FD214" s="11"/>
      <c r="FE214" s="11"/>
      <c r="FF214" s="11"/>
      <c r="FG214" s="11"/>
      <c r="FH214" s="11"/>
      <c r="FI214" s="11"/>
      <c r="FJ214" s="11"/>
      <c r="FK214" s="11"/>
      <c r="FL214" s="11"/>
      <c r="FM214" s="11"/>
      <c r="FN214" s="11"/>
      <c r="FO214" s="11"/>
      <c r="FP214" s="11"/>
      <c r="FQ214" s="11"/>
      <c r="FR214" s="11"/>
      <c r="FS214" s="11"/>
      <c r="FT214" s="11"/>
      <c r="FU214" s="11"/>
      <c r="FV214" s="11"/>
      <c r="FW214" s="11"/>
      <c r="FX214" s="11"/>
      <c r="FY214" s="11"/>
      <c r="FZ214" s="11"/>
      <c r="GA214" s="11"/>
      <c r="GB214" s="11"/>
      <c r="GC214" s="11"/>
      <c r="GD214" s="11"/>
      <c r="GE214" s="11"/>
      <c r="GF214" s="11"/>
      <c r="GG214" s="11"/>
      <c r="GH214" s="11"/>
      <c r="GI214" s="11"/>
      <c r="GJ214" s="11"/>
      <c r="GK214" s="11"/>
      <c r="GL214" s="11"/>
      <c r="GM214" s="11"/>
      <c r="GN214" s="11"/>
      <c r="GO214" s="11"/>
      <c r="GP214" s="11"/>
      <c r="GQ214" s="11"/>
      <c r="GR214" s="11"/>
      <c r="GS214" s="11"/>
      <c r="GT214" s="11"/>
      <c r="GU214" s="11"/>
      <c r="GV214" s="11"/>
      <c r="GW214" s="11"/>
      <c r="GX214" s="11"/>
      <c r="GY214" s="11"/>
      <c r="GZ214" s="11"/>
      <c r="HA214" s="11"/>
      <c r="HB214" s="11"/>
      <c r="HC214" s="11"/>
      <c r="HD214" s="11"/>
      <c r="HE214" s="11"/>
      <c r="HF214" s="11"/>
      <c r="HG214" s="11"/>
    </row>
    <row r="215" spans="1:215" s="42" customFormat="1" ht="135" x14ac:dyDescent="0.25">
      <c r="A215" s="6">
        <v>208</v>
      </c>
      <c r="B215" s="6" t="s">
        <v>4</v>
      </c>
      <c r="C215" s="7" t="s">
        <v>1246</v>
      </c>
      <c r="D215" s="7" t="s">
        <v>1879</v>
      </c>
      <c r="E215" s="6" t="s">
        <v>956</v>
      </c>
      <c r="F215" s="6" t="s">
        <v>3876</v>
      </c>
      <c r="G215" s="6">
        <v>332024</v>
      </c>
      <c r="H215" s="6" t="s">
        <v>754</v>
      </c>
      <c r="I215" s="6" t="s">
        <v>817</v>
      </c>
      <c r="J215" s="6" t="s">
        <v>2311</v>
      </c>
      <c r="K215" s="7" t="s">
        <v>1749</v>
      </c>
      <c r="L215" s="6" t="s">
        <v>1496</v>
      </c>
      <c r="M215" s="7" t="s">
        <v>844</v>
      </c>
      <c r="N215" s="7" t="s">
        <v>891</v>
      </c>
      <c r="O215" s="7" t="s">
        <v>1235</v>
      </c>
      <c r="P215" s="18">
        <f>VLOOKUP(G215,'[1]status-proiecte'!$K$3:$BJ$1319,24,0)</f>
        <v>1445840.21</v>
      </c>
      <c r="Q215" s="18">
        <f>VLOOKUP(G215,'[1]status-proiecte'!$K$3:$BJ$1319,16,0)</f>
        <v>1215664.06</v>
      </c>
      <c r="R215" s="18">
        <f>VLOOKUP(G215,'[1]status-proiecte'!$K$3:$BJ$1319,18,0)</f>
        <v>1094097.6499999999</v>
      </c>
      <c r="S215" s="18">
        <f>VLOOKUP(G215,'[1]status-proiecte'!$K$3:$BJ$1319,19,0)</f>
        <v>929983.00249999994</v>
      </c>
      <c r="T215" s="18">
        <f>VLOOKUP(G215,'[1]status-proiecte'!$K$3:$BJ$1319,22,0)</f>
        <v>164114.64749999996</v>
      </c>
      <c r="U215" s="18">
        <f>S215/Q215*100</f>
        <v>76.499999720317462</v>
      </c>
      <c r="V215" s="18" t="s">
        <v>2975</v>
      </c>
      <c r="W215" s="8" t="s">
        <v>1569</v>
      </c>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c r="CG215" s="11"/>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c r="EE215" s="11"/>
      <c r="EF215" s="11"/>
      <c r="EG215" s="11"/>
      <c r="EH215" s="11"/>
      <c r="EI215" s="11"/>
      <c r="EJ215" s="11"/>
      <c r="EK215" s="11"/>
      <c r="EL215" s="11"/>
      <c r="EM215" s="11"/>
      <c r="EN215" s="11"/>
      <c r="EO215" s="11"/>
      <c r="EP215" s="11"/>
      <c r="EQ215" s="11"/>
      <c r="ER215" s="11"/>
      <c r="ES215" s="11"/>
      <c r="ET215" s="11"/>
      <c r="EU215" s="11"/>
      <c r="EV215" s="11"/>
      <c r="EW215" s="11"/>
      <c r="EX215" s="11"/>
      <c r="EY215" s="11"/>
      <c r="EZ215" s="11"/>
      <c r="FA215" s="11"/>
      <c r="FB215" s="11"/>
      <c r="FC215" s="11"/>
      <c r="FD215" s="11"/>
      <c r="FE215" s="11"/>
      <c r="FF215" s="11"/>
      <c r="FG215" s="11"/>
      <c r="FH215" s="11"/>
      <c r="FI215" s="11"/>
      <c r="FJ215" s="11"/>
      <c r="FK215" s="11"/>
      <c r="FL215" s="11"/>
      <c r="FM215" s="11"/>
      <c r="FN215" s="11"/>
      <c r="FO215" s="11"/>
      <c r="FP215" s="11"/>
      <c r="FQ215" s="11"/>
      <c r="FR215" s="11"/>
      <c r="FS215" s="11"/>
      <c r="FT215" s="11"/>
      <c r="FU215" s="11"/>
      <c r="FV215" s="11"/>
      <c r="FW215" s="11"/>
      <c r="FX215" s="11"/>
      <c r="FY215" s="11"/>
      <c r="FZ215" s="11"/>
      <c r="GA215" s="11"/>
      <c r="GB215" s="11"/>
      <c r="GC215" s="11"/>
      <c r="GD215" s="11"/>
      <c r="GE215" s="11"/>
      <c r="GF215" s="11"/>
      <c r="GG215" s="11"/>
      <c r="GH215" s="11"/>
      <c r="GI215" s="11"/>
      <c r="GJ215" s="11"/>
      <c r="GK215" s="11"/>
      <c r="GL215" s="11"/>
      <c r="GM215" s="11"/>
      <c r="GN215" s="11"/>
      <c r="GO215" s="11"/>
      <c r="GP215" s="11"/>
      <c r="GQ215" s="11"/>
      <c r="GR215" s="11"/>
      <c r="GS215" s="11"/>
      <c r="GT215" s="11"/>
      <c r="GU215" s="11"/>
      <c r="GV215" s="11"/>
      <c r="GW215" s="11"/>
      <c r="GX215" s="11"/>
      <c r="GY215" s="11"/>
      <c r="GZ215" s="11"/>
      <c r="HA215" s="11"/>
      <c r="HB215" s="11"/>
      <c r="HC215" s="11"/>
      <c r="HD215" s="11"/>
      <c r="HE215" s="11"/>
      <c r="HF215" s="11"/>
      <c r="HG215" s="11"/>
    </row>
    <row r="216" spans="1:215" s="9" customFormat="1" ht="150" x14ac:dyDescent="0.25">
      <c r="A216" s="6">
        <v>209</v>
      </c>
      <c r="B216" s="6" t="s">
        <v>4</v>
      </c>
      <c r="C216" s="6" t="s">
        <v>358</v>
      </c>
      <c r="D216" s="6" t="s">
        <v>1870</v>
      </c>
      <c r="E216" s="6" t="s">
        <v>1643</v>
      </c>
      <c r="F216" s="6" t="s">
        <v>294</v>
      </c>
      <c r="G216" s="6">
        <v>321248</v>
      </c>
      <c r="H216" s="6" t="s">
        <v>353</v>
      </c>
      <c r="I216" s="6" t="s">
        <v>354</v>
      </c>
      <c r="J216" s="6" t="s">
        <v>3724</v>
      </c>
      <c r="K216" s="7" t="s">
        <v>1741</v>
      </c>
      <c r="L216" s="7" t="s">
        <v>1495</v>
      </c>
      <c r="M216" s="7" t="s">
        <v>692</v>
      </c>
      <c r="N216" s="7" t="s">
        <v>3133</v>
      </c>
      <c r="O216" s="7" t="s">
        <v>2514</v>
      </c>
      <c r="P216" s="18">
        <f>VLOOKUP(G216,'[1]status-proiecte'!$K$3:$BJ$1319,24,0)</f>
        <v>79000797.069999993</v>
      </c>
      <c r="Q216" s="18">
        <f>VLOOKUP(G216,'[1]status-proiecte'!$K$3:$BJ$1319,16,0)</f>
        <v>78891797.068399996</v>
      </c>
      <c r="R216" s="18">
        <f>VLOOKUP(G216,'[1]status-proiecte'!$K$3:$BJ$1319,18,0)</f>
        <v>77313961.120000005</v>
      </c>
      <c r="S216" s="18">
        <f>VLOOKUP(G216,'[1]status-proiecte'!$K$3:$BJ$1319,19,0)</f>
        <v>67058027.404239506</v>
      </c>
      <c r="T216" s="18">
        <f>VLOOKUP(G216,'[1]status-proiecte'!$K$3:$BJ$1319,22,0)</f>
        <v>10255933.715760499</v>
      </c>
      <c r="U216" s="18">
        <f>S216/Q216*100</f>
        <v>84.999999868300009</v>
      </c>
      <c r="V216" s="18" t="s">
        <v>4336</v>
      </c>
      <c r="W216" s="8" t="s">
        <v>1569</v>
      </c>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c r="CG216" s="11"/>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c r="EE216" s="11"/>
      <c r="EF216" s="11"/>
      <c r="EG216" s="11"/>
      <c r="EH216" s="11"/>
      <c r="EI216" s="11"/>
      <c r="EJ216" s="11"/>
      <c r="EK216" s="11"/>
      <c r="EL216" s="11"/>
      <c r="EM216" s="11"/>
      <c r="EN216" s="11"/>
      <c r="EO216" s="11"/>
      <c r="EP216" s="11"/>
      <c r="EQ216" s="11"/>
      <c r="ER216" s="11"/>
      <c r="ES216" s="11"/>
      <c r="ET216" s="11"/>
      <c r="EU216" s="11"/>
      <c r="EV216" s="11"/>
      <c r="EW216" s="11"/>
      <c r="EX216" s="11"/>
      <c r="EY216" s="11"/>
      <c r="EZ216" s="11"/>
      <c r="FA216" s="11"/>
      <c r="FB216" s="11"/>
      <c r="FC216" s="11"/>
      <c r="FD216" s="11"/>
      <c r="FE216" s="11"/>
      <c r="FF216" s="11"/>
      <c r="FG216" s="11"/>
      <c r="FH216" s="11"/>
      <c r="FI216" s="11"/>
      <c r="FJ216" s="11"/>
      <c r="FK216" s="11"/>
      <c r="FL216" s="11"/>
      <c r="FM216" s="11"/>
      <c r="FN216" s="11"/>
      <c r="FO216" s="11"/>
      <c r="FP216" s="11"/>
      <c r="FQ216" s="11"/>
      <c r="FR216" s="11"/>
      <c r="FS216" s="11"/>
      <c r="FT216" s="11"/>
      <c r="FU216" s="11"/>
      <c r="FV216" s="11"/>
      <c r="FW216" s="11"/>
      <c r="FX216" s="11"/>
      <c r="FY216" s="11"/>
      <c r="FZ216" s="11"/>
      <c r="GA216" s="11"/>
      <c r="GB216" s="11"/>
      <c r="GC216" s="11"/>
      <c r="GD216" s="11"/>
      <c r="GE216" s="11"/>
      <c r="GF216" s="11"/>
      <c r="GG216" s="11"/>
      <c r="GH216" s="11"/>
      <c r="GI216" s="11"/>
      <c r="GJ216" s="11"/>
      <c r="GK216" s="11"/>
      <c r="GL216" s="11"/>
      <c r="GM216" s="11"/>
      <c r="GN216" s="11"/>
      <c r="GO216" s="11"/>
      <c r="GP216" s="11"/>
      <c r="GQ216" s="11"/>
      <c r="GR216" s="11"/>
      <c r="GS216" s="11"/>
      <c r="GT216" s="11"/>
      <c r="GU216" s="11"/>
      <c r="GV216" s="11"/>
      <c r="GW216" s="11"/>
      <c r="GX216" s="11"/>
      <c r="GY216" s="11"/>
      <c r="GZ216" s="11"/>
      <c r="HA216" s="11"/>
      <c r="HB216" s="11"/>
      <c r="HC216" s="11"/>
      <c r="HD216" s="11"/>
      <c r="HE216" s="11"/>
      <c r="HF216" s="11"/>
      <c r="HG216" s="11"/>
    </row>
    <row r="217" spans="1:215" s="11" customFormat="1" ht="135" x14ac:dyDescent="0.25">
      <c r="A217" s="6">
        <v>210</v>
      </c>
      <c r="B217" s="6" t="s">
        <v>4</v>
      </c>
      <c r="C217" s="6" t="s">
        <v>358</v>
      </c>
      <c r="D217" s="6" t="s">
        <v>1872</v>
      </c>
      <c r="E217" s="6" t="s">
        <v>279</v>
      </c>
      <c r="F217" s="6" t="s">
        <v>294</v>
      </c>
      <c r="G217" s="6">
        <v>316957</v>
      </c>
      <c r="H217" s="6" t="s">
        <v>355</v>
      </c>
      <c r="I217" s="6" t="s">
        <v>356</v>
      </c>
      <c r="J217" s="6" t="s">
        <v>2055</v>
      </c>
      <c r="K217" s="7" t="s">
        <v>1742</v>
      </c>
      <c r="L217" s="7" t="s">
        <v>1495</v>
      </c>
      <c r="M217" s="7" t="s">
        <v>693</v>
      </c>
      <c r="N217" s="7" t="s">
        <v>952</v>
      </c>
      <c r="O217" s="7" t="s">
        <v>2734</v>
      </c>
      <c r="P217" s="18">
        <f>VLOOKUP(G217,'[1]status-proiecte'!$K$3:$BJ$1319,24,0)</f>
        <v>24589741.09</v>
      </c>
      <c r="Q217" s="18">
        <f>VLOOKUP(G217,'[1]status-proiecte'!$K$3:$BJ$1319,16,0)</f>
        <v>24589741.09</v>
      </c>
      <c r="R217" s="18">
        <f>VLOOKUP(G217,'[1]status-proiecte'!$K$3:$BJ$1319,18,0)</f>
        <v>24097946.280000001</v>
      </c>
      <c r="S217" s="18">
        <f>VLOOKUP(G217,'[1]status-proiecte'!$K$3:$BJ$1319,19,0)</f>
        <v>20491345.303250469</v>
      </c>
      <c r="T217" s="18">
        <f>VLOOKUP(G217,'[1]status-proiecte'!$K$3:$BJ$1319,22,0)</f>
        <v>3606600.9767495319</v>
      </c>
      <c r="U217" s="18">
        <f>S217/Q217*100</f>
        <v>83.332903865278027</v>
      </c>
      <c r="V217" s="18" t="s">
        <v>4337</v>
      </c>
      <c r="W217" s="8" t="s">
        <v>1569</v>
      </c>
    </row>
    <row r="218" spans="1:215" s="11" customFormat="1" ht="135" x14ac:dyDescent="0.25">
      <c r="A218" s="6">
        <v>211</v>
      </c>
      <c r="B218" s="6" t="s">
        <v>4</v>
      </c>
      <c r="C218" s="7" t="s">
        <v>1246</v>
      </c>
      <c r="D218" s="7" t="s">
        <v>1879</v>
      </c>
      <c r="E218" s="6" t="s">
        <v>956</v>
      </c>
      <c r="F218" s="6" t="s">
        <v>3876</v>
      </c>
      <c r="G218" s="6">
        <v>332352</v>
      </c>
      <c r="H218" s="6" t="s">
        <v>755</v>
      </c>
      <c r="I218" s="6" t="s">
        <v>818</v>
      </c>
      <c r="J218" s="6" t="s">
        <v>2163</v>
      </c>
      <c r="K218" s="7" t="s">
        <v>1754</v>
      </c>
      <c r="L218" s="6" t="s">
        <v>1507</v>
      </c>
      <c r="M218" s="7" t="s">
        <v>1353</v>
      </c>
      <c r="N218" s="7" t="s">
        <v>867</v>
      </c>
      <c r="O218" s="7" t="s">
        <v>1235</v>
      </c>
      <c r="P218" s="18">
        <f>VLOOKUP(G218,'[1]status-proiecte'!$K$3:$BJ$1319,24,0)</f>
        <v>1932831.77</v>
      </c>
      <c r="Q218" s="18">
        <f>VLOOKUP(G218,'[1]status-proiecte'!$K$3:$BJ$1319,16,0)</f>
        <v>1622637.32</v>
      </c>
      <c r="R218" s="18">
        <f>VLOOKUP(G218,'[1]status-proiecte'!$K$3:$BJ$1319,18,0)</f>
        <v>1460373.57</v>
      </c>
      <c r="S218" s="18">
        <f>VLOOKUP(G218,'[1]status-proiecte'!$K$3:$BJ$1319,19,0)</f>
        <v>1241317.5345000001</v>
      </c>
      <c r="T218" s="18">
        <f>VLOOKUP(G218,'[1]status-proiecte'!$K$3:$BJ$1319,22,0)</f>
        <v>219056.0355</v>
      </c>
      <c r="U218" s="18">
        <f>S218/Q218*100</f>
        <v>76.499999057090591</v>
      </c>
      <c r="V218" s="18" t="s">
        <v>2573</v>
      </c>
      <c r="W218" s="8" t="s">
        <v>1569</v>
      </c>
    </row>
    <row r="219" spans="1:215" s="11" customFormat="1" ht="135" x14ac:dyDescent="0.25">
      <c r="A219" s="6">
        <v>212</v>
      </c>
      <c r="B219" s="6" t="s">
        <v>4</v>
      </c>
      <c r="C219" s="7" t="s">
        <v>1246</v>
      </c>
      <c r="D219" s="7" t="s">
        <v>1879</v>
      </c>
      <c r="E219" s="6" t="s">
        <v>956</v>
      </c>
      <c r="F219" s="6" t="s">
        <v>3876</v>
      </c>
      <c r="G219" s="6">
        <v>332678</v>
      </c>
      <c r="H219" s="6" t="s">
        <v>756</v>
      </c>
      <c r="I219" s="6" t="s">
        <v>819</v>
      </c>
      <c r="J219" s="6" t="s">
        <v>2164</v>
      </c>
      <c r="K219" s="7" t="s">
        <v>1749</v>
      </c>
      <c r="L219" s="6" t="s">
        <v>1496</v>
      </c>
      <c r="M219" s="7" t="s">
        <v>852</v>
      </c>
      <c r="N219" s="7" t="s">
        <v>870</v>
      </c>
      <c r="O219" s="7" t="s">
        <v>2787</v>
      </c>
      <c r="P219" s="18">
        <f>VLOOKUP(G219,'[1]status-proiecte'!$K$3:$BJ$1319,24,0)</f>
        <v>1099823.94</v>
      </c>
      <c r="Q219" s="18">
        <f>VLOOKUP(G219,'[1]status-proiecte'!$K$3:$BJ$1319,16,0)</f>
        <v>1098211.6099055484</v>
      </c>
      <c r="R219" s="18">
        <f>VLOOKUP(G219,'[1]status-proiecte'!$K$3:$BJ$1319,18,0)</f>
        <v>988390.45</v>
      </c>
      <c r="S219" s="18">
        <f>VLOOKUP(G219,'[1]status-proiecte'!$K$3:$BJ$1319,19,0)</f>
        <v>840131.88249999995</v>
      </c>
      <c r="T219" s="18">
        <f>VLOOKUP(G219,'[1]status-proiecte'!$K$3:$BJ$1319,22,0)</f>
        <v>148258.5675</v>
      </c>
      <c r="U219" s="18">
        <f>S219/Q219*100</f>
        <v>76.500000083977937</v>
      </c>
      <c r="V219" s="18" t="s">
        <v>4338</v>
      </c>
      <c r="W219" s="8" t="s">
        <v>1569</v>
      </c>
    </row>
    <row r="220" spans="1:215" s="11" customFormat="1" ht="180" x14ac:dyDescent="0.25">
      <c r="A220" s="6">
        <v>213</v>
      </c>
      <c r="B220" s="6" t="s">
        <v>4</v>
      </c>
      <c r="C220" s="7" t="s">
        <v>1246</v>
      </c>
      <c r="D220" s="7" t="s">
        <v>1879</v>
      </c>
      <c r="E220" s="6" t="s">
        <v>956</v>
      </c>
      <c r="F220" s="6" t="s">
        <v>3876</v>
      </c>
      <c r="G220" s="6">
        <v>328612</v>
      </c>
      <c r="H220" s="6" t="s">
        <v>767</v>
      </c>
      <c r="I220" s="6" t="s">
        <v>830</v>
      </c>
      <c r="J220" s="6" t="s">
        <v>2172</v>
      </c>
      <c r="K220" s="7" t="s">
        <v>1749</v>
      </c>
      <c r="L220" s="6" t="s">
        <v>1496</v>
      </c>
      <c r="M220" s="7" t="s">
        <v>864</v>
      </c>
      <c r="N220" s="7" t="s">
        <v>3167</v>
      </c>
      <c r="O220" s="7" t="s">
        <v>868</v>
      </c>
      <c r="P220" s="18">
        <f>VLOOKUP(G220,'[1]status-proiecte'!$K$3:$BJ$1319,24,0)</f>
        <v>1484876.08</v>
      </c>
      <c r="Q220" s="18">
        <f>VLOOKUP(G220,'[1]status-proiecte'!$K$3:$BJ$1319,16,0)</f>
        <v>1481252.16</v>
      </c>
      <c r="R220" s="18">
        <f>VLOOKUP(G220,'[1]status-proiecte'!$K$3:$BJ$1319,18,0)</f>
        <v>1333126.96</v>
      </c>
      <c r="S220" s="18">
        <f>VLOOKUP(G220,'[1]status-proiecte'!$K$3:$BJ$1319,19,0)</f>
        <v>1133157.916</v>
      </c>
      <c r="T220" s="18">
        <f>VLOOKUP(G220,'[1]status-proiecte'!$K$3:$BJ$1319,22,0)</f>
        <v>199969.04399999999</v>
      </c>
      <c r="U220" s="18">
        <f>S220/Q220*100</f>
        <v>76.500000918142121</v>
      </c>
      <c r="V220" s="18" t="s">
        <v>4339</v>
      </c>
      <c r="W220" s="8" t="s">
        <v>1569</v>
      </c>
    </row>
    <row r="221" spans="1:215" s="11" customFormat="1" ht="195" x14ac:dyDescent="0.25">
      <c r="A221" s="6">
        <v>214</v>
      </c>
      <c r="B221" s="6" t="s">
        <v>4</v>
      </c>
      <c r="C221" s="7" t="s">
        <v>1246</v>
      </c>
      <c r="D221" s="7" t="s">
        <v>1879</v>
      </c>
      <c r="E221" s="6" t="s">
        <v>956</v>
      </c>
      <c r="F221" s="6" t="s">
        <v>3876</v>
      </c>
      <c r="G221" s="6">
        <v>328846</v>
      </c>
      <c r="H221" s="6" t="s">
        <v>768</v>
      </c>
      <c r="I221" s="6" t="s">
        <v>831</v>
      </c>
      <c r="J221" s="6" t="s">
        <v>2173</v>
      </c>
      <c r="K221" s="7" t="s">
        <v>1749</v>
      </c>
      <c r="L221" s="6" t="s">
        <v>1496</v>
      </c>
      <c r="M221" s="7" t="s">
        <v>865</v>
      </c>
      <c r="N221" s="7" t="s">
        <v>3168</v>
      </c>
      <c r="O221" s="7" t="s">
        <v>868</v>
      </c>
      <c r="P221" s="18">
        <f>VLOOKUP(G221,'[1]status-proiecte'!$K$3:$BJ$1319,24,0)</f>
        <v>1656294.39</v>
      </c>
      <c r="Q221" s="18">
        <f>VLOOKUP(G221,'[1]status-proiecte'!$K$3:$BJ$1319,16,0)</f>
        <v>1656294.39</v>
      </c>
      <c r="R221" s="18">
        <f>VLOOKUP(G221,'[1]status-proiecte'!$K$3:$BJ$1319,18,0)</f>
        <v>1490664.94</v>
      </c>
      <c r="S221" s="18">
        <f>VLOOKUP(G221,'[1]status-proiecte'!$K$3:$BJ$1319,19,0)</f>
        <v>1267065.199</v>
      </c>
      <c r="T221" s="18">
        <f>VLOOKUP(G221,'[1]status-proiecte'!$K$3:$BJ$1319,22,0)</f>
        <v>223599.74099999992</v>
      </c>
      <c r="U221" s="18">
        <f>S221/Q221*100</f>
        <v>76.499999435486828</v>
      </c>
      <c r="V221" s="18" t="s">
        <v>4340</v>
      </c>
      <c r="W221" s="8" t="s">
        <v>1569</v>
      </c>
    </row>
    <row r="222" spans="1:215" s="11" customFormat="1" ht="150" x14ac:dyDescent="0.25">
      <c r="A222" s="6">
        <v>215</v>
      </c>
      <c r="B222" s="6" t="s">
        <v>4</v>
      </c>
      <c r="C222" s="7" t="s">
        <v>1246</v>
      </c>
      <c r="D222" s="7" t="s">
        <v>1879</v>
      </c>
      <c r="E222" s="6" t="s">
        <v>956</v>
      </c>
      <c r="F222" s="6" t="s">
        <v>3876</v>
      </c>
      <c r="G222" s="6">
        <v>329726</v>
      </c>
      <c r="H222" s="6" t="s">
        <v>769</v>
      </c>
      <c r="I222" s="6" t="s">
        <v>832</v>
      </c>
      <c r="J222" s="6" t="s">
        <v>3839</v>
      </c>
      <c r="K222" s="7" t="s">
        <v>1749</v>
      </c>
      <c r="L222" s="6" t="s">
        <v>1496</v>
      </c>
      <c r="M222" s="6" t="s">
        <v>848</v>
      </c>
      <c r="N222" s="6" t="s">
        <v>870</v>
      </c>
      <c r="O222" s="6" t="s">
        <v>869</v>
      </c>
      <c r="P222" s="18">
        <f>VLOOKUP(G222,'[1]status-proiecte'!$K$3:$BJ$1319,24,0)</f>
        <v>1496544</v>
      </c>
      <c r="Q222" s="18">
        <f>VLOOKUP(G222,'[1]status-proiecte'!$K$3:$BJ$1319,16,0)</f>
        <v>1496544</v>
      </c>
      <c r="R222" s="18">
        <f>VLOOKUP(G222,'[1]status-proiecte'!$K$3:$BJ$1319,18,0)</f>
        <v>1346889.6</v>
      </c>
      <c r="S222" s="18">
        <f>VLOOKUP(G222,'[1]status-proiecte'!$K$3:$BJ$1319,19,0)</f>
        <v>1144856.1599999999</v>
      </c>
      <c r="T222" s="18">
        <f>VLOOKUP(G222,'[1]status-proiecte'!$K$3:$BJ$1319,22,0)</f>
        <v>202033.44000000018</v>
      </c>
      <c r="U222" s="18">
        <f>S222/Q222*100</f>
        <v>76.499999999999986</v>
      </c>
      <c r="V222" s="18" t="s">
        <v>4074</v>
      </c>
      <c r="W222" s="8" t="s">
        <v>1569</v>
      </c>
    </row>
    <row r="223" spans="1:215" s="11" customFormat="1" ht="135" x14ac:dyDescent="0.25">
      <c r="A223" s="6">
        <v>216</v>
      </c>
      <c r="B223" s="6" t="s">
        <v>4</v>
      </c>
      <c r="C223" s="7" t="s">
        <v>1246</v>
      </c>
      <c r="D223" s="7" t="s">
        <v>1879</v>
      </c>
      <c r="E223" s="6" t="s">
        <v>956</v>
      </c>
      <c r="F223" s="6" t="s">
        <v>3876</v>
      </c>
      <c r="G223" s="6">
        <v>329974</v>
      </c>
      <c r="H223" s="6" t="s">
        <v>770</v>
      </c>
      <c r="I223" s="6" t="s">
        <v>833</v>
      </c>
      <c r="J223" s="6" t="s">
        <v>2174</v>
      </c>
      <c r="K223" s="7" t="s">
        <v>1749</v>
      </c>
      <c r="L223" s="6" t="s">
        <v>1496</v>
      </c>
      <c r="M223" s="6" t="s">
        <v>849</v>
      </c>
      <c r="N223" s="6" t="s">
        <v>867</v>
      </c>
      <c r="O223" s="6" t="s">
        <v>869</v>
      </c>
      <c r="P223" s="18">
        <f>VLOOKUP(G223,'[1]status-proiecte'!$K$3:$BJ$1319,24,0)</f>
        <v>1354825.71</v>
      </c>
      <c r="Q223" s="18">
        <f>VLOOKUP(G223,'[1]status-proiecte'!$K$3:$BJ$1319,16,0)</f>
        <v>1264290.51</v>
      </c>
      <c r="R223" s="18">
        <f>VLOOKUP(G223,'[1]status-proiecte'!$K$3:$BJ$1319,18,0)</f>
        <v>1137861.46</v>
      </c>
      <c r="S223" s="18">
        <f>VLOOKUP(G223,'[1]status-proiecte'!$K$3:$BJ$1319,19,0)</f>
        <v>967182.24100000004</v>
      </c>
      <c r="T223" s="18">
        <f>VLOOKUP(G223,'[1]status-proiecte'!$K$3:$BJ$1319,22,0)</f>
        <v>170679.21899999992</v>
      </c>
      <c r="U223" s="18">
        <f>S223/Q223*100</f>
        <v>76.500000067231383</v>
      </c>
      <c r="V223" s="18" t="s">
        <v>4341</v>
      </c>
      <c r="W223" s="8" t="s">
        <v>1569</v>
      </c>
    </row>
    <row r="224" spans="1:215" s="11" customFormat="1" ht="135" x14ac:dyDescent="0.25">
      <c r="A224" s="6">
        <v>217</v>
      </c>
      <c r="B224" s="6" t="s">
        <v>4</v>
      </c>
      <c r="C224" s="7" t="s">
        <v>1246</v>
      </c>
      <c r="D224" s="7" t="s">
        <v>1879</v>
      </c>
      <c r="E224" s="6" t="s">
        <v>956</v>
      </c>
      <c r="F224" s="6" t="s">
        <v>3876</v>
      </c>
      <c r="G224" s="6">
        <v>331818</v>
      </c>
      <c r="H224" s="6" t="s">
        <v>771</v>
      </c>
      <c r="I224" s="6" t="s">
        <v>834</v>
      </c>
      <c r="J224" s="6" t="s">
        <v>2175</v>
      </c>
      <c r="K224" s="7" t="s">
        <v>1749</v>
      </c>
      <c r="L224" s="6" t="s">
        <v>1496</v>
      </c>
      <c r="M224" s="6" t="s">
        <v>866</v>
      </c>
      <c r="N224" s="6" t="s">
        <v>867</v>
      </c>
      <c r="O224" s="6" t="s">
        <v>868</v>
      </c>
      <c r="P224" s="18">
        <f>VLOOKUP(G224,'[1]status-proiecte'!$K$3:$BJ$1319,24,0)</f>
        <v>1300705.8500000001</v>
      </c>
      <c r="Q224" s="18">
        <f>VLOOKUP(G224,'[1]status-proiecte'!$K$3:$BJ$1319,16,0)</f>
        <v>1085416.1299999999</v>
      </c>
      <c r="R224" s="18">
        <f>VLOOKUP(G224,'[1]status-proiecte'!$K$3:$BJ$1319,18,0)</f>
        <v>976874.52</v>
      </c>
      <c r="S224" s="18">
        <f>VLOOKUP(G224,'[1]status-proiecte'!$K$3:$BJ$1319,19,0)</f>
        <v>830343.34199999995</v>
      </c>
      <c r="T224" s="18">
        <f>VLOOKUP(G224,'[1]status-proiecte'!$K$3:$BJ$1319,22,0)</f>
        <v>146531.17800000007</v>
      </c>
      <c r="U224" s="18">
        <f>S224/Q224*100</f>
        <v>76.500000234932941</v>
      </c>
      <c r="V224" s="18" t="s">
        <v>4342</v>
      </c>
      <c r="W224" s="8" t="s">
        <v>1569</v>
      </c>
    </row>
    <row r="225" spans="1:23" s="46" customFormat="1" ht="165.75" thickBot="1" x14ac:dyDescent="0.3">
      <c r="A225" s="6">
        <v>218</v>
      </c>
      <c r="B225" s="29" t="s">
        <v>4</v>
      </c>
      <c r="C225" s="7" t="s">
        <v>1246</v>
      </c>
      <c r="D225" s="30" t="s">
        <v>1879</v>
      </c>
      <c r="E225" s="29" t="s">
        <v>956</v>
      </c>
      <c r="F225" s="6" t="s">
        <v>3876</v>
      </c>
      <c r="G225" s="29">
        <v>328590</v>
      </c>
      <c r="H225" s="29" t="s">
        <v>1114</v>
      </c>
      <c r="I225" s="29" t="s">
        <v>1000</v>
      </c>
      <c r="J225" s="29" t="s">
        <v>3840</v>
      </c>
      <c r="K225" s="7" t="s">
        <v>1749</v>
      </c>
      <c r="L225" s="6" t="s">
        <v>1496</v>
      </c>
      <c r="M225" s="29" t="s">
        <v>3444</v>
      </c>
      <c r="N225" s="6" t="s">
        <v>3169</v>
      </c>
      <c r="O225" s="6" t="s">
        <v>2822</v>
      </c>
      <c r="P225" s="18">
        <f>VLOOKUP(G225,'[1]status-proiecte'!$K$3:$BJ$1319,24,0)</f>
        <v>746679.84</v>
      </c>
      <c r="Q225" s="18">
        <f>VLOOKUP(G225,'[1]status-proiecte'!$K$3:$BJ$1319,16,0)</f>
        <v>746123.79239995102</v>
      </c>
      <c r="R225" s="18">
        <f>VLOOKUP(G225,'[1]status-proiecte'!$K$3:$BJ$1319,18,0)</f>
        <v>671511.4</v>
      </c>
      <c r="S225" s="18">
        <f>VLOOKUP(G225,'[1]status-proiecte'!$K$3:$BJ$1319,19,0)</f>
        <v>570784.68999999994</v>
      </c>
      <c r="T225" s="18">
        <f>VLOOKUP(G225,'[1]status-proiecte'!$K$3:$BJ$1319,22,0)</f>
        <v>100726.71000000008</v>
      </c>
      <c r="U225" s="18">
        <f>S225/Q225*100</f>
        <v>76.499998500789985</v>
      </c>
      <c r="V225" s="18" t="s">
        <v>4343</v>
      </c>
      <c r="W225" s="31" t="s">
        <v>1569</v>
      </c>
    </row>
    <row r="226" spans="1:23" s="11" customFormat="1" ht="135" x14ac:dyDescent="0.25">
      <c r="A226" s="6">
        <v>219</v>
      </c>
      <c r="B226" s="32" t="s">
        <v>4</v>
      </c>
      <c r="C226" s="7" t="s">
        <v>1246</v>
      </c>
      <c r="D226" s="22" t="s">
        <v>1879</v>
      </c>
      <c r="E226" s="32" t="s">
        <v>956</v>
      </c>
      <c r="F226" s="6" t="s">
        <v>3876</v>
      </c>
      <c r="G226" s="32">
        <v>328635</v>
      </c>
      <c r="H226" s="32" t="s">
        <v>1115</v>
      </c>
      <c r="I226" s="32" t="s">
        <v>1001</v>
      </c>
      <c r="J226" s="32" t="s">
        <v>2376</v>
      </c>
      <c r="K226" s="7" t="s">
        <v>1749</v>
      </c>
      <c r="L226" s="6" t="s">
        <v>1496</v>
      </c>
      <c r="M226" s="32" t="s">
        <v>3959</v>
      </c>
      <c r="N226" s="6" t="s">
        <v>2606</v>
      </c>
      <c r="O226" s="6" t="s">
        <v>1237</v>
      </c>
      <c r="P226" s="18">
        <f>VLOOKUP(G226,'[1]status-proiecte'!$K$3:$BJ$1319,24,0)</f>
        <v>1580661.97</v>
      </c>
      <c r="Q226" s="18">
        <f>VLOOKUP(G226,'[1]status-proiecte'!$K$3:$BJ$1319,16,0)</f>
        <v>1580105.97</v>
      </c>
      <c r="R226" s="18">
        <f>VLOOKUP(G226,'[1]status-proiecte'!$K$3:$BJ$1319,18,0)</f>
        <v>1422095.38</v>
      </c>
      <c r="S226" s="18">
        <f>VLOOKUP(G226,'[1]status-proiecte'!$K$3:$BJ$1319,19,0)</f>
        <v>1208781.0730000001</v>
      </c>
      <c r="T226" s="18">
        <f>VLOOKUP(G226,'[1]status-proiecte'!$K$3:$BJ$1319,22,0)</f>
        <v>213314.3069999998</v>
      </c>
      <c r="U226" s="18">
        <f>S226/Q226*100</f>
        <v>76.500000376557026</v>
      </c>
      <c r="V226" s="18" t="s">
        <v>4344</v>
      </c>
      <c r="W226" s="33" t="s">
        <v>1569</v>
      </c>
    </row>
    <row r="227" spans="1:23" s="11" customFormat="1" ht="120" x14ac:dyDescent="0.25">
      <c r="A227" s="6">
        <v>220</v>
      </c>
      <c r="B227" s="6" t="s">
        <v>4</v>
      </c>
      <c r="C227" s="6" t="s">
        <v>1248</v>
      </c>
      <c r="D227" s="6" t="s">
        <v>1856</v>
      </c>
      <c r="E227" s="6" t="s">
        <v>377</v>
      </c>
      <c r="F227" s="6" t="s">
        <v>284</v>
      </c>
      <c r="G227" s="6">
        <v>312597</v>
      </c>
      <c r="H227" s="6" t="s">
        <v>378</v>
      </c>
      <c r="I227" s="6" t="s">
        <v>379</v>
      </c>
      <c r="J227" s="6" t="s">
        <v>3717</v>
      </c>
      <c r="K227" s="7" t="s">
        <v>1754</v>
      </c>
      <c r="L227" s="7" t="s">
        <v>1507</v>
      </c>
      <c r="M227" s="7" t="s">
        <v>694</v>
      </c>
      <c r="N227" s="7" t="s">
        <v>951</v>
      </c>
      <c r="O227" s="7" t="s">
        <v>3858</v>
      </c>
      <c r="P227" s="18">
        <f>VLOOKUP(G227,'[1]status-proiecte'!$K$3:$BJ$1319,24,0)</f>
        <v>49791735.899999999</v>
      </c>
      <c r="Q227" s="18">
        <f>VLOOKUP(G227,'[1]status-proiecte'!$K$3:$BJ$1319,16,0)</f>
        <v>40818091.706242122</v>
      </c>
      <c r="R227" s="18">
        <f>VLOOKUP(G227,'[1]status-proiecte'!$K$3:$BJ$1319,18,0)</f>
        <v>40001729.880000003</v>
      </c>
      <c r="S227" s="18">
        <f>VLOOKUP(G227,'[1]status-proiecte'!$K$3:$BJ$1319,19,0)</f>
        <v>34695377.913773611</v>
      </c>
      <c r="T227" s="18">
        <f>VLOOKUP(G227,'[1]status-proiecte'!$K$3:$BJ$1319,22,0)</f>
        <v>5306351.9662263915</v>
      </c>
      <c r="U227" s="18">
        <f>S227/Q227*100</f>
        <v>84.999999910500009</v>
      </c>
      <c r="V227" s="18" t="s">
        <v>4345</v>
      </c>
      <c r="W227" s="8" t="s">
        <v>1569</v>
      </c>
    </row>
    <row r="228" spans="1:23" s="11" customFormat="1" ht="120" x14ac:dyDescent="0.25">
      <c r="A228" s="6">
        <v>221</v>
      </c>
      <c r="B228" s="6" t="s">
        <v>4</v>
      </c>
      <c r="C228" s="6" t="s">
        <v>358</v>
      </c>
      <c r="D228" s="6" t="s">
        <v>1872</v>
      </c>
      <c r="E228" s="6" t="s">
        <v>279</v>
      </c>
      <c r="F228" s="6" t="s">
        <v>294</v>
      </c>
      <c r="G228" s="6">
        <v>321220</v>
      </c>
      <c r="H228" s="6" t="s">
        <v>380</v>
      </c>
      <c r="I228" s="6" t="s">
        <v>381</v>
      </c>
      <c r="J228" s="6" t="s">
        <v>3716</v>
      </c>
      <c r="K228" s="7" t="s">
        <v>1757</v>
      </c>
      <c r="L228" s="7" t="s">
        <v>1495</v>
      </c>
      <c r="M228" s="7" t="s">
        <v>3960</v>
      </c>
      <c r="N228" s="7" t="s">
        <v>3137</v>
      </c>
      <c r="O228" s="7" t="s">
        <v>2739</v>
      </c>
      <c r="P228" s="18">
        <f>VLOOKUP(G228,'[1]status-proiecte'!$K$3:$BJ$1319,24,0)</f>
        <v>32199376.16</v>
      </c>
      <c r="Q228" s="18">
        <f>VLOOKUP(G228,'[1]status-proiecte'!$K$3:$BJ$1319,16,0)</f>
        <v>24710000.004625618</v>
      </c>
      <c r="R228" s="18">
        <f>VLOOKUP(G228,'[1]status-proiecte'!$K$3:$BJ$1319,18,0)</f>
        <v>24215800</v>
      </c>
      <c r="S228" s="18">
        <f>VLOOKUP(G228,'[1]status-proiecte'!$K$3:$BJ$1319,19,0)</f>
        <v>21003499.971388705</v>
      </c>
      <c r="T228" s="18">
        <f>VLOOKUP(G228,'[1]status-proiecte'!$K$3:$BJ$1319,22,0)</f>
        <v>3212300.0286112949</v>
      </c>
      <c r="U228" s="18">
        <f>S228/Q228*100</f>
        <v>84.999999868300009</v>
      </c>
      <c r="V228" s="18" t="s">
        <v>4346</v>
      </c>
      <c r="W228" s="8" t="s">
        <v>1569</v>
      </c>
    </row>
    <row r="229" spans="1:23" s="11" customFormat="1" ht="135" x14ac:dyDescent="0.25">
      <c r="A229" s="6">
        <v>222</v>
      </c>
      <c r="B229" s="6" t="s">
        <v>4</v>
      </c>
      <c r="C229" s="7" t="s">
        <v>1246</v>
      </c>
      <c r="D229" s="7" t="s">
        <v>1879</v>
      </c>
      <c r="E229" s="6" t="s">
        <v>956</v>
      </c>
      <c r="F229" s="6" t="s">
        <v>3876</v>
      </c>
      <c r="G229" s="6">
        <v>328644</v>
      </c>
      <c r="H229" s="6" t="s">
        <v>1116</v>
      </c>
      <c r="I229" s="6" t="s">
        <v>1002</v>
      </c>
      <c r="J229" s="6" t="s">
        <v>2183</v>
      </c>
      <c r="K229" s="7" t="s">
        <v>1748</v>
      </c>
      <c r="L229" s="6" t="s">
        <v>1499</v>
      </c>
      <c r="M229" s="6" t="s">
        <v>1343</v>
      </c>
      <c r="N229" s="6" t="s">
        <v>1238</v>
      </c>
      <c r="O229" s="6" t="s">
        <v>2795</v>
      </c>
      <c r="P229" s="18">
        <f>VLOOKUP(G229,'[1]status-proiecte'!$K$3:$BJ$1319,24,0)</f>
        <v>1771575.05</v>
      </c>
      <c r="Q229" s="18">
        <f>VLOOKUP(G229,'[1]status-proiecte'!$K$3:$BJ$1319,16,0)</f>
        <v>1488718.53</v>
      </c>
      <c r="R229" s="18">
        <f>VLOOKUP(G229,'[1]status-proiecte'!$K$3:$BJ$1319,18,0)</f>
        <v>1339846.67</v>
      </c>
      <c r="S229" s="18">
        <f>VLOOKUP(G229,'[1]status-proiecte'!$K$3:$BJ$1319,19,0)</f>
        <v>1138869.6695000001</v>
      </c>
      <c r="T229" s="18">
        <f>VLOOKUP(G229,'[1]status-proiecte'!$K$3:$BJ$1319,22,0)</f>
        <v>200977.00049999985</v>
      </c>
      <c r="U229" s="18">
        <f>S229/Q229*100</f>
        <v>76.499999600327413</v>
      </c>
      <c r="V229" s="18" t="s">
        <v>4347</v>
      </c>
      <c r="W229" s="8" t="s">
        <v>1569</v>
      </c>
    </row>
    <row r="230" spans="1:23" s="11" customFormat="1" ht="150" x14ac:dyDescent="0.25">
      <c r="A230" s="6">
        <v>223</v>
      </c>
      <c r="B230" s="6" t="s">
        <v>4</v>
      </c>
      <c r="C230" s="7" t="s">
        <v>1246</v>
      </c>
      <c r="D230" s="7" t="s">
        <v>1879</v>
      </c>
      <c r="E230" s="6" t="s">
        <v>956</v>
      </c>
      <c r="F230" s="6" t="s">
        <v>3876</v>
      </c>
      <c r="G230" s="6">
        <v>328674</v>
      </c>
      <c r="H230" s="6" t="s">
        <v>1117</v>
      </c>
      <c r="I230" s="6" t="s">
        <v>1003</v>
      </c>
      <c r="J230" s="6" t="s">
        <v>2184</v>
      </c>
      <c r="K230" s="7" t="s">
        <v>1749</v>
      </c>
      <c r="L230" s="6" t="s">
        <v>1496</v>
      </c>
      <c r="M230" s="6" t="s">
        <v>3445</v>
      </c>
      <c r="N230" s="6" t="s">
        <v>1239</v>
      </c>
      <c r="O230" s="6" t="s">
        <v>2791</v>
      </c>
      <c r="P230" s="18">
        <f>VLOOKUP(G230,'[1]status-proiecte'!$K$3:$BJ$1319,24,0)</f>
        <v>1640166</v>
      </c>
      <c r="Q230" s="18">
        <f>VLOOKUP(G230,'[1]status-proiecte'!$K$3:$BJ$1319,16,0)</f>
        <v>1640166</v>
      </c>
      <c r="R230" s="18">
        <f>VLOOKUP(G230,'[1]status-proiecte'!$K$3:$BJ$1319,18,0)</f>
        <v>1476149.39</v>
      </c>
      <c r="S230" s="18">
        <f>VLOOKUP(G230,'[1]status-proiecte'!$K$3:$BJ$1319,19,0)</f>
        <v>1254726.9815</v>
      </c>
      <c r="T230" s="18">
        <f>VLOOKUP(G230,'[1]status-proiecte'!$K$3:$BJ$1319,22,0)</f>
        <v>221422.4084999999</v>
      </c>
      <c r="U230" s="18">
        <f>S230/Q230*100</f>
        <v>76.499999481759772</v>
      </c>
      <c r="V230" s="18" t="s">
        <v>4348</v>
      </c>
      <c r="W230" s="8" t="s">
        <v>1569</v>
      </c>
    </row>
    <row r="231" spans="1:23" s="11" customFormat="1" ht="135" x14ac:dyDescent="0.25">
      <c r="A231" s="6">
        <v>224</v>
      </c>
      <c r="B231" s="6" t="s">
        <v>4</v>
      </c>
      <c r="C231" s="7" t="s">
        <v>1246</v>
      </c>
      <c r="D231" s="7" t="s">
        <v>1879</v>
      </c>
      <c r="E231" s="6" t="s">
        <v>956</v>
      </c>
      <c r="F231" s="6" t="s">
        <v>3876</v>
      </c>
      <c r="G231" s="6">
        <v>328675</v>
      </c>
      <c r="H231" s="6" t="s">
        <v>1118</v>
      </c>
      <c r="I231" s="6" t="s">
        <v>1380</v>
      </c>
      <c r="J231" s="6" t="s">
        <v>2377</v>
      </c>
      <c r="K231" s="7" t="s">
        <v>1770</v>
      </c>
      <c r="L231" s="7" t="s">
        <v>1495</v>
      </c>
      <c r="M231" s="6" t="s">
        <v>1342</v>
      </c>
      <c r="N231" s="6" t="s">
        <v>901</v>
      </c>
      <c r="O231" s="6" t="s">
        <v>2792</v>
      </c>
      <c r="P231" s="18">
        <f>VLOOKUP(G231,'[1]status-proiecte'!$K$3:$BJ$1319,24,0)</f>
        <v>2289913.4700000002</v>
      </c>
      <c r="Q231" s="18">
        <f>VLOOKUP(G231,'[1]status-proiecte'!$K$3:$BJ$1319,16,0)</f>
        <v>1845692.63</v>
      </c>
      <c r="R231" s="18">
        <f>VLOOKUP(G231,'[1]status-proiecte'!$K$3:$BJ$1319,18,0)</f>
        <v>1491060</v>
      </c>
      <c r="S231" s="18">
        <f>VLOOKUP(G231,'[1]status-proiecte'!$K$3:$BJ$1319,19,0)</f>
        <v>1267401</v>
      </c>
      <c r="T231" s="18">
        <f>VLOOKUP(G231,'[1]status-proiecte'!$K$3:$BJ$1319,22,0)</f>
        <v>223659</v>
      </c>
      <c r="U231" s="18">
        <f>S231/Q231*100</f>
        <v>68.668042522334829</v>
      </c>
      <c r="V231" s="18" t="s">
        <v>2276</v>
      </c>
      <c r="W231" s="8" t="s">
        <v>1569</v>
      </c>
    </row>
    <row r="232" spans="1:23" s="11" customFormat="1" ht="135" x14ac:dyDescent="0.25">
      <c r="A232" s="6">
        <v>225</v>
      </c>
      <c r="B232" s="6" t="s">
        <v>4</v>
      </c>
      <c r="C232" s="7" t="s">
        <v>1246</v>
      </c>
      <c r="D232" s="7" t="s">
        <v>1879</v>
      </c>
      <c r="E232" s="6" t="s">
        <v>956</v>
      </c>
      <c r="F232" s="6" t="s">
        <v>3876</v>
      </c>
      <c r="G232" s="6">
        <v>328710</v>
      </c>
      <c r="H232" s="6" t="s">
        <v>1119</v>
      </c>
      <c r="I232" s="6" t="s">
        <v>1004</v>
      </c>
      <c r="J232" s="6" t="s">
        <v>2185</v>
      </c>
      <c r="K232" s="7" t="s">
        <v>1751</v>
      </c>
      <c r="L232" s="6" t="s">
        <v>1501</v>
      </c>
      <c r="M232" s="6" t="s">
        <v>1084</v>
      </c>
      <c r="N232" s="6" t="s">
        <v>870</v>
      </c>
      <c r="O232" s="6" t="s">
        <v>2793</v>
      </c>
      <c r="P232" s="18">
        <f>VLOOKUP(G232,'[1]status-proiecte'!$K$3:$BJ$1319,24,0)</f>
        <v>1655163.85</v>
      </c>
      <c r="Q232" s="18">
        <f>VLOOKUP(G232,'[1]status-proiecte'!$K$3:$BJ$1319,16,0)</f>
        <v>1643394.4397667872</v>
      </c>
      <c r="R232" s="18">
        <f>VLOOKUP(G232,'[1]status-proiecte'!$K$3:$BJ$1319,18,0)</f>
        <v>1479055.01</v>
      </c>
      <c r="S232" s="18">
        <f>VLOOKUP(G232,'[1]status-proiecte'!$K$3:$BJ$1319,19,0)</f>
        <v>1257196.7585</v>
      </c>
      <c r="T232" s="18">
        <f>VLOOKUP(G232,'[1]status-proiecte'!$K$3:$BJ$1319,22,0)</f>
        <v>221858.25150000001</v>
      </c>
      <c r="U232" s="18">
        <f>S232/Q232*100</f>
        <v>76.50000073496706</v>
      </c>
      <c r="V232" s="18" t="s">
        <v>4075</v>
      </c>
      <c r="W232" s="8" t="s">
        <v>1569</v>
      </c>
    </row>
    <row r="233" spans="1:23" s="11" customFormat="1" ht="135" x14ac:dyDescent="0.25">
      <c r="A233" s="6">
        <v>226</v>
      </c>
      <c r="B233" s="6" t="s">
        <v>4</v>
      </c>
      <c r="C233" s="7" t="s">
        <v>1246</v>
      </c>
      <c r="D233" s="7" t="s">
        <v>1879</v>
      </c>
      <c r="E233" s="6" t="s">
        <v>956</v>
      </c>
      <c r="F233" s="6" t="s">
        <v>3876</v>
      </c>
      <c r="G233" s="6">
        <v>328734</v>
      </c>
      <c r="H233" s="6" t="s">
        <v>1120</v>
      </c>
      <c r="I233" s="6" t="s">
        <v>1005</v>
      </c>
      <c r="J233" s="6" t="s">
        <v>2186</v>
      </c>
      <c r="K233" s="6" t="s">
        <v>1756</v>
      </c>
      <c r="L233" s="6" t="s">
        <v>1501</v>
      </c>
      <c r="M233" s="6" t="s">
        <v>1341</v>
      </c>
      <c r="N233" s="6" t="s">
        <v>3170</v>
      </c>
      <c r="O233" s="6" t="s">
        <v>1453</v>
      </c>
      <c r="P233" s="18">
        <f>VLOOKUP(G233,'[1]status-proiecte'!$K$3:$BJ$1319,24,0)</f>
        <v>1992075.8</v>
      </c>
      <c r="Q233" s="18">
        <f>VLOOKUP(G233,'[1]status-proiecte'!$K$3:$BJ$1319,16,0)</f>
        <v>1651237.22</v>
      </c>
      <c r="R233" s="18">
        <f>VLOOKUP(G233,'[1]status-proiecte'!$K$3:$BJ$1319,18,0)</f>
        <v>1486113.5</v>
      </c>
      <c r="S233" s="18">
        <f>VLOOKUP(G233,'[1]status-proiecte'!$K$3:$BJ$1319,19,0)</f>
        <v>1263196.4750000001</v>
      </c>
      <c r="T233" s="18">
        <f>VLOOKUP(G233,'[1]status-proiecte'!$K$3:$BJ$1319,22,0)</f>
        <v>222917.02499999991</v>
      </c>
      <c r="U233" s="18">
        <f>S233/Q233*100</f>
        <v>76.500000102953109</v>
      </c>
      <c r="V233" s="18" t="s">
        <v>2575</v>
      </c>
      <c r="W233" s="8" t="s">
        <v>1569</v>
      </c>
    </row>
    <row r="234" spans="1:23" s="11" customFormat="1" ht="135" x14ac:dyDescent="0.25">
      <c r="A234" s="6">
        <v>227</v>
      </c>
      <c r="B234" s="6" t="s">
        <v>4</v>
      </c>
      <c r="C234" s="7" t="s">
        <v>1246</v>
      </c>
      <c r="D234" s="7" t="s">
        <v>1879</v>
      </c>
      <c r="E234" s="6" t="s">
        <v>956</v>
      </c>
      <c r="F234" s="6" t="s">
        <v>3876</v>
      </c>
      <c r="G234" s="6">
        <v>328753</v>
      </c>
      <c r="H234" s="6" t="s">
        <v>1121</v>
      </c>
      <c r="I234" s="6" t="s">
        <v>1006</v>
      </c>
      <c r="J234" s="6" t="s">
        <v>2187</v>
      </c>
      <c r="K234" s="7" t="s">
        <v>1765</v>
      </c>
      <c r="L234" s="6" t="s">
        <v>1499</v>
      </c>
      <c r="M234" s="6" t="s">
        <v>1340</v>
      </c>
      <c r="N234" s="6" t="s">
        <v>867</v>
      </c>
      <c r="O234" s="6" t="s">
        <v>2824</v>
      </c>
      <c r="P234" s="18">
        <f>VLOOKUP(G234,'[1]status-proiecte'!$K$3:$BJ$1319,24,0)</f>
        <v>1631592.54</v>
      </c>
      <c r="Q234" s="18">
        <f>VLOOKUP(G234,'[1]status-proiecte'!$K$3:$BJ$1319,16,0)</f>
        <v>1625372.54</v>
      </c>
      <c r="R234" s="18">
        <f>VLOOKUP(G234,'[1]status-proiecte'!$K$3:$BJ$1319,18,0)</f>
        <v>1462835.28</v>
      </c>
      <c r="S234" s="18">
        <f>VLOOKUP(G234,'[1]status-proiecte'!$K$3:$BJ$1319,19,0)</f>
        <v>1243409.9879999999</v>
      </c>
      <c r="T234" s="18">
        <f>VLOOKUP(G234,'[1]status-proiecte'!$K$3:$BJ$1319,22,0)</f>
        <v>219425.29200000013</v>
      </c>
      <c r="U234" s="18">
        <f>S234/Q234*100</f>
        <v>76.499999686225777</v>
      </c>
      <c r="V234" s="18" t="s">
        <v>4349</v>
      </c>
      <c r="W234" s="8" t="s">
        <v>1569</v>
      </c>
    </row>
    <row r="235" spans="1:23" s="11" customFormat="1" ht="135" x14ac:dyDescent="0.25">
      <c r="A235" s="6">
        <v>228</v>
      </c>
      <c r="B235" s="6" t="s">
        <v>4</v>
      </c>
      <c r="C235" s="7" t="s">
        <v>1246</v>
      </c>
      <c r="D235" s="7" t="s">
        <v>1879</v>
      </c>
      <c r="E235" s="6" t="s">
        <v>956</v>
      </c>
      <c r="F235" s="6" t="s">
        <v>3876</v>
      </c>
      <c r="G235" s="6">
        <v>328806</v>
      </c>
      <c r="H235" s="6" t="s">
        <v>1122</v>
      </c>
      <c r="I235" s="6" t="s">
        <v>1007</v>
      </c>
      <c r="J235" s="6" t="s">
        <v>2328</v>
      </c>
      <c r="K235" s="7" t="s">
        <v>1751</v>
      </c>
      <c r="L235" s="6" t="s">
        <v>1501</v>
      </c>
      <c r="M235" s="6" t="s">
        <v>1339</v>
      </c>
      <c r="N235" s="6" t="s">
        <v>3155</v>
      </c>
      <c r="O235" s="6" t="s">
        <v>2823</v>
      </c>
      <c r="P235" s="18">
        <f>VLOOKUP(G235,'[1]status-proiecte'!$K$3:$BJ$1319,24,0)</f>
        <v>675854.24</v>
      </c>
      <c r="Q235" s="18">
        <f>VLOOKUP(G235,'[1]status-proiecte'!$K$3:$BJ$1319,16,0)</f>
        <v>657535.28870420367</v>
      </c>
      <c r="R235" s="18">
        <f>VLOOKUP(G235,'[1]status-proiecte'!$K$3:$BJ$1319,18,0)</f>
        <v>590000</v>
      </c>
      <c r="S235" s="18">
        <f>VLOOKUP(G235,'[1]status-proiecte'!$K$3:$BJ$1319,19,0)</f>
        <v>501500</v>
      </c>
      <c r="T235" s="18">
        <f>VLOOKUP(G235,'[1]status-proiecte'!$K$3:$BJ$1319,22,0)</f>
        <v>88500</v>
      </c>
      <c r="U235" s="18">
        <f>S235/Q235*100</f>
        <v>76.269670786536736</v>
      </c>
      <c r="V235" s="18" t="s">
        <v>4350</v>
      </c>
      <c r="W235" s="8" t="s">
        <v>1569</v>
      </c>
    </row>
    <row r="236" spans="1:23" s="47" customFormat="1" ht="180" x14ac:dyDescent="0.25">
      <c r="A236" s="6">
        <v>229</v>
      </c>
      <c r="B236" s="6" t="s">
        <v>4</v>
      </c>
      <c r="C236" s="7" t="s">
        <v>1246</v>
      </c>
      <c r="D236" s="7" t="s">
        <v>1879</v>
      </c>
      <c r="E236" s="6" t="s">
        <v>956</v>
      </c>
      <c r="F236" s="6" t="s">
        <v>3876</v>
      </c>
      <c r="G236" s="6">
        <v>328856</v>
      </c>
      <c r="H236" s="6" t="s">
        <v>1123</v>
      </c>
      <c r="I236" s="6" t="s">
        <v>1008</v>
      </c>
      <c r="J236" s="6" t="s">
        <v>2188</v>
      </c>
      <c r="K236" s="7" t="s">
        <v>1741</v>
      </c>
      <c r="L236" s="7" t="s">
        <v>1495</v>
      </c>
      <c r="M236" s="6" t="s">
        <v>1338</v>
      </c>
      <c r="N236" s="6" t="s">
        <v>3171</v>
      </c>
      <c r="O236" s="6" t="s">
        <v>1453</v>
      </c>
      <c r="P236" s="18">
        <f>VLOOKUP(G236,'[1]status-proiecte'!$K$3:$BJ$1319,24,0)</f>
        <v>1583432.14</v>
      </c>
      <c r="Q236" s="18">
        <f>VLOOKUP(G236,'[1]status-proiecte'!$K$3:$BJ$1319,16,0)</f>
        <v>1570803.1466080621</v>
      </c>
      <c r="R236" s="18">
        <f>VLOOKUP(G236,'[1]status-proiecte'!$K$3:$BJ$1319,18,0)</f>
        <v>1413722.84</v>
      </c>
      <c r="S236" s="18">
        <f>VLOOKUP(G236,'[1]status-proiecte'!$K$3:$BJ$1319,19,0)</f>
        <v>1201664.4140000001</v>
      </c>
      <c r="T236" s="18">
        <f>VLOOKUP(G236,'[1]status-proiecte'!$K$3:$BJ$1319,22,0)</f>
        <v>212058.42599999998</v>
      </c>
      <c r="U236" s="18">
        <f>S236/Q236*100</f>
        <v>76.500000435753691</v>
      </c>
      <c r="V236" s="18" t="s">
        <v>4351</v>
      </c>
      <c r="W236" s="8" t="s">
        <v>1569</v>
      </c>
    </row>
    <row r="237" spans="1:23" s="11" customFormat="1" ht="135" x14ac:dyDescent="0.25">
      <c r="A237" s="6">
        <v>230</v>
      </c>
      <c r="B237" s="6" t="s">
        <v>4</v>
      </c>
      <c r="C237" s="7" t="s">
        <v>1246</v>
      </c>
      <c r="D237" s="7" t="s">
        <v>1879</v>
      </c>
      <c r="E237" s="6" t="s">
        <v>956</v>
      </c>
      <c r="F237" s="6" t="s">
        <v>3876</v>
      </c>
      <c r="G237" s="6">
        <v>329084</v>
      </c>
      <c r="H237" s="6" t="s">
        <v>1124</v>
      </c>
      <c r="I237" s="6" t="s">
        <v>1009</v>
      </c>
      <c r="J237" s="6" t="s">
        <v>2189</v>
      </c>
      <c r="K237" s="7" t="s">
        <v>1741</v>
      </c>
      <c r="L237" s="7" t="s">
        <v>1495</v>
      </c>
      <c r="M237" s="6" t="s">
        <v>1085</v>
      </c>
      <c r="N237" s="6" t="s">
        <v>3172</v>
      </c>
      <c r="O237" s="6" t="s">
        <v>2722</v>
      </c>
      <c r="P237" s="18">
        <f>VLOOKUP(G237,'[1]status-proiecte'!$K$3:$BJ$1319,24,0)</f>
        <v>1749799.9</v>
      </c>
      <c r="Q237" s="18">
        <f>VLOOKUP(G237,'[1]status-proiecte'!$K$3:$BJ$1319,16,0)</f>
        <v>1655789.9</v>
      </c>
      <c r="R237" s="18">
        <f>VLOOKUP(G237,'[1]status-proiecte'!$K$3:$BJ$1319,18,0)</f>
        <v>1490210.91</v>
      </c>
      <c r="S237" s="18">
        <f>VLOOKUP(G237,'[1]status-proiecte'!$K$3:$BJ$1319,19,0)</f>
        <v>1266679.2734999999</v>
      </c>
      <c r="T237" s="18">
        <f>VLOOKUP(G237,'[1]status-proiecte'!$K$3:$BJ$1319,22,0)</f>
        <v>223531.63650000002</v>
      </c>
      <c r="U237" s="18">
        <f>S237/Q237*100</f>
        <v>76.5</v>
      </c>
      <c r="V237" s="18" t="s">
        <v>4076</v>
      </c>
      <c r="W237" s="8" t="s">
        <v>1569</v>
      </c>
    </row>
    <row r="238" spans="1:23" s="11" customFormat="1" ht="135" x14ac:dyDescent="0.25">
      <c r="A238" s="6">
        <v>231</v>
      </c>
      <c r="B238" s="6" t="s">
        <v>4</v>
      </c>
      <c r="C238" s="7" t="s">
        <v>1246</v>
      </c>
      <c r="D238" s="7" t="s">
        <v>1879</v>
      </c>
      <c r="E238" s="6" t="s">
        <v>956</v>
      </c>
      <c r="F238" s="6" t="s">
        <v>3876</v>
      </c>
      <c r="G238" s="6">
        <v>329089</v>
      </c>
      <c r="H238" s="6" t="s">
        <v>1125</v>
      </c>
      <c r="I238" s="6" t="s">
        <v>1010</v>
      </c>
      <c r="J238" s="6" t="s">
        <v>2190</v>
      </c>
      <c r="K238" s="7" t="s">
        <v>1748</v>
      </c>
      <c r="L238" s="6" t="s">
        <v>1499</v>
      </c>
      <c r="M238" s="6" t="s">
        <v>1337</v>
      </c>
      <c r="N238" s="6" t="s">
        <v>1240</v>
      </c>
      <c r="O238" s="6" t="s">
        <v>2659</v>
      </c>
      <c r="P238" s="18">
        <f>VLOOKUP(G238,'[1]status-proiecte'!$K$3:$BJ$1319,24,0)</f>
        <v>1200890.6100000001</v>
      </c>
      <c r="Q238" s="18">
        <f>VLOOKUP(G238,'[1]status-proiecte'!$K$3:$BJ$1319,16,0)</f>
        <v>1140803.8899999999</v>
      </c>
      <c r="R238" s="18">
        <f>VLOOKUP(G238,'[1]status-proiecte'!$K$3:$BJ$1319,18,0)</f>
        <v>1026723.5</v>
      </c>
      <c r="S238" s="18">
        <f>VLOOKUP(G238,'[1]status-proiecte'!$K$3:$BJ$1319,19,0)</f>
        <v>872714.97499999998</v>
      </c>
      <c r="T238" s="18">
        <f>VLOOKUP(G238,'[1]status-proiecte'!$K$3:$BJ$1319,22,0)</f>
        <v>154008.52500000002</v>
      </c>
      <c r="U238" s="18">
        <f>S238/Q238*100</f>
        <v>76.499999925491153</v>
      </c>
      <c r="V238" s="18" t="s">
        <v>4352</v>
      </c>
      <c r="W238" s="8" t="s">
        <v>1569</v>
      </c>
    </row>
    <row r="239" spans="1:23" s="11" customFormat="1" ht="135" x14ac:dyDescent="0.25">
      <c r="A239" s="6">
        <v>232</v>
      </c>
      <c r="B239" s="6" t="s">
        <v>4</v>
      </c>
      <c r="C239" s="7" t="s">
        <v>1246</v>
      </c>
      <c r="D239" s="7" t="s">
        <v>1879</v>
      </c>
      <c r="E239" s="6" t="s">
        <v>956</v>
      </c>
      <c r="F239" s="6" t="s">
        <v>3876</v>
      </c>
      <c r="G239" s="6">
        <v>329184</v>
      </c>
      <c r="H239" s="6" t="s">
        <v>1126</v>
      </c>
      <c r="I239" s="6" t="s">
        <v>1011</v>
      </c>
      <c r="J239" s="6" t="s">
        <v>2191</v>
      </c>
      <c r="K239" s="7" t="s">
        <v>1741</v>
      </c>
      <c r="L239" s="7" t="s">
        <v>1495</v>
      </c>
      <c r="M239" s="6" t="s">
        <v>1336</v>
      </c>
      <c r="N239" s="6" t="s">
        <v>3158</v>
      </c>
      <c r="O239" s="6" t="s">
        <v>2824</v>
      </c>
      <c r="P239" s="18">
        <f>VLOOKUP(G239,'[1]status-proiecte'!$K$3:$BJ$1319,24,0)</f>
        <v>1992863.99</v>
      </c>
      <c r="Q239" s="18">
        <f>VLOOKUP(G239,'[1]status-proiecte'!$K$3:$BJ$1319,16,0)</f>
        <v>1624909.14</v>
      </c>
      <c r="R239" s="18">
        <f>VLOOKUP(G239,'[1]status-proiecte'!$K$3:$BJ$1319,18,0)</f>
        <v>1462418.23</v>
      </c>
      <c r="S239" s="18">
        <f>VLOOKUP(G239,'[1]status-proiecte'!$K$3:$BJ$1319,19,0)</f>
        <v>1243055.4955</v>
      </c>
      <c r="T239" s="18">
        <f>VLOOKUP(G239,'[1]status-proiecte'!$K$3:$BJ$1319,22,0)</f>
        <v>219362.73450000002</v>
      </c>
      <c r="U239" s="18">
        <f>S239/Q239*100</f>
        <v>76.500000209242472</v>
      </c>
      <c r="V239" s="18" t="s">
        <v>2975</v>
      </c>
      <c r="W239" s="8" t="s">
        <v>1569</v>
      </c>
    </row>
    <row r="240" spans="1:23" s="11" customFormat="1" ht="135" x14ac:dyDescent="0.25">
      <c r="A240" s="6">
        <v>233</v>
      </c>
      <c r="B240" s="6" t="s">
        <v>4</v>
      </c>
      <c r="C240" s="7" t="s">
        <v>1246</v>
      </c>
      <c r="D240" s="7" t="s">
        <v>1879</v>
      </c>
      <c r="E240" s="6" t="s">
        <v>956</v>
      </c>
      <c r="F240" s="6" t="s">
        <v>3876</v>
      </c>
      <c r="G240" s="6">
        <v>329219</v>
      </c>
      <c r="H240" s="6" t="s">
        <v>1127</v>
      </c>
      <c r="I240" s="6" t="s">
        <v>1012</v>
      </c>
      <c r="J240" s="6" t="s">
        <v>2192</v>
      </c>
      <c r="K240" s="7" t="s">
        <v>1741</v>
      </c>
      <c r="L240" s="7" t="s">
        <v>1495</v>
      </c>
      <c r="M240" s="6" t="s">
        <v>1335</v>
      </c>
      <c r="N240" s="6" t="s">
        <v>1242</v>
      </c>
      <c r="O240" s="6" t="s">
        <v>2801</v>
      </c>
      <c r="P240" s="18">
        <f>VLOOKUP(G240,'[1]status-proiecte'!$K$3:$BJ$1319,24,0)</f>
        <v>670830.81000000006</v>
      </c>
      <c r="Q240" s="18">
        <f>VLOOKUP(G240,'[1]status-proiecte'!$K$3:$BJ$1319,16,0)</f>
        <v>647070.17742599139</v>
      </c>
      <c r="R240" s="18">
        <f>VLOOKUP(G240,'[1]status-proiecte'!$K$3:$BJ$1319,18,0)</f>
        <v>582298.44999999995</v>
      </c>
      <c r="S240" s="18">
        <f>VLOOKUP(G240,'[1]status-proiecte'!$K$3:$BJ$1319,19,0)</f>
        <v>494953.6825</v>
      </c>
      <c r="T240" s="18">
        <f>VLOOKUP(G240,'[1]status-proiecte'!$K$3:$BJ$1319,22,0)</f>
        <v>87344.767499999958</v>
      </c>
      <c r="U240" s="18">
        <f>S240/Q240*100</f>
        <v>76.491499649836712</v>
      </c>
      <c r="V240" s="18" t="s">
        <v>4353</v>
      </c>
      <c r="W240" s="8" t="s">
        <v>1569</v>
      </c>
    </row>
    <row r="241" spans="1:23" s="11" customFormat="1" ht="150" x14ac:dyDescent="0.25">
      <c r="A241" s="6">
        <v>234</v>
      </c>
      <c r="B241" s="6" t="s">
        <v>4</v>
      </c>
      <c r="C241" s="7" t="s">
        <v>1246</v>
      </c>
      <c r="D241" s="7" t="s">
        <v>1879</v>
      </c>
      <c r="E241" s="6" t="s">
        <v>956</v>
      </c>
      <c r="F241" s="6" t="s">
        <v>3876</v>
      </c>
      <c r="G241" s="6">
        <v>329260</v>
      </c>
      <c r="H241" s="6" t="s">
        <v>1128</v>
      </c>
      <c r="I241" s="6" t="s">
        <v>1013</v>
      </c>
      <c r="J241" s="6" t="s">
        <v>2378</v>
      </c>
      <c r="K241" s="7" t="s">
        <v>1749</v>
      </c>
      <c r="L241" s="6" t="s">
        <v>1496</v>
      </c>
      <c r="M241" s="6" t="s">
        <v>3961</v>
      </c>
      <c r="N241" s="6" t="s">
        <v>3159</v>
      </c>
      <c r="O241" s="6" t="s">
        <v>3859</v>
      </c>
      <c r="P241" s="18">
        <f>VLOOKUP(G241,'[1]status-proiecte'!$K$3:$BJ$1319,24,0)</f>
        <v>1659056.53</v>
      </c>
      <c r="Q241" s="18">
        <f>VLOOKUP(G241,'[1]status-proiecte'!$K$3:$BJ$1319,16,0)</f>
        <v>1655786.5209665911</v>
      </c>
      <c r="R241" s="18">
        <f>VLOOKUP(G241,'[1]status-proiecte'!$K$3:$BJ$1319,18,0)</f>
        <v>1490207.84</v>
      </c>
      <c r="S241" s="18">
        <f>VLOOKUP(G241,'[1]status-proiecte'!$K$3:$BJ$1319,19,0)</f>
        <v>1266676.6640000001</v>
      </c>
      <c r="T241" s="18">
        <f>VLOOKUP(G241,'[1]status-proiecte'!$K$3:$BJ$1319,22,0)</f>
        <v>223531.17599999998</v>
      </c>
      <c r="U241" s="18">
        <f>S241/Q241*100</f>
        <v>76.499998517958574</v>
      </c>
      <c r="V241" s="18" t="s">
        <v>4354</v>
      </c>
      <c r="W241" s="8" t="s">
        <v>1569</v>
      </c>
    </row>
    <row r="242" spans="1:23" s="11" customFormat="1" ht="165" x14ac:dyDescent="0.25">
      <c r="A242" s="6">
        <v>235</v>
      </c>
      <c r="B242" s="6" t="s">
        <v>4</v>
      </c>
      <c r="C242" s="7" t="s">
        <v>1246</v>
      </c>
      <c r="D242" s="7" t="s">
        <v>1879</v>
      </c>
      <c r="E242" s="6" t="s">
        <v>956</v>
      </c>
      <c r="F242" s="6" t="s">
        <v>3876</v>
      </c>
      <c r="G242" s="6">
        <v>329393</v>
      </c>
      <c r="H242" s="6" t="s">
        <v>1129</v>
      </c>
      <c r="I242" s="6" t="s">
        <v>1014</v>
      </c>
      <c r="J242" s="6" t="s">
        <v>2193</v>
      </c>
      <c r="K242" s="7" t="s">
        <v>3841</v>
      </c>
      <c r="L242" s="6" t="s">
        <v>1496</v>
      </c>
      <c r="M242" s="6" t="s">
        <v>1334</v>
      </c>
      <c r="N242" s="6" t="s">
        <v>3239</v>
      </c>
      <c r="O242" s="6" t="s">
        <v>2668</v>
      </c>
      <c r="P242" s="18">
        <f>VLOOKUP(G242,'[1]status-proiecte'!$K$3:$BJ$1319,24,0)</f>
        <v>1440214.5</v>
      </c>
      <c r="Q242" s="18">
        <f>VLOOKUP(G242,'[1]status-proiecte'!$K$3:$BJ$1319,16,0)</f>
        <v>1440214.5</v>
      </c>
      <c r="R242" s="18">
        <f>VLOOKUP(G242,'[1]status-proiecte'!$K$3:$BJ$1319,18,0)</f>
        <v>1296193.05</v>
      </c>
      <c r="S242" s="18">
        <f>VLOOKUP(G242,'[1]status-proiecte'!$K$3:$BJ$1319,19,0)</f>
        <v>1101764.0925</v>
      </c>
      <c r="T242" s="18">
        <f>VLOOKUP(G242,'[1]status-proiecte'!$K$3:$BJ$1319,22,0)</f>
        <v>194428.95750000002</v>
      </c>
      <c r="U242" s="18">
        <f>S242/Q242*100</f>
        <v>76.5</v>
      </c>
      <c r="V242" s="18" t="s">
        <v>4355</v>
      </c>
      <c r="W242" s="8" t="s">
        <v>1569</v>
      </c>
    </row>
    <row r="243" spans="1:23" s="11" customFormat="1" ht="135" x14ac:dyDescent="0.25">
      <c r="A243" s="6">
        <v>236</v>
      </c>
      <c r="B243" s="6" t="s">
        <v>4</v>
      </c>
      <c r="C243" s="7" t="s">
        <v>1246</v>
      </c>
      <c r="D243" s="7" t="s">
        <v>1879</v>
      </c>
      <c r="E243" s="6" t="s">
        <v>956</v>
      </c>
      <c r="F243" s="6" t="s">
        <v>3876</v>
      </c>
      <c r="G243" s="6">
        <v>329643</v>
      </c>
      <c r="H243" s="6" t="s">
        <v>1130</v>
      </c>
      <c r="I243" s="6" t="s">
        <v>1015</v>
      </c>
      <c r="J243" s="6" t="s">
        <v>2194</v>
      </c>
      <c r="K243" s="7" t="s">
        <v>1749</v>
      </c>
      <c r="L243" s="6" t="s">
        <v>1496</v>
      </c>
      <c r="M243" s="6" t="s">
        <v>1333</v>
      </c>
      <c r="N243" s="6" t="s">
        <v>893</v>
      </c>
      <c r="O243" s="6" t="s">
        <v>2668</v>
      </c>
      <c r="P243" s="18">
        <f>VLOOKUP(G243,'[1]status-proiecte'!$K$3:$BJ$1319,24,0)</f>
        <v>1044494.81</v>
      </c>
      <c r="Q243" s="18">
        <f>VLOOKUP(G243,'[1]status-proiecte'!$K$3:$BJ$1319,16,0)</f>
        <v>883687.22</v>
      </c>
      <c r="R243" s="18">
        <f>VLOOKUP(G243,'[1]status-proiecte'!$K$3:$BJ$1319,18,0)</f>
        <v>795318.5</v>
      </c>
      <c r="S243" s="18">
        <f>VLOOKUP(G243,'[1]status-proiecte'!$K$3:$BJ$1319,19,0)</f>
        <v>676020.72499999998</v>
      </c>
      <c r="T243" s="18">
        <f>VLOOKUP(G243,'[1]status-proiecte'!$K$3:$BJ$1319,22,0)</f>
        <v>119297.77500000002</v>
      </c>
      <c r="U243" s="18">
        <f>S243/Q243*100</f>
        <v>76.500000192375765</v>
      </c>
      <c r="V243" s="18" t="s">
        <v>4356</v>
      </c>
      <c r="W243" s="8" t="s">
        <v>1569</v>
      </c>
    </row>
    <row r="244" spans="1:23" s="11" customFormat="1" ht="135" x14ac:dyDescent="0.25">
      <c r="A244" s="6">
        <v>237</v>
      </c>
      <c r="B244" s="6" t="s">
        <v>4</v>
      </c>
      <c r="C244" s="7" t="s">
        <v>1246</v>
      </c>
      <c r="D244" s="7" t="s">
        <v>1879</v>
      </c>
      <c r="E244" s="6" t="s">
        <v>956</v>
      </c>
      <c r="F244" s="6" t="s">
        <v>3876</v>
      </c>
      <c r="G244" s="6">
        <v>329646</v>
      </c>
      <c r="H244" s="6" t="s">
        <v>1131</v>
      </c>
      <c r="I244" s="6" t="s">
        <v>1016</v>
      </c>
      <c r="J244" s="6" t="s">
        <v>2327</v>
      </c>
      <c r="K244" s="7" t="s">
        <v>154</v>
      </c>
      <c r="L244" s="6" t="s">
        <v>1499</v>
      </c>
      <c r="M244" s="6" t="s">
        <v>1086</v>
      </c>
      <c r="N244" s="6" t="s">
        <v>3173</v>
      </c>
      <c r="O244" s="6" t="s">
        <v>1243</v>
      </c>
      <c r="P244" s="18">
        <f>VLOOKUP(G244,'[1]status-proiecte'!$K$3:$BJ$1319,24,0)</f>
        <v>1656674.62</v>
      </c>
      <c r="Q244" s="18">
        <f>VLOOKUP(G244,'[1]status-proiecte'!$K$3:$BJ$1319,16,0)</f>
        <v>1628709.62</v>
      </c>
      <c r="R244" s="18">
        <f>VLOOKUP(G244,'[1]status-proiecte'!$K$3:$BJ$1319,18,0)</f>
        <v>1465838.66</v>
      </c>
      <c r="S244" s="18">
        <f>VLOOKUP(G244,'[1]status-proiecte'!$K$3:$BJ$1319,19,0)</f>
        <v>1245962.861</v>
      </c>
      <c r="T244" s="18">
        <f>VLOOKUP(G244,'[1]status-proiecte'!$K$3:$BJ$1319,22,0)</f>
        <v>219875.79899999988</v>
      </c>
      <c r="U244" s="18">
        <f>S244/Q244*100</f>
        <v>76.500000104377108</v>
      </c>
      <c r="V244" s="18" t="s">
        <v>4077</v>
      </c>
      <c r="W244" s="8" t="s">
        <v>1569</v>
      </c>
    </row>
    <row r="245" spans="1:23" s="11" customFormat="1" ht="135" x14ac:dyDescent="0.25">
      <c r="A245" s="6">
        <v>238</v>
      </c>
      <c r="B245" s="6" t="s">
        <v>4</v>
      </c>
      <c r="C245" s="7" t="s">
        <v>1246</v>
      </c>
      <c r="D245" s="7" t="s">
        <v>1879</v>
      </c>
      <c r="E245" s="6" t="s">
        <v>956</v>
      </c>
      <c r="F245" s="6" t="s">
        <v>3876</v>
      </c>
      <c r="G245" s="6">
        <v>329681</v>
      </c>
      <c r="H245" s="6" t="s">
        <v>1132</v>
      </c>
      <c r="I245" s="6" t="s">
        <v>1017</v>
      </c>
      <c r="J245" s="6" t="s">
        <v>2195</v>
      </c>
      <c r="K245" s="7" t="s">
        <v>1749</v>
      </c>
      <c r="L245" s="6" t="s">
        <v>1496</v>
      </c>
      <c r="M245" s="6" t="s">
        <v>1381</v>
      </c>
      <c r="N245" s="6" t="s">
        <v>867</v>
      </c>
      <c r="O245" s="6" t="s">
        <v>3860</v>
      </c>
      <c r="P245" s="18">
        <f>VLOOKUP(G245,'[1]status-proiecte'!$K$3:$BJ$1319,24,0)</f>
        <v>1959499.89</v>
      </c>
      <c r="Q245" s="18">
        <f>VLOOKUP(G245,'[1]status-proiecte'!$K$3:$BJ$1319,16,0)</f>
        <v>1656731</v>
      </c>
      <c r="R245" s="18">
        <f>VLOOKUP(G245,'[1]status-proiecte'!$K$3:$BJ$1319,18,0)</f>
        <v>1491057.9</v>
      </c>
      <c r="S245" s="18">
        <f>VLOOKUP(G245,'[1]status-proiecte'!$K$3:$BJ$1319,19,0)</f>
        <v>1267399.2150000001</v>
      </c>
      <c r="T245" s="18">
        <f>VLOOKUP(G245,'[1]status-proiecte'!$K$3:$BJ$1319,22,0)</f>
        <v>223658.68499999982</v>
      </c>
      <c r="U245" s="18">
        <f>S245/Q245*100</f>
        <v>76.5</v>
      </c>
      <c r="V245" s="18" t="s">
        <v>4357</v>
      </c>
      <c r="W245" s="8" t="s">
        <v>1569</v>
      </c>
    </row>
    <row r="246" spans="1:23" s="11" customFormat="1" ht="135" x14ac:dyDescent="0.25">
      <c r="A246" s="6">
        <v>239</v>
      </c>
      <c r="B246" s="6" t="s">
        <v>4</v>
      </c>
      <c r="C246" s="7" t="s">
        <v>1246</v>
      </c>
      <c r="D246" s="7" t="s">
        <v>1879</v>
      </c>
      <c r="E246" s="6" t="s">
        <v>956</v>
      </c>
      <c r="F246" s="6" t="s">
        <v>3876</v>
      </c>
      <c r="G246" s="6">
        <v>329786</v>
      </c>
      <c r="H246" s="6" t="s">
        <v>1133</v>
      </c>
      <c r="I246" s="6" t="s">
        <v>1018</v>
      </c>
      <c r="J246" s="6" t="s">
        <v>2196</v>
      </c>
      <c r="K246" s="7" t="s">
        <v>1741</v>
      </c>
      <c r="L246" s="7" t="s">
        <v>1495</v>
      </c>
      <c r="M246" s="6" t="s">
        <v>640</v>
      </c>
      <c r="N246" s="6" t="s">
        <v>3174</v>
      </c>
      <c r="O246" s="6" t="s">
        <v>2794</v>
      </c>
      <c r="P246" s="18">
        <f>VLOOKUP(G246,'[1]status-proiecte'!$K$3:$BJ$1319,24,0)</f>
        <v>2012752.32</v>
      </c>
      <c r="Q246" s="18">
        <f>VLOOKUP(G246,'[1]status-proiecte'!$K$3:$BJ$1319,16,0)</f>
        <v>1640165.03</v>
      </c>
      <c r="R246" s="18">
        <f>VLOOKUP(G246,'[1]status-proiecte'!$K$3:$BJ$1319,18,0)</f>
        <v>1476148.53</v>
      </c>
      <c r="S246" s="18">
        <f>VLOOKUP(G246,'[1]status-proiecte'!$K$3:$BJ$1319,19,0)</f>
        <v>1254726.2505000001</v>
      </c>
      <c r="T246" s="18">
        <f>VLOOKUP(G246,'[1]status-proiecte'!$K$3:$BJ$1319,22,0)</f>
        <v>221422.27949999995</v>
      </c>
      <c r="U246" s="18">
        <f>S246/Q246*100</f>
        <v>76.500000155472165</v>
      </c>
      <c r="V246" s="18" t="s">
        <v>2975</v>
      </c>
      <c r="W246" s="8" t="s">
        <v>1569</v>
      </c>
    </row>
    <row r="247" spans="1:23" s="11" customFormat="1" ht="135" x14ac:dyDescent="0.25">
      <c r="A247" s="6">
        <v>240</v>
      </c>
      <c r="B247" s="6" t="s">
        <v>4</v>
      </c>
      <c r="C247" s="7" t="s">
        <v>1246</v>
      </c>
      <c r="D247" s="7" t="s">
        <v>1879</v>
      </c>
      <c r="E247" s="6" t="s">
        <v>956</v>
      </c>
      <c r="F247" s="6" t="s">
        <v>3876</v>
      </c>
      <c r="G247" s="6">
        <v>329810</v>
      </c>
      <c r="H247" s="6" t="s">
        <v>1134</v>
      </c>
      <c r="I247" s="6" t="s">
        <v>1019</v>
      </c>
      <c r="J247" s="6" t="s">
        <v>2326</v>
      </c>
      <c r="K247" s="7" t="s">
        <v>1741</v>
      </c>
      <c r="L247" s="7" t="s">
        <v>1495</v>
      </c>
      <c r="M247" s="6" t="s">
        <v>3446</v>
      </c>
      <c r="N247" s="6" t="s">
        <v>893</v>
      </c>
      <c r="O247" s="6" t="s">
        <v>2722</v>
      </c>
      <c r="P247" s="18">
        <f>VLOOKUP(G247,'[1]status-proiecte'!$K$3:$BJ$1319,24,0)</f>
        <v>2029752.28</v>
      </c>
      <c r="Q247" s="18">
        <f>VLOOKUP(G247,'[1]status-proiecte'!$K$3:$BJ$1319,16,0)</f>
        <v>2000002.28</v>
      </c>
      <c r="R247" s="18">
        <f>VLOOKUP(G247,'[1]status-proiecte'!$K$3:$BJ$1319,18,0)</f>
        <v>1491060</v>
      </c>
      <c r="S247" s="18">
        <f>VLOOKUP(G247,'[1]status-proiecte'!$K$3:$BJ$1319,19,0)</f>
        <v>1267401</v>
      </c>
      <c r="T247" s="18">
        <f>VLOOKUP(G247,'[1]status-proiecte'!$K$3:$BJ$1319,22,0)</f>
        <v>223659</v>
      </c>
      <c r="U247" s="18">
        <f>S247/Q247*100</f>
        <v>63.36997775822536</v>
      </c>
      <c r="V247" s="18" t="s">
        <v>4078</v>
      </c>
      <c r="W247" s="8" t="s">
        <v>1569</v>
      </c>
    </row>
    <row r="248" spans="1:23" s="11" customFormat="1" ht="135" x14ac:dyDescent="0.25">
      <c r="A248" s="6">
        <v>241</v>
      </c>
      <c r="B248" s="6" t="s">
        <v>4</v>
      </c>
      <c r="C248" s="7" t="s">
        <v>1246</v>
      </c>
      <c r="D248" s="7" t="s">
        <v>1879</v>
      </c>
      <c r="E248" s="6" t="s">
        <v>956</v>
      </c>
      <c r="F248" s="6" t="s">
        <v>3876</v>
      </c>
      <c r="G248" s="6">
        <v>330002</v>
      </c>
      <c r="H248" s="6" t="s">
        <v>1135</v>
      </c>
      <c r="I248" s="6" t="s">
        <v>1020</v>
      </c>
      <c r="J248" s="6" t="s">
        <v>2197</v>
      </c>
      <c r="K248" s="7" t="s">
        <v>1749</v>
      </c>
      <c r="L248" s="6" t="s">
        <v>1496</v>
      </c>
      <c r="M248" s="6" t="s">
        <v>1087</v>
      </c>
      <c r="N248" s="6" t="s">
        <v>867</v>
      </c>
      <c r="O248" s="6" t="s">
        <v>2659</v>
      </c>
      <c r="P248" s="18">
        <f>VLOOKUP(G248,'[1]status-proiecte'!$K$3:$BJ$1319,24,0)</f>
        <v>1793550.32</v>
      </c>
      <c r="Q248" s="18">
        <f>VLOOKUP(G248,'[1]status-proiecte'!$K$3:$BJ$1319,16,0)</f>
        <v>1507834.66</v>
      </c>
      <c r="R248" s="18">
        <f>VLOOKUP(G248,'[1]status-proiecte'!$K$3:$BJ$1319,18,0)</f>
        <v>1357051.21</v>
      </c>
      <c r="S248" s="18">
        <f>VLOOKUP(G248,'[1]status-proiecte'!$K$3:$BJ$1319,19,0)</f>
        <v>1153493.5285</v>
      </c>
      <c r="T248" s="18">
        <f>VLOOKUP(G248,'[1]status-proiecte'!$K$3:$BJ$1319,22,0)</f>
        <v>203557.68149999995</v>
      </c>
      <c r="U248" s="18">
        <f>S248/Q248*100</f>
        <v>76.500000901955659</v>
      </c>
      <c r="V248" s="18" t="s">
        <v>2277</v>
      </c>
      <c r="W248" s="8" t="s">
        <v>1569</v>
      </c>
    </row>
    <row r="249" spans="1:23" s="11" customFormat="1" ht="135" x14ac:dyDescent="0.25">
      <c r="A249" s="6">
        <v>242</v>
      </c>
      <c r="B249" s="6" t="s">
        <v>4</v>
      </c>
      <c r="C249" s="6" t="s">
        <v>1245</v>
      </c>
      <c r="D249" s="6" t="s">
        <v>1874</v>
      </c>
      <c r="E249" s="6" t="s">
        <v>851</v>
      </c>
      <c r="F249" s="6" t="s">
        <v>292</v>
      </c>
      <c r="G249" s="6">
        <v>329512</v>
      </c>
      <c r="H249" s="6" t="s">
        <v>150</v>
      </c>
      <c r="I249" s="6" t="s">
        <v>421</v>
      </c>
      <c r="J249" s="6" t="s">
        <v>3711</v>
      </c>
      <c r="K249" s="7" t="s">
        <v>1765</v>
      </c>
      <c r="L249" s="7" t="s">
        <v>1499</v>
      </c>
      <c r="M249" s="7" t="s">
        <v>3962</v>
      </c>
      <c r="N249" s="7" t="s">
        <v>917</v>
      </c>
      <c r="O249" s="7" t="s">
        <v>2744</v>
      </c>
      <c r="P249" s="18">
        <f>VLOOKUP(G249,'[1]status-proiecte'!$K$3:$BJ$1319,24,0)</f>
        <v>19315548.32</v>
      </c>
      <c r="Q249" s="18">
        <f>VLOOKUP(G249,'[1]status-proiecte'!$K$3:$BJ$1319,16,0)</f>
        <v>19171583.920000002</v>
      </c>
      <c r="R249" s="18">
        <f>VLOOKUP(G249,'[1]status-proiecte'!$K$3:$BJ$1319,18,0)</f>
        <v>18788152.210000001</v>
      </c>
      <c r="S249" s="18">
        <f>VLOOKUP(G249,'[1]status-proiecte'!$K$3:$BJ$1319,19,0)</f>
        <v>16295846.275808087</v>
      </c>
      <c r="T249" s="18">
        <f>VLOOKUP(G249,'[1]status-proiecte'!$K$3:$BJ$1319,22,0)</f>
        <v>2492305.9341919143</v>
      </c>
      <c r="U249" s="18">
        <f>S249/Q249*100</f>
        <v>84.999999706899985</v>
      </c>
      <c r="V249" s="18" t="s">
        <v>4358</v>
      </c>
      <c r="W249" s="8" t="s">
        <v>1569</v>
      </c>
    </row>
    <row r="250" spans="1:23" s="11" customFormat="1" ht="120" x14ac:dyDescent="0.25">
      <c r="A250" s="6">
        <v>243</v>
      </c>
      <c r="B250" s="6" t="s">
        <v>4</v>
      </c>
      <c r="C250" s="6" t="s">
        <v>1245</v>
      </c>
      <c r="D250" s="6" t="s">
        <v>1858</v>
      </c>
      <c r="E250" s="6" t="s">
        <v>1649</v>
      </c>
      <c r="F250" s="6" t="s">
        <v>292</v>
      </c>
      <c r="G250" s="6">
        <v>321905</v>
      </c>
      <c r="H250" s="6" t="s">
        <v>136</v>
      </c>
      <c r="I250" s="6" t="s">
        <v>422</v>
      </c>
      <c r="J250" s="6" t="s">
        <v>154</v>
      </c>
      <c r="K250" s="7" t="s">
        <v>154</v>
      </c>
      <c r="L250" s="7" t="s">
        <v>1499</v>
      </c>
      <c r="M250" s="7" t="s">
        <v>1587</v>
      </c>
      <c r="N250" s="7" t="s">
        <v>3141</v>
      </c>
      <c r="O250" s="7" t="s">
        <v>938</v>
      </c>
      <c r="P250" s="18">
        <f>VLOOKUP(G250,'[1]status-proiecte'!$K$3:$BJ$1319,24,0)</f>
        <v>32526474.390000001</v>
      </c>
      <c r="Q250" s="18">
        <f>VLOOKUP(G250,'[1]status-proiecte'!$K$3:$BJ$1319,16,0)</f>
        <v>32337200.756081231</v>
      </c>
      <c r="R250" s="18">
        <f>VLOOKUP(G250,'[1]status-proiecte'!$K$3:$BJ$1319,18,0)</f>
        <v>31690456.739999998</v>
      </c>
      <c r="S250" s="18">
        <f>VLOOKUP(G250,'[1]status-proiecte'!$K$3:$BJ$1319,19,0)</f>
        <v>27486620.586887375</v>
      </c>
      <c r="T250" s="18">
        <f>VLOOKUP(G250,'[1]status-proiecte'!$K$3:$BJ$1319,22,0)</f>
        <v>4203836.1531126238</v>
      </c>
      <c r="U250" s="18">
        <f>S250/Q250*100</f>
        <v>84.999999827499991</v>
      </c>
      <c r="V250" s="18" t="s">
        <v>4359</v>
      </c>
      <c r="W250" s="8" t="s">
        <v>1569</v>
      </c>
    </row>
    <row r="251" spans="1:23" s="11" customFormat="1" ht="105" x14ac:dyDescent="0.25">
      <c r="A251" s="6">
        <v>244</v>
      </c>
      <c r="B251" s="6" t="s">
        <v>4</v>
      </c>
      <c r="C251" s="6" t="s">
        <v>1248</v>
      </c>
      <c r="D251" s="6" t="s">
        <v>1875</v>
      </c>
      <c r="E251" s="6" t="s">
        <v>3653</v>
      </c>
      <c r="F251" s="6" t="s">
        <v>284</v>
      </c>
      <c r="G251" s="6">
        <v>329081</v>
      </c>
      <c r="H251" s="6" t="s">
        <v>19</v>
      </c>
      <c r="I251" s="6" t="s">
        <v>423</v>
      </c>
      <c r="J251" s="6" t="s">
        <v>2072</v>
      </c>
      <c r="K251" s="7" t="s">
        <v>1742</v>
      </c>
      <c r="L251" s="7" t="s">
        <v>1495</v>
      </c>
      <c r="M251" s="7" t="s">
        <v>695</v>
      </c>
      <c r="N251" s="7" t="s">
        <v>879</v>
      </c>
      <c r="O251" s="7" t="s">
        <v>938</v>
      </c>
      <c r="P251" s="18">
        <f>VLOOKUP(G251,'[1]status-proiecte'!$K$3:$BJ$1319,24,0)</f>
        <v>6690255.6500000004</v>
      </c>
      <c r="Q251" s="18">
        <f>VLOOKUP(G251,'[1]status-proiecte'!$K$3:$BJ$1319,16,0)</f>
        <v>6690087.5809272723</v>
      </c>
      <c r="R251" s="18">
        <f>VLOOKUP(G251,'[1]status-proiecte'!$K$3:$BJ$1319,18,0)</f>
        <v>6556285.8300000001</v>
      </c>
      <c r="S251" s="18">
        <f>VLOOKUP(G251,'[1]status-proiecte'!$K$3:$BJ$1319,19,0)</f>
        <v>5686574.4378005527</v>
      </c>
      <c r="T251" s="18">
        <f>VLOOKUP(G251,'[1]status-proiecte'!$K$3:$BJ$1319,22,0)</f>
        <v>869711.39219944738</v>
      </c>
      <c r="U251" s="18">
        <f>S251/Q251*100</f>
        <v>84.999999910499994</v>
      </c>
      <c r="V251" s="18" t="s">
        <v>4360</v>
      </c>
      <c r="W251" s="8" t="s">
        <v>1569</v>
      </c>
    </row>
    <row r="252" spans="1:23" s="11" customFormat="1" ht="135" x14ac:dyDescent="0.25">
      <c r="A252" s="6">
        <v>245</v>
      </c>
      <c r="B252" s="6" t="s">
        <v>4</v>
      </c>
      <c r="C252" s="7" t="s">
        <v>1246</v>
      </c>
      <c r="D252" s="7" t="s">
        <v>1879</v>
      </c>
      <c r="E252" s="6" t="s">
        <v>956</v>
      </c>
      <c r="F252" s="6" t="s">
        <v>3876</v>
      </c>
      <c r="G252" s="6">
        <v>330021</v>
      </c>
      <c r="H252" s="6" t="s">
        <v>1136</v>
      </c>
      <c r="I252" s="6" t="s">
        <v>1021</v>
      </c>
      <c r="J252" s="6" t="s">
        <v>2198</v>
      </c>
      <c r="K252" s="7" t="s">
        <v>154</v>
      </c>
      <c r="L252" s="6" t="s">
        <v>1499</v>
      </c>
      <c r="M252" s="6" t="s">
        <v>1382</v>
      </c>
      <c r="N252" s="6" t="s">
        <v>2606</v>
      </c>
      <c r="O252" s="6" t="s">
        <v>3861</v>
      </c>
      <c r="P252" s="18">
        <f>VLOOKUP(G252,'[1]status-proiecte'!$K$3:$BJ$1319,24,0)</f>
        <v>847618.68</v>
      </c>
      <c r="Q252" s="18">
        <f>VLOOKUP(G252,'[1]status-proiecte'!$K$3:$BJ$1319,16,0)</f>
        <v>803376.83185636671</v>
      </c>
      <c r="R252" s="18">
        <f>VLOOKUP(G252,'[1]status-proiecte'!$K$3:$BJ$1319,18,0)</f>
        <v>723039.15</v>
      </c>
      <c r="S252" s="18">
        <f>VLOOKUP(G252,'[1]status-proiecte'!$K$3:$BJ$1319,19,0)</f>
        <v>614583.27749999997</v>
      </c>
      <c r="T252" s="18">
        <f>VLOOKUP(G252,'[1]status-proiecte'!$K$3:$BJ$1319,22,0)</f>
        <v>108455.87250000006</v>
      </c>
      <c r="U252" s="18">
        <f>S252/Q252*100</f>
        <v>76.500000140641276</v>
      </c>
      <c r="V252" s="18" t="s">
        <v>4079</v>
      </c>
      <c r="W252" s="8" t="s">
        <v>1569</v>
      </c>
    </row>
    <row r="253" spans="1:23" s="11" customFormat="1" ht="120" x14ac:dyDescent="0.25">
      <c r="A253" s="6">
        <v>246</v>
      </c>
      <c r="B253" s="6" t="s">
        <v>4</v>
      </c>
      <c r="C253" s="6" t="s">
        <v>1248</v>
      </c>
      <c r="D253" s="6" t="s">
        <v>1875</v>
      </c>
      <c r="E253" s="6" t="s">
        <v>3653</v>
      </c>
      <c r="F253" s="6" t="s">
        <v>284</v>
      </c>
      <c r="G253" s="6">
        <v>326837</v>
      </c>
      <c r="H253" s="6" t="s">
        <v>182</v>
      </c>
      <c r="I253" s="6" t="s">
        <v>426</v>
      </c>
      <c r="J253" s="6" t="s">
        <v>4040</v>
      </c>
      <c r="K253" s="7" t="s">
        <v>1772</v>
      </c>
      <c r="L253" s="7" t="s">
        <v>1495</v>
      </c>
      <c r="M253" s="7" t="s">
        <v>3963</v>
      </c>
      <c r="N253" s="7" t="s">
        <v>901</v>
      </c>
      <c r="O253" s="7" t="s">
        <v>2745</v>
      </c>
      <c r="P253" s="18">
        <f>VLOOKUP(G253,'[1]status-proiecte'!$K$3:$BJ$1319,24,0)</f>
        <v>9720043.1600000001</v>
      </c>
      <c r="Q253" s="18">
        <f>VLOOKUP(G253,'[1]status-proiecte'!$K$3:$BJ$1319,16,0)</f>
        <v>9720043.1600000001</v>
      </c>
      <c r="R253" s="18">
        <f>VLOOKUP(G253,'[1]status-proiecte'!$K$3:$BJ$1319,18,0)</f>
        <v>9525642.2899999991</v>
      </c>
      <c r="S253" s="18">
        <f>VLOOKUP(G253,'[1]status-proiecte'!$K$3:$BJ$1319,19,0)</f>
        <v>8262036.6773005612</v>
      </c>
      <c r="T253" s="18">
        <f>VLOOKUP(G253,'[1]status-proiecte'!$K$3:$BJ$1319,22,0)</f>
        <v>1263605.6126994379</v>
      </c>
      <c r="U253" s="18">
        <f>S253/Q253*100</f>
        <v>84.999999910500009</v>
      </c>
      <c r="V253" s="18" t="s">
        <v>4080</v>
      </c>
      <c r="W253" s="8" t="s">
        <v>1569</v>
      </c>
    </row>
    <row r="254" spans="1:23" s="11" customFormat="1" ht="409.5" x14ac:dyDescent="0.25">
      <c r="A254" s="6">
        <v>247</v>
      </c>
      <c r="B254" s="6" t="s">
        <v>4</v>
      </c>
      <c r="C254" s="6" t="s">
        <v>1245</v>
      </c>
      <c r="D254" s="6" t="s">
        <v>1858</v>
      </c>
      <c r="E254" s="6" t="s">
        <v>1843</v>
      </c>
      <c r="F254" s="6" t="s">
        <v>292</v>
      </c>
      <c r="G254" s="6">
        <v>327730</v>
      </c>
      <c r="H254" s="6" t="s">
        <v>253</v>
      </c>
      <c r="I254" s="6" t="s">
        <v>427</v>
      </c>
      <c r="J254" s="6" t="s">
        <v>3826</v>
      </c>
      <c r="K254" s="7" t="s">
        <v>1751</v>
      </c>
      <c r="L254" s="7" t="s">
        <v>1501</v>
      </c>
      <c r="M254" s="7" t="s">
        <v>3964</v>
      </c>
      <c r="N254" s="7" t="s">
        <v>3142</v>
      </c>
      <c r="O254" s="7" t="s">
        <v>2746</v>
      </c>
      <c r="P254" s="18">
        <f>VLOOKUP(G254,'[1]status-proiecte'!$K$3:$BJ$1319,24,0)</f>
        <v>48484684.549999997</v>
      </c>
      <c r="Q254" s="18">
        <f>VLOOKUP(G254,'[1]status-proiecte'!$K$3:$BJ$1319,16,0)</f>
        <v>45490705.770000003</v>
      </c>
      <c r="R254" s="18">
        <f>VLOOKUP(G254,'[1]status-proiecte'!$K$3:$BJ$1319,18,0)</f>
        <v>44580891.649999999</v>
      </c>
      <c r="S254" s="18">
        <f>VLOOKUP(G254,'[1]status-proiecte'!$K$3:$BJ$1319,19,0)</f>
        <v>38667099.826028533</v>
      </c>
      <c r="T254" s="18">
        <f>VLOOKUP(G254,'[1]status-proiecte'!$K$3:$BJ$1319,22,0)</f>
        <v>5913791.8239714652</v>
      </c>
      <c r="U254" s="18">
        <f>S254/Q254*100</f>
        <v>84.999999827499991</v>
      </c>
      <c r="V254" s="18" t="s">
        <v>2975</v>
      </c>
      <c r="W254" s="8" t="s">
        <v>1569</v>
      </c>
    </row>
    <row r="255" spans="1:23" s="11" customFormat="1" ht="135" x14ac:dyDescent="0.25">
      <c r="A255" s="6">
        <v>248</v>
      </c>
      <c r="B255" s="6" t="s">
        <v>4</v>
      </c>
      <c r="C255" s="6" t="s">
        <v>358</v>
      </c>
      <c r="D255" s="6" t="s">
        <v>1870</v>
      </c>
      <c r="E255" s="6" t="s">
        <v>1643</v>
      </c>
      <c r="F255" s="6" t="s">
        <v>294</v>
      </c>
      <c r="G255" s="6">
        <v>321813</v>
      </c>
      <c r="H255" s="6" t="s">
        <v>429</v>
      </c>
      <c r="I255" s="6" t="s">
        <v>430</v>
      </c>
      <c r="J255" s="6" t="s">
        <v>2074</v>
      </c>
      <c r="K255" s="7" t="s">
        <v>1741</v>
      </c>
      <c r="L255" s="7" t="s">
        <v>1495</v>
      </c>
      <c r="M255" s="7" t="s">
        <v>3965</v>
      </c>
      <c r="N255" s="7" t="s">
        <v>3143</v>
      </c>
      <c r="O255" s="7" t="s">
        <v>3862</v>
      </c>
      <c r="P255" s="18">
        <f>VLOOKUP(G255,'[1]status-proiecte'!$K$3:$BJ$1319,24,0)</f>
        <v>19812472.059999999</v>
      </c>
      <c r="Q255" s="18">
        <f>VLOOKUP(G255,'[1]status-proiecte'!$K$3:$BJ$1319,16,0)</f>
        <v>18776515.87813564</v>
      </c>
      <c r="R255" s="18">
        <f>VLOOKUP(G255,'[1]status-proiecte'!$K$3:$BJ$1319,18,0)</f>
        <v>18400985.559999999</v>
      </c>
      <c r="S255" s="18">
        <f>VLOOKUP(G255,'[1]status-proiecte'!$K$3:$BJ$1319,19,0)</f>
        <v>15960038.471686622</v>
      </c>
      <c r="T255" s="18">
        <f>VLOOKUP(G255,'[1]status-proiecte'!$K$3:$BJ$1319,22,0)</f>
        <v>2440947.0883133765</v>
      </c>
      <c r="U255" s="18">
        <f>S255/Q255*100</f>
        <v>84.999999868299994</v>
      </c>
      <c r="V255" s="18" t="s">
        <v>4361</v>
      </c>
      <c r="W255" s="8" t="s">
        <v>1569</v>
      </c>
    </row>
    <row r="256" spans="1:23" s="11" customFormat="1" ht="135" x14ac:dyDescent="0.25">
      <c r="A256" s="6">
        <v>249</v>
      </c>
      <c r="B256" s="6" t="s">
        <v>4</v>
      </c>
      <c r="C256" s="7" t="s">
        <v>1246</v>
      </c>
      <c r="D256" s="7" t="s">
        <v>1879</v>
      </c>
      <c r="E256" s="6" t="s">
        <v>956</v>
      </c>
      <c r="F256" s="6" t="s">
        <v>3876</v>
      </c>
      <c r="G256" s="6">
        <v>330350</v>
      </c>
      <c r="H256" s="6" t="s">
        <v>1137</v>
      </c>
      <c r="I256" s="6" t="s">
        <v>1022</v>
      </c>
      <c r="J256" s="6" t="s">
        <v>2199</v>
      </c>
      <c r="K256" s="7" t="s">
        <v>1754</v>
      </c>
      <c r="L256" s="6" t="s">
        <v>1507</v>
      </c>
      <c r="M256" s="6" t="s">
        <v>1383</v>
      </c>
      <c r="N256" s="6" t="s">
        <v>867</v>
      </c>
      <c r="O256" s="6" t="s">
        <v>2825</v>
      </c>
      <c r="P256" s="18">
        <f>VLOOKUP(G256,'[1]status-proiecte'!$K$3:$BJ$1319,24,0)</f>
        <v>1671899.42</v>
      </c>
      <c r="Q256" s="18">
        <f>VLOOKUP(G256,'[1]status-proiecte'!$K$3:$BJ$1319,16,0)</f>
        <v>1618021.578</v>
      </c>
      <c r="R256" s="18">
        <f>VLOOKUP(G256,'[1]status-proiecte'!$K$3:$BJ$1319,18,0)</f>
        <v>1456219.42</v>
      </c>
      <c r="S256" s="18">
        <f>VLOOKUP(G256,'[1]status-proiecte'!$K$3:$BJ$1319,19,0)</f>
        <v>1237786.507</v>
      </c>
      <c r="T256" s="18">
        <f>VLOOKUP(G256,'[1]status-proiecte'!$K$3:$BJ$1319,22,0)</f>
        <v>218432.91299999994</v>
      </c>
      <c r="U256" s="18">
        <f>S256/Q256*100</f>
        <v>76.499999989493332</v>
      </c>
      <c r="V256" s="18" t="s">
        <v>4362</v>
      </c>
      <c r="W256" s="8" t="s">
        <v>1569</v>
      </c>
    </row>
    <row r="257" spans="1:23" s="11" customFormat="1" ht="135" x14ac:dyDescent="0.25">
      <c r="A257" s="6">
        <v>250</v>
      </c>
      <c r="B257" s="6" t="s">
        <v>4</v>
      </c>
      <c r="C257" s="7" t="s">
        <v>1246</v>
      </c>
      <c r="D257" s="7" t="s">
        <v>1879</v>
      </c>
      <c r="E257" s="6" t="s">
        <v>956</v>
      </c>
      <c r="F257" s="6" t="s">
        <v>3876</v>
      </c>
      <c r="G257" s="6">
        <v>330472</v>
      </c>
      <c r="H257" s="6" t="s">
        <v>1138</v>
      </c>
      <c r="I257" s="6" t="s">
        <v>1023</v>
      </c>
      <c r="J257" s="6" t="s">
        <v>2200</v>
      </c>
      <c r="K257" s="7" t="s">
        <v>154</v>
      </c>
      <c r="L257" s="6" t="s">
        <v>1499</v>
      </c>
      <c r="M257" s="6" t="s">
        <v>1384</v>
      </c>
      <c r="N257" s="6" t="s">
        <v>2533</v>
      </c>
      <c r="O257" s="6" t="s">
        <v>2686</v>
      </c>
      <c r="P257" s="18">
        <f>VLOOKUP(G257,'[1]status-proiecte'!$K$3:$BJ$1319,24,0)</f>
        <v>2054661.54</v>
      </c>
      <c r="Q257" s="18">
        <f>VLOOKUP(G257,'[1]status-proiecte'!$K$3:$BJ$1319,16,0)</f>
        <v>1652591.5</v>
      </c>
      <c r="R257" s="18">
        <f>VLOOKUP(G257,'[1]status-proiecte'!$K$3:$BJ$1319,18,0)</f>
        <v>1487332.35</v>
      </c>
      <c r="S257" s="18">
        <f>VLOOKUP(G257,'[1]status-proiecte'!$K$3:$BJ$1319,19,0)</f>
        <v>1264232.4975000001</v>
      </c>
      <c r="T257" s="18">
        <f>VLOOKUP(G257,'[1]status-proiecte'!$K$3:$BJ$1319,22,0)</f>
        <v>223099.85250000004</v>
      </c>
      <c r="U257" s="18">
        <f>S257/Q257*100</f>
        <v>76.5</v>
      </c>
      <c r="V257" s="18" t="s">
        <v>4363</v>
      </c>
      <c r="W257" s="8" t="s">
        <v>1569</v>
      </c>
    </row>
    <row r="258" spans="1:23" s="11" customFormat="1" ht="150" x14ac:dyDescent="0.25">
      <c r="A258" s="6">
        <v>251</v>
      </c>
      <c r="B258" s="6" t="s">
        <v>4</v>
      </c>
      <c r="C258" s="7" t="s">
        <v>1246</v>
      </c>
      <c r="D258" s="7" t="s">
        <v>1879</v>
      </c>
      <c r="E258" s="6" t="s">
        <v>956</v>
      </c>
      <c r="F258" s="6" t="s">
        <v>3876</v>
      </c>
      <c r="G258" s="6">
        <v>330473</v>
      </c>
      <c r="H258" s="6" t="s">
        <v>1139</v>
      </c>
      <c r="I258" s="6" t="s">
        <v>1024</v>
      </c>
      <c r="J258" s="6" t="s">
        <v>2325</v>
      </c>
      <c r="K258" s="6" t="s">
        <v>1750</v>
      </c>
      <c r="L258" s="7" t="s">
        <v>1495</v>
      </c>
      <c r="M258" s="6" t="s">
        <v>1332</v>
      </c>
      <c r="N258" s="6" t="s">
        <v>3175</v>
      </c>
      <c r="O258" s="6" t="s">
        <v>2795</v>
      </c>
      <c r="P258" s="18">
        <f>VLOOKUP(G258,'[1]status-proiecte'!$K$3:$BJ$1319,24,0)</f>
        <v>1055216.58</v>
      </c>
      <c r="Q258" s="18">
        <f>VLOOKUP(G258,'[1]status-proiecte'!$K$3:$BJ$1319,16,0)</f>
        <v>893123.17</v>
      </c>
      <c r="R258" s="18">
        <f>VLOOKUP(G258,'[1]status-proiecte'!$K$3:$BJ$1319,18,0)</f>
        <v>803810.85</v>
      </c>
      <c r="S258" s="18">
        <f>VLOOKUP(G258,'[1]status-proiecte'!$K$3:$BJ$1319,19,0)</f>
        <v>683239.22250000003</v>
      </c>
      <c r="T258" s="18">
        <f>VLOOKUP(G258,'[1]status-proiecte'!$K$3:$BJ$1319,22,0)</f>
        <v>120571.62749999994</v>
      </c>
      <c r="U258" s="18">
        <f>S258/Q258*100</f>
        <v>76.499999714485071</v>
      </c>
      <c r="V258" s="18" t="s">
        <v>4364</v>
      </c>
      <c r="W258" s="8" t="s">
        <v>1569</v>
      </c>
    </row>
    <row r="259" spans="1:23" s="11" customFormat="1" ht="135" x14ac:dyDescent="0.25">
      <c r="A259" s="6">
        <v>252</v>
      </c>
      <c r="B259" s="6" t="s">
        <v>4</v>
      </c>
      <c r="C259" s="7" t="s">
        <v>1246</v>
      </c>
      <c r="D259" s="7" t="s">
        <v>1879</v>
      </c>
      <c r="E259" s="6" t="s">
        <v>956</v>
      </c>
      <c r="F259" s="6" t="s">
        <v>3876</v>
      </c>
      <c r="G259" s="6">
        <v>330479</v>
      </c>
      <c r="H259" s="6" t="s">
        <v>1140</v>
      </c>
      <c r="I259" s="6" t="s">
        <v>1025</v>
      </c>
      <c r="J259" s="6" t="s">
        <v>2201</v>
      </c>
      <c r="K259" s="6" t="s">
        <v>1766</v>
      </c>
      <c r="L259" s="6" t="s">
        <v>1496</v>
      </c>
      <c r="M259" s="6" t="s">
        <v>1331</v>
      </c>
      <c r="N259" s="6" t="s">
        <v>870</v>
      </c>
      <c r="O259" s="6" t="s">
        <v>2820</v>
      </c>
      <c r="P259" s="18">
        <f>VLOOKUP(G259,'[1]status-proiecte'!$K$3:$BJ$1319,24,0)</f>
        <v>1407545.26</v>
      </c>
      <c r="Q259" s="18">
        <f>VLOOKUP(G259,'[1]status-proiecte'!$K$3:$BJ$1319,16,0)</f>
        <v>1407545.26</v>
      </c>
      <c r="R259" s="18">
        <f>VLOOKUP(G259,'[1]status-proiecte'!$K$3:$BJ$1319,18,0)</f>
        <v>1266790.74</v>
      </c>
      <c r="S259" s="18">
        <f>VLOOKUP(G259,'[1]status-proiecte'!$K$3:$BJ$1319,19,0)</f>
        <v>1076772.129</v>
      </c>
      <c r="T259" s="18">
        <f>VLOOKUP(G259,'[1]status-proiecte'!$K$3:$BJ$1319,22,0)</f>
        <v>190018.61100000003</v>
      </c>
      <c r="U259" s="18">
        <f>S259/Q259*100</f>
        <v>76.500000362332926</v>
      </c>
      <c r="V259" s="18" t="s">
        <v>4081</v>
      </c>
      <c r="W259" s="8" t="s">
        <v>1569</v>
      </c>
    </row>
    <row r="260" spans="1:23" s="11" customFormat="1" ht="135" x14ac:dyDescent="0.25">
      <c r="A260" s="6">
        <v>253</v>
      </c>
      <c r="B260" s="6" t="s">
        <v>4</v>
      </c>
      <c r="C260" s="7" t="s">
        <v>1246</v>
      </c>
      <c r="D260" s="7" t="s">
        <v>1879</v>
      </c>
      <c r="E260" s="6" t="s">
        <v>956</v>
      </c>
      <c r="F260" s="6" t="s">
        <v>3876</v>
      </c>
      <c r="G260" s="6">
        <v>330517</v>
      </c>
      <c r="H260" s="6" t="s">
        <v>1141</v>
      </c>
      <c r="I260" s="6" t="s">
        <v>1026</v>
      </c>
      <c r="J260" s="6" t="s">
        <v>2202</v>
      </c>
      <c r="K260" s="7" t="s">
        <v>1749</v>
      </c>
      <c r="L260" s="6" t="s">
        <v>1496</v>
      </c>
      <c r="M260" s="6" t="s">
        <v>1088</v>
      </c>
      <c r="N260" s="6" t="s">
        <v>893</v>
      </c>
      <c r="O260" s="6" t="s">
        <v>2821</v>
      </c>
      <c r="P260" s="18">
        <f>VLOOKUP(G260,'[1]status-proiecte'!$K$3:$BJ$1319,24,0)</f>
        <v>1956121.75</v>
      </c>
      <c r="Q260" s="18">
        <f>VLOOKUP(G260,'[1]status-proiecte'!$K$3:$BJ$1319,16,0)</f>
        <v>1644951.09</v>
      </c>
      <c r="R260" s="18">
        <f>VLOOKUP(G260,'[1]status-proiecte'!$K$3:$BJ$1319,18,0)</f>
        <v>1480455.97</v>
      </c>
      <c r="S260" s="18">
        <f>VLOOKUP(G260,'[1]status-proiecte'!$K$3:$BJ$1319,19,0)</f>
        <v>1258387.5745000001</v>
      </c>
      <c r="T260" s="18">
        <f>VLOOKUP(G260,'[1]status-proiecte'!$K$3:$BJ$1319,22,0)</f>
        <v>222068.39549999987</v>
      </c>
      <c r="U260" s="18">
        <f>S260/Q260*100</f>
        <v>76.499999431594048</v>
      </c>
      <c r="V260" s="18" t="s">
        <v>2572</v>
      </c>
      <c r="W260" s="8" t="s">
        <v>1569</v>
      </c>
    </row>
    <row r="261" spans="1:23" s="46" customFormat="1" ht="165.75" thickBot="1" x14ac:dyDescent="0.3">
      <c r="A261" s="6">
        <v>254</v>
      </c>
      <c r="B261" s="29" t="s">
        <v>4</v>
      </c>
      <c r="C261" s="29" t="s">
        <v>1245</v>
      </c>
      <c r="D261" s="29" t="s">
        <v>1874</v>
      </c>
      <c r="E261" s="29" t="s">
        <v>851</v>
      </c>
      <c r="F261" s="29" t="s">
        <v>292</v>
      </c>
      <c r="G261" s="29">
        <v>329509</v>
      </c>
      <c r="H261" s="29" t="s">
        <v>19</v>
      </c>
      <c r="I261" s="29" t="s">
        <v>441</v>
      </c>
      <c r="J261" s="29" t="s">
        <v>3779</v>
      </c>
      <c r="K261" s="30" t="s">
        <v>1742</v>
      </c>
      <c r="L261" s="7" t="s">
        <v>1495</v>
      </c>
      <c r="M261" s="30" t="s">
        <v>3966</v>
      </c>
      <c r="N261" s="7" t="s">
        <v>3076</v>
      </c>
      <c r="O261" s="7" t="s">
        <v>2750</v>
      </c>
      <c r="P261" s="18">
        <f>VLOOKUP(G261,'[1]status-proiecte'!$K$3:$BJ$1319,24,0)</f>
        <v>24840691.59</v>
      </c>
      <c r="Q261" s="18">
        <f>VLOOKUP(G261,'[1]status-proiecte'!$K$3:$BJ$1319,16,0)</f>
        <v>24564096.069344528</v>
      </c>
      <c r="R261" s="18">
        <f>VLOOKUP(G261,'[1]status-proiecte'!$K$3:$BJ$1319,18,0)</f>
        <v>24072814.149999999</v>
      </c>
      <c r="S261" s="18">
        <f>VLOOKUP(G261,'[1]status-proiecte'!$K$3:$BJ$1319,19,0)</f>
        <v>20879481.586945482</v>
      </c>
      <c r="T261" s="18">
        <f>VLOOKUP(G261,'[1]status-proiecte'!$K$3:$BJ$1319,22,0)</f>
        <v>3193332.5630545169</v>
      </c>
      <c r="U261" s="18">
        <f>S261/Q261*100</f>
        <v>84.999999706899999</v>
      </c>
      <c r="V261" s="18" t="s">
        <v>4365</v>
      </c>
      <c r="W261" s="31" t="s">
        <v>1569</v>
      </c>
    </row>
    <row r="262" spans="1:23" s="11" customFormat="1" ht="135" x14ac:dyDescent="0.25">
      <c r="A262" s="6">
        <v>255</v>
      </c>
      <c r="B262" s="32" t="s">
        <v>4</v>
      </c>
      <c r="C262" s="7" t="s">
        <v>1246</v>
      </c>
      <c r="D262" s="22" t="s">
        <v>1879</v>
      </c>
      <c r="E262" s="32" t="s">
        <v>956</v>
      </c>
      <c r="F262" s="6" t="s">
        <v>3876</v>
      </c>
      <c r="G262" s="32">
        <v>330583</v>
      </c>
      <c r="H262" s="32" t="s">
        <v>1142</v>
      </c>
      <c r="I262" s="32" t="s">
        <v>1027</v>
      </c>
      <c r="J262" s="32" t="s">
        <v>2203</v>
      </c>
      <c r="K262" s="22" t="s">
        <v>1749</v>
      </c>
      <c r="L262" s="32" t="s">
        <v>1496</v>
      </c>
      <c r="M262" s="32" t="s">
        <v>1330</v>
      </c>
      <c r="N262" s="6" t="s">
        <v>893</v>
      </c>
      <c r="O262" s="6" t="s">
        <v>2728</v>
      </c>
      <c r="P262" s="18">
        <f>VLOOKUP(G262,'[1]status-proiecte'!$K$3:$BJ$1319,24,0)</f>
        <v>1935672.22</v>
      </c>
      <c r="Q262" s="18">
        <f>VLOOKUP(G262,'[1]status-proiecte'!$K$3:$BJ$1319,16,0)</f>
        <v>1626157.7</v>
      </c>
      <c r="R262" s="18">
        <f>VLOOKUP(G262,'[1]status-proiecte'!$K$3:$BJ$1319,18,0)</f>
        <v>1463541.93</v>
      </c>
      <c r="S262" s="18">
        <f>VLOOKUP(G262,'[1]status-proiecte'!$K$3:$BJ$1319,19,0)</f>
        <v>1244010.6405</v>
      </c>
      <c r="T262" s="18">
        <f>VLOOKUP(G262,'[1]status-proiecte'!$K$3:$BJ$1319,22,0)</f>
        <v>219531.28949999996</v>
      </c>
      <c r="U262" s="18">
        <f>S262/Q262*100</f>
        <v>76.5</v>
      </c>
      <c r="V262" s="18" t="s">
        <v>2975</v>
      </c>
      <c r="W262" s="33" t="s">
        <v>1607</v>
      </c>
    </row>
    <row r="263" spans="1:23" s="11" customFormat="1" ht="135" x14ac:dyDescent="0.25">
      <c r="A263" s="6">
        <v>256</v>
      </c>
      <c r="B263" s="6" t="s">
        <v>4</v>
      </c>
      <c r="C263" s="7" t="s">
        <v>1246</v>
      </c>
      <c r="D263" s="7" t="s">
        <v>1879</v>
      </c>
      <c r="E263" s="6" t="s">
        <v>956</v>
      </c>
      <c r="F263" s="6" t="s">
        <v>3876</v>
      </c>
      <c r="G263" s="6">
        <v>330595</v>
      </c>
      <c r="H263" s="6" t="s">
        <v>1143</v>
      </c>
      <c r="I263" s="6" t="s">
        <v>1028</v>
      </c>
      <c r="J263" s="6" t="s">
        <v>2324</v>
      </c>
      <c r="K263" s="6" t="s">
        <v>1750</v>
      </c>
      <c r="L263" s="7" t="s">
        <v>1495</v>
      </c>
      <c r="M263" s="6" t="s">
        <v>3967</v>
      </c>
      <c r="N263" s="6" t="s">
        <v>3167</v>
      </c>
      <c r="O263" s="6" t="s">
        <v>2795</v>
      </c>
      <c r="P263" s="18">
        <f>VLOOKUP(G263,'[1]status-proiecte'!$K$3:$BJ$1319,24,0)</f>
        <v>1085240.43</v>
      </c>
      <c r="Q263" s="18">
        <f>VLOOKUP(G263,'[1]status-proiecte'!$K$3:$BJ$1319,16,0)</f>
        <v>1036346.8204</v>
      </c>
      <c r="R263" s="18">
        <f>VLOOKUP(G263,'[1]status-proiecte'!$K$3:$BJ$1319,18,0)</f>
        <v>932712.13</v>
      </c>
      <c r="S263" s="18">
        <f>VLOOKUP(G263,'[1]status-proiecte'!$K$3:$BJ$1319,19,0)</f>
        <v>792805.31050000002</v>
      </c>
      <c r="T263" s="18">
        <f>VLOOKUP(G263,'[1]status-proiecte'!$K$3:$BJ$1319,22,0)</f>
        <v>139906.81949999998</v>
      </c>
      <c r="U263" s="18">
        <f>S263/Q263*100</f>
        <v>76.49999931432221</v>
      </c>
      <c r="V263" s="18" t="s">
        <v>4366</v>
      </c>
      <c r="W263" s="8" t="s">
        <v>1569</v>
      </c>
    </row>
    <row r="264" spans="1:23" s="11" customFormat="1" ht="135" x14ac:dyDescent="0.25">
      <c r="A264" s="6">
        <v>257</v>
      </c>
      <c r="B264" s="6" t="s">
        <v>4</v>
      </c>
      <c r="C264" s="7" t="s">
        <v>1246</v>
      </c>
      <c r="D264" s="7" t="s">
        <v>1879</v>
      </c>
      <c r="E264" s="6" t="s">
        <v>956</v>
      </c>
      <c r="F264" s="6" t="s">
        <v>3876</v>
      </c>
      <c r="G264" s="6">
        <v>330611</v>
      </c>
      <c r="H264" s="6" t="s">
        <v>1144</v>
      </c>
      <c r="I264" s="6" t="s">
        <v>1029</v>
      </c>
      <c r="J264" s="6" t="s">
        <v>2204</v>
      </c>
      <c r="K264" s="7" t="s">
        <v>154</v>
      </c>
      <c r="L264" s="6" t="s">
        <v>1499</v>
      </c>
      <c r="M264" s="6" t="s">
        <v>1329</v>
      </c>
      <c r="N264" s="6" t="s">
        <v>867</v>
      </c>
      <c r="O264" s="6" t="s">
        <v>1237</v>
      </c>
      <c r="P264" s="18">
        <f>VLOOKUP(G264,'[1]status-proiecte'!$K$3:$BJ$1319,24,0)</f>
        <v>1700715.28</v>
      </c>
      <c r="Q264" s="18">
        <f>VLOOKUP(G264,'[1]status-proiecte'!$K$3:$BJ$1319,16,0)</f>
        <v>1420559.03</v>
      </c>
      <c r="R264" s="18">
        <f>VLOOKUP(G264,'[1]status-proiecte'!$K$3:$BJ$1319,18,0)</f>
        <v>1278503.1299999999</v>
      </c>
      <c r="S264" s="18">
        <f>VLOOKUP(G264,'[1]status-proiecte'!$K$3:$BJ$1319,19,0)</f>
        <v>1086727.6605</v>
      </c>
      <c r="T264" s="18">
        <f>VLOOKUP(G264,'[1]status-proiecte'!$K$3:$BJ$1319,22,0)</f>
        <v>191775.46949999989</v>
      </c>
      <c r="U264" s="18">
        <f>S264/Q264*100</f>
        <v>76.500000179506799</v>
      </c>
      <c r="V264" s="18" t="s">
        <v>3292</v>
      </c>
      <c r="W264" s="8" t="s">
        <v>1569</v>
      </c>
    </row>
    <row r="265" spans="1:23" s="11" customFormat="1" ht="135" x14ac:dyDescent="0.25">
      <c r="A265" s="6">
        <v>258</v>
      </c>
      <c r="B265" s="6" t="s">
        <v>4</v>
      </c>
      <c r="C265" s="7" t="s">
        <v>1246</v>
      </c>
      <c r="D265" s="7" t="s">
        <v>1879</v>
      </c>
      <c r="E265" s="6" t="s">
        <v>956</v>
      </c>
      <c r="F265" s="6" t="s">
        <v>3876</v>
      </c>
      <c r="G265" s="6">
        <v>330678</v>
      </c>
      <c r="H265" s="6" t="s">
        <v>1145</v>
      </c>
      <c r="I265" s="6" t="s">
        <v>1030</v>
      </c>
      <c r="J265" s="6" t="s">
        <v>2323</v>
      </c>
      <c r="K265" s="7" t="s">
        <v>1749</v>
      </c>
      <c r="L265" s="6" t="s">
        <v>1496</v>
      </c>
      <c r="M265" s="6" t="s">
        <v>1328</v>
      </c>
      <c r="N265" s="6" t="s">
        <v>893</v>
      </c>
      <c r="O265" s="6" t="s">
        <v>2801</v>
      </c>
      <c r="P265" s="18">
        <f>VLOOKUP(G265,'[1]status-proiecte'!$K$3:$BJ$1319,24,0)</f>
        <v>823776.01</v>
      </c>
      <c r="Q265" s="18">
        <f>VLOOKUP(G265,'[1]status-proiecte'!$K$3:$BJ$1319,16,0)</f>
        <v>775492.44</v>
      </c>
      <c r="R265" s="18">
        <f>VLOOKUP(G265,'[1]status-proiecte'!$K$3:$BJ$1319,18,0)</f>
        <v>693683.19999999995</v>
      </c>
      <c r="S265" s="18">
        <f>VLOOKUP(G265,'[1]status-proiecte'!$K$3:$BJ$1319,19,0)</f>
        <v>589630.71999999997</v>
      </c>
      <c r="T265" s="18">
        <f>VLOOKUP(G265,'[1]status-proiecte'!$K$3:$BJ$1319,22,0)</f>
        <v>104052.47999999998</v>
      </c>
      <c r="U265" s="18">
        <f>S265/Q265*100</f>
        <v>76.033071321752672</v>
      </c>
      <c r="V265" s="18" t="s">
        <v>3293</v>
      </c>
      <c r="W265" s="8" t="s">
        <v>1569</v>
      </c>
    </row>
    <row r="266" spans="1:23" s="11" customFormat="1" ht="135" x14ac:dyDescent="0.25">
      <c r="A266" s="6">
        <v>259</v>
      </c>
      <c r="B266" s="6" t="s">
        <v>4</v>
      </c>
      <c r="C266" s="7" t="s">
        <v>1246</v>
      </c>
      <c r="D266" s="7" t="s">
        <v>1879</v>
      </c>
      <c r="E266" s="6" t="s">
        <v>956</v>
      </c>
      <c r="F266" s="6" t="s">
        <v>3876</v>
      </c>
      <c r="G266" s="6">
        <v>330722</v>
      </c>
      <c r="H266" s="6" t="s">
        <v>1146</v>
      </c>
      <c r="I266" s="6" t="s">
        <v>1031</v>
      </c>
      <c r="J266" s="6" t="s">
        <v>2322</v>
      </c>
      <c r="K266" s="7" t="s">
        <v>1770</v>
      </c>
      <c r="L266" s="7" t="s">
        <v>1495</v>
      </c>
      <c r="M266" s="6" t="s">
        <v>1327</v>
      </c>
      <c r="N266" s="6" t="s">
        <v>2526</v>
      </c>
      <c r="O266" s="6" t="s">
        <v>2801</v>
      </c>
      <c r="P266" s="18">
        <f>VLOOKUP(G266,'[1]status-proiecte'!$K$3:$BJ$1319,24,0)</f>
        <v>1376796.52</v>
      </c>
      <c r="Q266" s="18">
        <f>VLOOKUP(G266,'[1]status-proiecte'!$K$3:$BJ$1319,16,0)</f>
        <v>1364896.520115087</v>
      </c>
      <c r="R266" s="18">
        <f>VLOOKUP(G266,'[1]status-proiecte'!$K$3:$BJ$1319,18,0)</f>
        <v>1228406.8799999999</v>
      </c>
      <c r="S266" s="18">
        <f>VLOOKUP(G266,'[1]status-proiecte'!$K$3:$BJ$1319,19,0)</f>
        <v>1044145.848</v>
      </c>
      <c r="T266" s="18">
        <f>VLOOKUP(G266,'[1]status-proiecte'!$K$3:$BJ$1319,22,0)</f>
        <v>184261.03199999989</v>
      </c>
      <c r="U266" s="18">
        <f>S266/Q266*100</f>
        <v>76.500000740858979</v>
      </c>
      <c r="V266" s="18" t="s">
        <v>4367</v>
      </c>
      <c r="W266" s="8" t="s">
        <v>1569</v>
      </c>
    </row>
    <row r="267" spans="1:23" s="11" customFormat="1" ht="135" x14ac:dyDescent="0.25">
      <c r="A267" s="6">
        <v>260</v>
      </c>
      <c r="B267" s="6" t="s">
        <v>4</v>
      </c>
      <c r="C267" s="7" t="s">
        <v>1246</v>
      </c>
      <c r="D267" s="7" t="s">
        <v>1879</v>
      </c>
      <c r="E267" s="6" t="s">
        <v>956</v>
      </c>
      <c r="F267" s="6" t="s">
        <v>3876</v>
      </c>
      <c r="G267" s="6">
        <v>330731</v>
      </c>
      <c r="H267" s="6" t="s">
        <v>1147</v>
      </c>
      <c r="I267" s="6" t="s">
        <v>1032</v>
      </c>
      <c r="J267" s="6" t="s">
        <v>2321</v>
      </c>
      <c r="K267" s="7" t="s">
        <v>154</v>
      </c>
      <c r="L267" s="6" t="s">
        <v>1499</v>
      </c>
      <c r="M267" s="6" t="s">
        <v>1326</v>
      </c>
      <c r="N267" s="6" t="s">
        <v>867</v>
      </c>
      <c r="O267" s="6" t="s">
        <v>1463</v>
      </c>
      <c r="P267" s="18">
        <f>VLOOKUP(G267,'[1]status-proiecte'!$K$3:$BJ$1319,24,0)</f>
        <v>1687394.87</v>
      </c>
      <c r="Q267" s="18">
        <f>VLOOKUP(G267,'[1]status-proiecte'!$K$3:$BJ$1319,16,0)</f>
        <v>1368527.21</v>
      </c>
      <c r="R267" s="18">
        <f>VLOOKUP(G267,'[1]status-proiecte'!$K$3:$BJ$1319,18,0)</f>
        <v>1231674.49</v>
      </c>
      <c r="S267" s="18">
        <f>VLOOKUP(G267,'[1]status-proiecte'!$K$3:$BJ$1319,19,0)</f>
        <v>1046923.3165</v>
      </c>
      <c r="T267" s="18">
        <f>VLOOKUP(G267,'[1]status-proiecte'!$K$3:$BJ$1319,22,0)</f>
        <v>184751.17350000003</v>
      </c>
      <c r="U267" s="18">
        <f>S267/Q267*100</f>
        <v>76.500000062110558</v>
      </c>
      <c r="V267" s="18" t="s">
        <v>4051</v>
      </c>
      <c r="W267" s="8" t="s">
        <v>1569</v>
      </c>
    </row>
    <row r="268" spans="1:23" s="11" customFormat="1" ht="225" x14ac:dyDescent="0.25">
      <c r="A268" s="6">
        <v>261</v>
      </c>
      <c r="B268" s="6" t="s">
        <v>4</v>
      </c>
      <c r="C268" s="6" t="s">
        <v>358</v>
      </c>
      <c r="D268" s="6" t="s">
        <v>1876</v>
      </c>
      <c r="E268" s="6" t="s">
        <v>3655</v>
      </c>
      <c r="F268" s="6" t="s">
        <v>294</v>
      </c>
      <c r="G268" s="6">
        <v>328045</v>
      </c>
      <c r="H268" s="6" t="s">
        <v>1682</v>
      </c>
      <c r="I268" s="6" t="s">
        <v>455</v>
      </c>
      <c r="J268" s="6" t="s">
        <v>2083</v>
      </c>
      <c r="K268" s="7" t="s">
        <v>1748</v>
      </c>
      <c r="L268" s="6" t="s">
        <v>1499</v>
      </c>
      <c r="M268" s="7" t="s">
        <v>3968</v>
      </c>
      <c r="N268" s="7" t="s">
        <v>3073</v>
      </c>
      <c r="O268" s="7" t="s">
        <v>2754</v>
      </c>
      <c r="P268" s="18">
        <f>VLOOKUP(G268,'[1]status-proiecte'!$K$3:$BJ$1319,24,0)</f>
        <v>14908514.380000001</v>
      </c>
      <c r="Q268" s="18">
        <f>VLOOKUP(G268,'[1]status-proiecte'!$K$3:$BJ$1319,16,0)</f>
        <v>14849185.74</v>
      </c>
      <c r="R268" s="18">
        <f>VLOOKUP(G268,'[1]status-proiecte'!$K$3:$BJ$1319,18,0)</f>
        <v>14552202.01</v>
      </c>
      <c r="S268" s="18">
        <f>VLOOKUP(G268,'[1]status-proiecte'!$K$3:$BJ$1319,19,0)</f>
        <v>12621807.859443622</v>
      </c>
      <c r="T268" s="18">
        <f>VLOOKUP(G268,'[1]status-proiecte'!$K$3:$BJ$1319,22,0)</f>
        <v>1930394.1505563781</v>
      </c>
      <c r="U268" s="18">
        <f>S268/Q268*100</f>
        <v>84.999999868299994</v>
      </c>
      <c r="V268" s="18" t="s">
        <v>4368</v>
      </c>
      <c r="W268" s="8" t="s">
        <v>1569</v>
      </c>
    </row>
    <row r="269" spans="1:23" s="11" customFormat="1" ht="135" x14ac:dyDescent="0.25">
      <c r="A269" s="6">
        <v>262</v>
      </c>
      <c r="B269" s="6" t="s">
        <v>4</v>
      </c>
      <c r="C269" s="7" t="s">
        <v>1246</v>
      </c>
      <c r="D269" s="7" t="s">
        <v>1879</v>
      </c>
      <c r="E269" s="6" t="s">
        <v>956</v>
      </c>
      <c r="F269" s="6" t="s">
        <v>3876</v>
      </c>
      <c r="G269" s="6">
        <v>330749</v>
      </c>
      <c r="H269" s="6" t="s">
        <v>1148</v>
      </c>
      <c r="I269" s="6" t="s">
        <v>1033</v>
      </c>
      <c r="J269" s="6" t="s">
        <v>2320</v>
      </c>
      <c r="K269" s="7" t="s">
        <v>1741</v>
      </c>
      <c r="L269" s="7" t="s">
        <v>1495</v>
      </c>
      <c r="M269" s="6" t="s">
        <v>640</v>
      </c>
      <c r="N269" s="6" t="s">
        <v>3176</v>
      </c>
      <c r="O269" s="6" t="s">
        <v>2797</v>
      </c>
      <c r="P269" s="18">
        <f>VLOOKUP(G269,'[1]status-proiecte'!$K$3:$BJ$1319,24,0)</f>
        <v>1725147.83</v>
      </c>
      <c r="Q269" s="18">
        <f>VLOOKUP(G269,'[1]status-proiecte'!$K$3:$BJ$1319,16,0)</f>
        <v>1648363.1158497895</v>
      </c>
      <c r="R269" s="18">
        <f>VLOOKUP(G269,'[1]status-proiecte'!$K$3:$BJ$1319,18,0)</f>
        <v>1483526.81</v>
      </c>
      <c r="S269" s="18">
        <f>VLOOKUP(G269,'[1]status-proiecte'!$K$3:$BJ$1319,19,0)</f>
        <v>1260997.7885</v>
      </c>
      <c r="T269" s="18">
        <f>VLOOKUP(G269,'[1]status-proiecte'!$K$3:$BJ$1319,22,0)</f>
        <v>222529.02150000003</v>
      </c>
      <c r="U269" s="18">
        <f>S269/Q269*100</f>
        <v>76.500000295742538</v>
      </c>
      <c r="V269" s="18" t="s">
        <v>2975</v>
      </c>
      <c r="W269" s="8" t="s">
        <v>1569</v>
      </c>
    </row>
    <row r="270" spans="1:23" s="11" customFormat="1" ht="135" x14ac:dyDescent="0.25">
      <c r="A270" s="6">
        <v>263</v>
      </c>
      <c r="B270" s="6" t="s">
        <v>4</v>
      </c>
      <c r="C270" s="7" t="s">
        <v>1246</v>
      </c>
      <c r="D270" s="7" t="s">
        <v>1879</v>
      </c>
      <c r="E270" s="6" t="s">
        <v>956</v>
      </c>
      <c r="F270" s="6" t="s">
        <v>3876</v>
      </c>
      <c r="G270" s="6">
        <v>330753</v>
      </c>
      <c r="H270" s="6" t="s">
        <v>1149</v>
      </c>
      <c r="I270" s="6" t="s">
        <v>1034</v>
      </c>
      <c r="J270" s="6" t="s">
        <v>2319</v>
      </c>
      <c r="K270" s="7" t="s">
        <v>1741</v>
      </c>
      <c r="L270" s="7" t="s">
        <v>1495</v>
      </c>
      <c r="M270" s="6" t="s">
        <v>1325</v>
      </c>
      <c r="N270" s="6" t="s">
        <v>891</v>
      </c>
      <c r="O270" s="6" t="s">
        <v>1469</v>
      </c>
      <c r="P270" s="18">
        <f>VLOOKUP(G270,'[1]status-proiecte'!$K$3:$BJ$1319,24,0)</f>
        <v>1874249.59</v>
      </c>
      <c r="Q270" s="18">
        <f>VLOOKUP(G270,'[1]status-proiecte'!$K$3:$BJ$1319,16,0)</f>
        <v>1575620.86</v>
      </c>
      <c r="R270" s="18">
        <f>VLOOKUP(G270,'[1]status-proiecte'!$K$3:$BJ$1319,18,0)</f>
        <v>1418058.77</v>
      </c>
      <c r="S270" s="18">
        <f>VLOOKUP(G270,'[1]status-proiecte'!$K$3:$BJ$1319,19,0)</f>
        <v>1205349.9545</v>
      </c>
      <c r="T270" s="18">
        <f>VLOOKUP(G270,'[1]status-proiecte'!$K$3:$BJ$1319,22,0)</f>
        <v>212708.81550000003</v>
      </c>
      <c r="U270" s="18">
        <f>S270/Q270*100</f>
        <v>76.499999784212037</v>
      </c>
      <c r="V270" s="18" t="s">
        <v>4082</v>
      </c>
      <c r="W270" s="8" t="s">
        <v>1569</v>
      </c>
    </row>
    <row r="271" spans="1:23" s="11" customFormat="1" ht="135" x14ac:dyDescent="0.25">
      <c r="A271" s="6">
        <v>264</v>
      </c>
      <c r="B271" s="6" t="s">
        <v>4</v>
      </c>
      <c r="C271" s="7" t="s">
        <v>1246</v>
      </c>
      <c r="D271" s="7" t="s">
        <v>1879</v>
      </c>
      <c r="E271" s="6" t="s">
        <v>956</v>
      </c>
      <c r="F271" s="6" t="s">
        <v>3876</v>
      </c>
      <c r="G271" s="6">
        <v>330805</v>
      </c>
      <c r="H271" s="6" t="s">
        <v>1151</v>
      </c>
      <c r="I271" s="6" t="s">
        <v>1036</v>
      </c>
      <c r="J271" s="6" t="s">
        <v>2205</v>
      </c>
      <c r="K271" s="7" t="s">
        <v>1748</v>
      </c>
      <c r="L271" s="6" t="s">
        <v>1499</v>
      </c>
      <c r="M271" s="6" t="s">
        <v>1324</v>
      </c>
      <c r="N271" s="6" t="s">
        <v>867</v>
      </c>
      <c r="O271" s="6" t="s">
        <v>2796</v>
      </c>
      <c r="P271" s="18">
        <f>VLOOKUP(G271,'[1]status-proiecte'!$K$3:$BJ$1319,24,0)</f>
        <v>1976529.7</v>
      </c>
      <c r="Q271" s="18">
        <f>VLOOKUP(G271,'[1]status-proiecte'!$K$3:$BJ$1319,16,0)</f>
        <v>1611321.84</v>
      </c>
      <c r="R271" s="18">
        <f>VLOOKUP(G271,'[1]status-proiecte'!$K$3:$BJ$1319,18,0)</f>
        <v>1450189.66</v>
      </c>
      <c r="S271" s="18">
        <f>VLOOKUP(G271,'[1]status-proiecte'!$K$3:$BJ$1319,19,0)</f>
        <v>1232661.2109999999</v>
      </c>
      <c r="T271" s="18">
        <f>VLOOKUP(G271,'[1]status-proiecte'!$K$3:$BJ$1319,22,0)</f>
        <v>217528.44900000002</v>
      </c>
      <c r="U271" s="18">
        <f>S271/Q271*100</f>
        <v>76.500000211006864</v>
      </c>
      <c r="V271" s="18" t="s">
        <v>4083</v>
      </c>
      <c r="W271" s="8" t="s">
        <v>1569</v>
      </c>
    </row>
    <row r="272" spans="1:23" s="11" customFormat="1" ht="135" x14ac:dyDescent="0.25">
      <c r="A272" s="6">
        <v>265</v>
      </c>
      <c r="B272" s="6" t="s">
        <v>4</v>
      </c>
      <c r="C272" s="7" t="s">
        <v>1246</v>
      </c>
      <c r="D272" s="7" t="s">
        <v>1879</v>
      </c>
      <c r="E272" s="6" t="s">
        <v>956</v>
      </c>
      <c r="F272" s="6" t="s">
        <v>3876</v>
      </c>
      <c r="G272" s="6">
        <v>330843</v>
      </c>
      <c r="H272" s="6" t="s">
        <v>1152</v>
      </c>
      <c r="I272" s="6" t="s">
        <v>1037</v>
      </c>
      <c r="J272" s="6" t="s">
        <v>3801</v>
      </c>
      <c r="K272" s="7" t="s">
        <v>1770</v>
      </c>
      <c r="L272" s="7" t="s">
        <v>1495</v>
      </c>
      <c r="M272" s="6" t="s">
        <v>1322</v>
      </c>
      <c r="N272" s="6" t="s">
        <v>893</v>
      </c>
      <c r="O272" s="6" t="s">
        <v>2827</v>
      </c>
      <c r="P272" s="18">
        <f>VLOOKUP(G272,'[1]status-proiecte'!$K$3:$BJ$1319,24,0)</f>
        <v>2037717.76</v>
      </c>
      <c r="Q272" s="18">
        <f>VLOOKUP(G272,'[1]status-proiecte'!$K$3:$BJ$1319,16,0)</f>
        <v>1649480.73</v>
      </c>
      <c r="R272" s="18">
        <f>VLOOKUP(G272,'[1]status-proiecte'!$K$3:$BJ$1319,18,0)</f>
        <v>1484532.66</v>
      </c>
      <c r="S272" s="18">
        <f>VLOOKUP(G272,'[1]status-proiecte'!$K$3:$BJ$1319,19,0)</f>
        <v>1261852.7609999999</v>
      </c>
      <c r="T272" s="18">
        <f>VLOOKUP(G272,'[1]status-proiecte'!$K$3:$BJ$1319,22,0)</f>
        <v>222679.89899999998</v>
      </c>
      <c r="U272" s="18">
        <f>S272/Q272*100</f>
        <v>76.500000154594105</v>
      </c>
      <c r="V272" s="18" t="s">
        <v>4084</v>
      </c>
      <c r="W272" s="8" t="s">
        <v>1569</v>
      </c>
    </row>
    <row r="273" spans="1:23" s="11" customFormat="1" ht="135" x14ac:dyDescent="0.25">
      <c r="A273" s="6">
        <v>266</v>
      </c>
      <c r="B273" s="12" t="s">
        <v>4</v>
      </c>
      <c r="C273" s="7" t="s">
        <v>1246</v>
      </c>
      <c r="D273" s="15" t="s">
        <v>1879</v>
      </c>
      <c r="E273" s="12" t="s">
        <v>956</v>
      </c>
      <c r="F273" s="6" t="s">
        <v>3876</v>
      </c>
      <c r="G273" s="12">
        <v>330849</v>
      </c>
      <c r="H273" s="12" t="s">
        <v>1153</v>
      </c>
      <c r="I273" s="12" t="s">
        <v>1038</v>
      </c>
      <c r="J273" s="12" t="s">
        <v>2317</v>
      </c>
      <c r="K273" s="15" t="s">
        <v>1749</v>
      </c>
      <c r="L273" s="12" t="s">
        <v>1496</v>
      </c>
      <c r="M273" s="12" t="s">
        <v>1321</v>
      </c>
      <c r="N273" s="12" t="s">
        <v>870</v>
      </c>
      <c r="O273" s="12" t="s">
        <v>2659</v>
      </c>
      <c r="P273" s="18">
        <f>VLOOKUP(G273,'[1]status-proiecte'!$K$3:$BJ$1319,24,0)</f>
        <v>1653752.52</v>
      </c>
      <c r="Q273" s="18">
        <f>VLOOKUP(G273,'[1]status-proiecte'!$K$3:$BJ$1319,16,0)</f>
        <v>1653752.52</v>
      </c>
      <c r="R273" s="18">
        <f>VLOOKUP(G273,'[1]status-proiecte'!$K$3:$BJ$1319,18,0)</f>
        <v>1488377.27</v>
      </c>
      <c r="S273" s="18">
        <f>VLOOKUP(G273,'[1]status-proiecte'!$K$3:$BJ$1319,19,0)</f>
        <v>1265120.6795000001</v>
      </c>
      <c r="T273" s="18">
        <f>VLOOKUP(G273,'[1]status-proiecte'!$K$3:$BJ$1319,22,0)</f>
        <v>223256.59049999993</v>
      </c>
      <c r="U273" s="18">
        <f>S273/Q273*100</f>
        <v>76.50000010279652</v>
      </c>
      <c r="V273" s="18" t="s">
        <v>2975</v>
      </c>
      <c r="W273" s="16" t="s">
        <v>1569</v>
      </c>
    </row>
    <row r="274" spans="1:23" s="48" customFormat="1" ht="135.75" thickBot="1" x14ac:dyDescent="0.3">
      <c r="A274" s="6">
        <v>267</v>
      </c>
      <c r="B274" s="29" t="s">
        <v>4</v>
      </c>
      <c r="C274" s="7" t="s">
        <v>1246</v>
      </c>
      <c r="D274" s="30" t="s">
        <v>1879</v>
      </c>
      <c r="E274" s="29" t="s">
        <v>956</v>
      </c>
      <c r="F274" s="6" t="s">
        <v>3876</v>
      </c>
      <c r="G274" s="29">
        <v>330858</v>
      </c>
      <c r="H274" s="29" t="s">
        <v>1154</v>
      </c>
      <c r="I274" s="29" t="s">
        <v>1039</v>
      </c>
      <c r="J274" s="29" t="s">
        <v>2206</v>
      </c>
      <c r="K274" s="30" t="s">
        <v>1749</v>
      </c>
      <c r="L274" s="29" t="s">
        <v>1496</v>
      </c>
      <c r="M274" s="29" t="s">
        <v>1320</v>
      </c>
      <c r="N274" s="6" t="s">
        <v>867</v>
      </c>
      <c r="O274" s="6" t="s">
        <v>954</v>
      </c>
      <c r="P274" s="18">
        <f>VLOOKUP(G274,'[1]status-proiecte'!$K$3:$BJ$1319,24,0)</f>
        <v>1643790.67</v>
      </c>
      <c r="Q274" s="18">
        <f>VLOOKUP(G274,'[1]status-proiecte'!$K$3:$BJ$1319,16,0)</f>
        <v>1600206.21</v>
      </c>
      <c r="R274" s="18">
        <f>VLOOKUP(G274,'[1]status-proiecte'!$K$3:$BJ$1319,18,0)</f>
        <v>1440185.59</v>
      </c>
      <c r="S274" s="18">
        <f>VLOOKUP(G274,'[1]status-proiecte'!$K$3:$BJ$1319,19,0)</f>
        <v>1224157.7515</v>
      </c>
      <c r="T274" s="18">
        <f>VLOOKUP(G274,'[1]status-proiecte'!$K$3:$BJ$1319,22,0)</f>
        <v>216027.83850000007</v>
      </c>
      <c r="U274" s="18">
        <f>S274/Q274*100</f>
        <v>76.500000053118157</v>
      </c>
      <c r="V274" s="18" t="s">
        <v>4369</v>
      </c>
      <c r="W274" s="31" t="s">
        <v>1569</v>
      </c>
    </row>
    <row r="275" spans="1:23" s="11" customFormat="1" ht="135" x14ac:dyDescent="0.25">
      <c r="A275" s="6">
        <v>268</v>
      </c>
      <c r="B275" s="32" t="s">
        <v>4</v>
      </c>
      <c r="C275" s="7" t="s">
        <v>1246</v>
      </c>
      <c r="D275" s="22" t="s">
        <v>1879</v>
      </c>
      <c r="E275" s="32" t="s">
        <v>956</v>
      </c>
      <c r="F275" s="6" t="s">
        <v>3876</v>
      </c>
      <c r="G275" s="32">
        <v>330916</v>
      </c>
      <c r="H275" s="32" t="s">
        <v>1155</v>
      </c>
      <c r="I275" s="32" t="s">
        <v>1040</v>
      </c>
      <c r="J275" s="32" t="s">
        <v>2207</v>
      </c>
      <c r="K275" s="32" t="s">
        <v>1750</v>
      </c>
      <c r="L275" s="22" t="s">
        <v>1495</v>
      </c>
      <c r="M275" s="32" t="s">
        <v>1319</v>
      </c>
      <c r="N275" s="6" t="s">
        <v>3174</v>
      </c>
      <c r="O275" s="6" t="s">
        <v>2791</v>
      </c>
      <c r="P275" s="18">
        <f>VLOOKUP(G275,'[1]status-proiecte'!$K$3:$BJ$1319,24,0)</f>
        <v>1823338.45</v>
      </c>
      <c r="Q275" s="18">
        <f>VLOOKUP(G275,'[1]status-proiecte'!$K$3:$BJ$1319,16,0)</f>
        <v>1449404.23</v>
      </c>
      <c r="R275" s="18">
        <f>VLOOKUP(G275,'[1]status-proiecte'!$K$3:$BJ$1319,18,0)</f>
        <v>1304463.81</v>
      </c>
      <c r="S275" s="18">
        <f>VLOOKUP(G275,'[1]status-proiecte'!$K$3:$BJ$1319,19,0)</f>
        <v>1108794.2385</v>
      </c>
      <c r="T275" s="18">
        <f>VLOOKUP(G275,'[1]status-proiecte'!$K$3:$BJ$1319,22,0)</f>
        <v>195669.57150000008</v>
      </c>
      <c r="U275" s="18">
        <f>S275/Q275*100</f>
        <v>76.50000017593436</v>
      </c>
      <c r="V275" s="18" t="s">
        <v>4085</v>
      </c>
      <c r="W275" s="33" t="s">
        <v>1569</v>
      </c>
    </row>
    <row r="276" spans="1:23" s="11" customFormat="1" ht="135" x14ac:dyDescent="0.25">
      <c r="A276" s="6">
        <v>269</v>
      </c>
      <c r="B276" s="6" t="s">
        <v>4</v>
      </c>
      <c r="C276" s="7" t="s">
        <v>1246</v>
      </c>
      <c r="D276" s="7" t="s">
        <v>1879</v>
      </c>
      <c r="E276" s="6" t="s">
        <v>956</v>
      </c>
      <c r="F276" s="6" t="s">
        <v>3876</v>
      </c>
      <c r="G276" s="6">
        <v>330981</v>
      </c>
      <c r="H276" s="6" t="s">
        <v>1156</v>
      </c>
      <c r="I276" s="6" t="s">
        <v>1041</v>
      </c>
      <c r="J276" s="6" t="s">
        <v>2208</v>
      </c>
      <c r="K276" s="7" t="s">
        <v>154</v>
      </c>
      <c r="L276" s="6" t="s">
        <v>1499</v>
      </c>
      <c r="M276" s="6" t="s">
        <v>1318</v>
      </c>
      <c r="N276" s="6" t="s">
        <v>3177</v>
      </c>
      <c r="O276" s="6" t="s">
        <v>2798</v>
      </c>
      <c r="P276" s="18">
        <f>VLOOKUP(G276,'[1]status-proiecte'!$K$3:$BJ$1319,24,0)</f>
        <v>1052133.57</v>
      </c>
      <c r="Q276" s="18">
        <f>VLOOKUP(G276,'[1]status-proiecte'!$K$3:$BJ$1319,16,0)</f>
        <v>850523.88</v>
      </c>
      <c r="R276" s="18">
        <f>VLOOKUP(G276,'[1]status-proiecte'!$K$3:$BJ$1319,18,0)</f>
        <v>765471.49</v>
      </c>
      <c r="S276" s="18">
        <f>VLOOKUP(G276,'[1]status-proiecte'!$K$3:$BJ$1319,19,0)</f>
        <v>650650.76650000003</v>
      </c>
      <c r="T276" s="18">
        <f>VLOOKUP(G276,'[1]status-proiecte'!$K$3:$BJ$1319,22,0)</f>
        <v>114820.72349999996</v>
      </c>
      <c r="U276" s="18">
        <f>S276/Q276*100</f>
        <v>76.499999800123192</v>
      </c>
      <c r="V276" s="18" t="s">
        <v>4370</v>
      </c>
      <c r="W276" s="8" t="s">
        <v>1569</v>
      </c>
    </row>
    <row r="277" spans="1:23" s="11" customFormat="1" ht="135" x14ac:dyDescent="0.25">
      <c r="A277" s="6">
        <v>270</v>
      </c>
      <c r="B277" s="6" t="s">
        <v>4</v>
      </c>
      <c r="C277" s="7" t="s">
        <v>1246</v>
      </c>
      <c r="D277" s="7" t="s">
        <v>1879</v>
      </c>
      <c r="E277" s="6" t="s">
        <v>956</v>
      </c>
      <c r="F277" s="6" t="s">
        <v>3876</v>
      </c>
      <c r="G277" s="6">
        <v>330983</v>
      </c>
      <c r="H277" s="6" t="s">
        <v>1157</v>
      </c>
      <c r="I277" s="6" t="s">
        <v>1042</v>
      </c>
      <c r="J277" s="6" t="s">
        <v>2209</v>
      </c>
      <c r="K277" s="6" t="s">
        <v>1755</v>
      </c>
      <c r="L277" s="7" t="s">
        <v>1495</v>
      </c>
      <c r="M277" s="6" t="s">
        <v>1317</v>
      </c>
      <c r="N277" s="6" t="s">
        <v>867</v>
      </c>
      <c r="O277" s="6" t="s">
        <v>2794</v>
      </c>
      <c r="P277" s="18">
        <f>VLOOKUP(G277,'[1]status-proiecte'!$K$3:$BJ$1319,24,0)</f>
        <v>1965112.45</v>
      </c>
      <c r="Q277" s="18">
        <f>VLOOKUP(G277,'[1]status-proiecte'!$K$3:$BJ$1319,16,0)</f>
        <v>1651355</v>
      </c>
      <c r="R277" s="18">
        <f>VLOOKUP(G277,'[1]status-proiecte'!$K$3:$BJ$1319,18,0)</f>
        <v>1486219.5</v>
      </c>
      <c r="S277" s="18">
        <f>VLOOKUP(G277,'[1]status-proiecte'!$K$3:$BJ$1319,19,0)</f>
        <v>1263286.575</v>
      </c>
      <c r="T277" s="18">
        <f>VLOOKUP(G277,'[1]status-proiecte'!$K$3:$BJ$1319,22,0)</f>
        <v>222932.92500000005</v>
      </c>
      <c r="U277" s="18">
        <f>S277/Q277*100</f>
        <v>76.5</v>
      </c>
      <c r="V277" s="18" t="s">
        <v>4371</v>
      </c>
      <c r="W277" s="8" t="s">
        <v>1569</v>
      </c>
    </row>
    <row r="278" spans="1:23" s="11" customFormat="1" ht="135" x14ac:dyDescent="0.25">
      <c r="A278" s="6">
        <v>271</v>
      </c>
      <c r="B278" s="6" t="s">
        <v>4</v>
      </c>
      <c r="C278" s="7" t="s">
        <v>1246</v>
      </c>
      <c r="D278" s="7" t="s">
        <v>1879</v>
      </c>
      <c r="E278" s="6" t="s">
        <v>956</v>
      </c>
      <c r="F278" s="6" t="s">
        <v>3876</v>
      </c>
      <c r="G278" s="6">
        <v>330995</v>
      </c>
      <c r="H278" s="6" t="s">
        <v>1158</v>
      </c>
      <c r="I278" s="6" t="s">
        <v>1043</v>
      </c>
      <c r="J278" s="6" t="s">
        <v>2316</v>
      </c>
      <c r="K278" s="7" t="s">
        <v>1754</v>
      </c>
      <c r="L278" s="6" t="s">
        <v>1507</v>
      </c>
      <c r="M278" s="6" t="s">
        <v>1316</v>
      </c>
      <c r="N278" s="6" t="s">
        <v>901</v>
      </c>
      <c r="O278" s="6" t="s">
        <v>1463</v>
      </c>
      <c r="P278" s="18">
        <f>VLOOKUP(G278,'[1]status-proiecte'!$K$3:$BJ$1319,24,0)</f>
        <v>1967297.22</v>
      </c>
      <c r="Q278" s="18">
        <f>VLOOKUP(G278,'[1]status-proiecte'!$K$3:$BJ$1319,16,0)</f>
        <v>1651297.65</v>
      </c>
      <c r="R278" s="18">
        <f>VLOOKUP(G278,'[1]status-proiecte'!$K$3:$BJ$1319,18,0)</f>
        <v>1486167.89</v>
      </c>
      <c r="S278" s="18">
        <f>VLOOKUP(G278,'[1]status-proiecte'!$K$3:$BJ$1319,19,0)</f>
        <v>1263242.7065000001</v>
      </c>
      <c r="T278" s="18">
        <f>VLOOKUP(G278,'[1]status-proiecte'!$K$3:$BJ$1319,22,0)</f>
        <v>222925.18349999981</v>
      </c>
      <c r="U278" s="18">
        <f>S278/Q278*100</f>
        <v>76.500000257373358</v>
      </c>
      <c r="V278" s="18" t="s">
        <v>447</v>
      </c>
      <c r="W278" s="8" t="s">
        <v>1569</v>
      </c>
    </row>
    <row r="279" spans="1:23" s="11" customFormat="1" ht="135" x14ac:dyDescent="0.25">
      <c r="A279" s="6">
        <v>272</v>
      </c>
      <c r="B279" s="6" t="s">
        <v>4</v>
      </c>
      <c r="C279" s="7" t="s">
        <v>1246</v>
      </c>
      <c r="D279" s="7" t="s">
        <v>1879</v>
      </c>
      <c r="E279" s="6" t="s">
        <v>956</v>
      </c>
      <c r="F279" s="6" t="s">
        <v>3876</v>
      </c>
      <c r="G279" s="6">
        <v>331077</v>
      </c>
      <c r="H279" s="6" t="s">
        <v>1159</v>
      </c>
      <c r="I279" s="6" t="s">
        <v>1044</v>
      </c>
      <c r="J279" s="6" t="s">
        <v>2315</v>
      </c>
      <c r="K279" s="7" t="s">
        <v>1749</v>
      </c>
      <c r="L279" s="6" t="s">
        <v>1496</v>
      </c>
      <c r="M279" s="6" t="s">
        <v>1315</v>
      </c>
      <c r="N279" s="6" t="s">
        <v>3239</v>
      </c>
      <c r="O279" s="6" t="s">
        <v>3863</v>
      </c>
      <c r="P279" s="18">
        <f>VLOOKUP(G279,'[1]status-proiecte'!$K$3:$BJ$1319,24,0)</f>
        <v>1757193.81</v>
      </c>
      <c r="Q279" s="18">
        <f>VLOOKUP(G279,'[1]status-proiecte'!$K$3:$BJ$1319,16,0)</f>
        <v>1656363</v>
      </c>
      <c r="R279" s="18">
        <f>VLOOKUP(G279,'[1]status-proiecte'!$K$3:$BJ$1319,18,0)</f>
        <v>1490726.7</v>
      </c>
      <c r="S279" s="18">
        <f>VLOOKUP(G279,'[1]status-proiecte'!$K$3:$BJ$1319,19,0)</f>
        <v>1267117.6950000001</v>
      </c>
      <c r="T279" s="18">
        <f>VLOOKUP(G279,'[1]status-proiecte'!$K$3:$BJ$1319,22,0)</f>
        <v>223609.00499999989</v>
      </c>
      <c r="U279" s="18">
        <f>S279/Q279*100</f>
        <v>76.5</v>
      </c>
      <c r="V279" s="18" t="s">
        <v>3294</v>
      </c>
      <c r="W279" s="8" t="s">
        <v>1569</v>
      </c>
    </row>
    <row r="280" spans="1:23" s="11" customFormat="1" ht="135" x14ac:dyDescent="0.25">
      <c r="A280" s="6">
        <v>273</v>
      </c>
      <c r="B280" s="6" t="s">
        <v>4</v>
      </c>
      <c r="C280" s="7" t="s">
        <v>1246</v>
      </c>
      <c r="D280" s="7" t="s">
        <v>1879</v>
      </c>
      <c r="E280" s="6" t="s">
        <v>956</v>
      </c>
      <c r="F280" s="6" t="s">
        <v>3876</v>
      </c>
      <c r="G280" s="6">
        <v>331087</v>
      </c>
      <c r="H280" s="6" t="s">
        <v>1160</v>
      </c>
      <c r="I280" s="6" t="s">
        <v>1045</v>
      </c>
      <c r="J280" s="6" t="s">
        <v>2314</v>
      </c>
      <c r="K280" s="7" t="s">
        <v>154</v>
      </c>
      <c r="L280" s="6" t="s">
        <v>1499</v>
      </c>
      <c r="M280" s="6" t="s">
        <v>3969</v>
      </c>
      <c r="N280" s="6" t="s">
        <v>2527</v>
      </c>
      <c r="O280" s="6" t="s">
        <v>2824</v>
      </c>
      <c r="P280" s="18">
        <f>VLOOKUP(G280,'[1]status-proiecte'!$K$3:$BJ$1319,24,0)</f>
        <v>1552591.7</v>
      </c>
      <c r="Q280" s="18">
        <f>VLOOKUP(G280,'[1]status-proiecte'!$K$3:$BJ$1319,16,0)</f>
        <v>1256015.3899999999</v>
      </c>
      <c r="R280" s="18">
        <f>VLOOKUP(G280,'[1]status-proiecte'!$K$3:$BJ$1319,18,0)</f>
        <v>1130413.8500000001</v>
      </c>
      <c r="S280" s="18">
        <f>VLOOKUP(G280,'[1]status-proiecte'!$K$3:$BJ$1319,19,0)</f>
        <v>960851.77249999996</v>
      </c>
      <c r="T280" s="18">
        <f>VLOOKUP(G280,'[1]status-proiecte'!$K$3:$BJ$1319,22,0)</f>
        <v>169562.07750000013</v>
      </c>
      <c r="U280" s="18">
        <f>S280/Q280*100</f>
        <v>76.499999932325665</v>
      </c>
      <c r="V280" s="18" t="s">
        <v>3298</v>
      </c>
      <c r="W280" s="8" t="s">
        <v>1569</v>
      </c>
    </row>
    <row r="281" spans="1:23" s="11" customFormat="1" ht="135" x14ac:dyDescent="0.25">
      <c r="A281" s="6">
        <v>274</v>
      </c>
      <c r="B281" s="6" t="s">
        <v>4</v>
      </c>
      <c r="C281" s="7" t="s">
        <v>1246</v>
      </c>
      <c r="D281" s="7" t="s">
        <v>1879</v>
      </c>
      <c r="E281" s="6" t="s">
        <v>956</v>
      </c>
      <c r="F281" s="6" t="s">
        <v>3876</v>
      </c>
      <c r="G281" s="6">
        <v>331099</v>
      </c>
      <c r="H281" s="6" t="s">
        <v>1161</v>
      </c>
      <c r="I281" s="6" t="s">
        <v>1046</v>
      </c>
      <c r="J281" s="6" t="s">
        <v>2210</v>
      </c>
      <c r="K281" s="7" t="s">
        <v>1748</v>
      </c>
      <c r="L281" s="6" t="s">
        <v>1499</v>
      </c>
      <c r="M281" s="6" t="s">
        <v>1314</v>
      </c>
      <c r="N281" s="6" t="s">
        <v>3178</v>
      </c>
      <c r="O281" s="6" t="s">
        <v>2799</v>
      </c>
      <c r="P281" s="18">
        <f>VLOOKUP(G281,'[1]status-proiecte'!$K$3:$BJ$1319,24,0)</f>
        <v>1994914.63</v>
      </c>
      <c r="Q281" s="18">
        <f>VLOOKUP(G281,'[1]status-proiecte'!$K$3:$BJ$1319,16,0)</f>
        <v>1648118.32</v>
      </c>
      <c r="R281" s="18">
        <f>VLOOKUP(G281,'[1]status-proiecte'!$K$3:$BJ$1319,18,0)</f>
        <v>1481306.49</v>
      </c>
      <c r="S281" s="18">
        <f>VLOOKUP(G281,'[1]status-proiecte'!$K$3:$BJ$1319,19,0)</f>
        <v>1259110.5164999999</v>
      </c>
      <c r="T281" s="18">
        <f>VLOOKUP(G281,'[1]status-proiecte'!$K$3:$BJ$1319,22,0)</f>
        <v>222195.97350000008</v>
      </c>
      <c r="U281" s="18">
        <f>S281/Q281*100</f>
        <v>76.396852168963207</v>
      </c>
      <c r="V281" s="18" t="s">
        <v>2975</v>
      </c>
      <c r="W281" s="8" t="s">
        <v>1607</v>
      </c>
    </row>
    <row r="282" spans="1:23" s="11" customFormat="1" ht="135" x14ac:dyDescent="0.25">
      <c r="A282" s="6">
        <v>275</v>
      </c>
      <c r="B282" s="6" t="s">
        <v>4</v>
      </c>
      <c r="C282" s="7" t="s">
        <v>1246</v>
      </c>
      <c r="D282" s="7" t="s">
        <v>1879</v>
      </c>
      <c r="E282" s="6" t="s">
        <v>956</v>
      </c>
      <c r="F282" s="6" t="s">
        <v>3876</v>
      </c>
      <c r="G282" s="6">
        <v>331114</v>
      </c>
      <c r="H282" s="6" t="s">
        <v>1162</v>
      </c>
      <c r="I282" s="6" t="s">
        <v>1047</v>
      </c>
      <c r="J282" s="6" t="s">
        <v>2211</v>
      </c>
      <c r="K282" s="7" t="s">
        <v>1749</v>
      </c>
      <c r="L282" s="6" t="s">
        <v>1496</v>
      </c>
      <c r="M282" s="6" t="s">
        <v>1313</v>
      </c>
      <c r="N282" s="6" t="s">
        <v>3179</v>
      </c>
      <c r="O282" s="6" t="s">
        <v>1237</v>
      </c>
      <c r="P282" s="18">
        <f>VLOOKUP(G282,'[1]status-proiecte'!$K$3:$BJ$1319,24,0)</f>
        <v>1185852.4099999999</v>
      </c>
      <c r="Q282" s="18">
        <f>VLOOKUP(G282,'[1]status-proiecte'!$K$3:$BJ$1319,16,0)</f>
        <v>1160862.4099999999</v>
      </c>
      <c r="R282" s="18">
        <f>VLOOKUP(G282,'[1]status-proiecte'!$K$3:$BJ$1319,18,0)</f>
        <v>1044776.18</v>
      </c>
      <c r="S282" s="18">
        <f>VLOOKUP(G282,'[1]status-proiecte'!$K$3:$BJ$1319,19,0)</f>
        <v>888059.75300000003</v>
      </c>
      <c r="T282" s="18">
        <f>VLOOKUP(G282,'[1]status-proiecte'!$K$3:$BJ$1319,22,0)</f>
        <v>156716.42700000003</v>
      </c>
      <c r="U282" s="18">
        <f>S282/Q282*100</f>
        <v>76.50000080543569</v>
      </c>
      <c r="V282" s="18" t="s">
        <v>4086</v>
      </c>
      <c r="W282" s="8" t="s">
        <v>1569</v>
      </c>
    </row>
    <row r="283" spans="1:23" s="11" customFormat="1" ht="135" x14ac:dyDescent="0.25">
      <c r="A283" s="6">
        <v>276</v>
      </c>
      <c r="B283" s="6" t="s">
        <v>4</v>
      </c>
      <c r="C283" s="7" t="s">
        <v>1246</v>
      </c>
      <c r="D283" s="7" t="s">
        <v>1879</v>
      </c>
      <c r="E283" s="6" t="s">
        <v>956</v>
      </c>
      <c r="F283" s="6" t="s">
        <v>3876</v>
      </c>
      <c r="G283" s="6">
        <v>331224</v>
      </c>
      <c r="H283" s="6" t="s">
        <v>1163</v>
      </c>
      <c r="I283" s="6" t="s">
        <v>1048</v>
      </c>
      <c r="J283" s="6" t="s">
        <v>2313</v>
      </c>
      <c r="K283" s="7" t="s">
        <v>1749</v>
      </c>
      <c r="L283" s="6" t="s">
        <v>1496</v>
      </c>
      <c r="M283" s="6" t="s">
        <v>1312</v>
      </c>
      <c r="N283" s="6" t="s">
        <v>867</v>
      </c>
      <c r="O283" s="6" t="s">
        <v>1603</v>
      </c>
      <c r="P283" s="18">
        <f>VLOOKUP(G283,'[1]status-proiecte'!$K$3:$BJ$1319,24,0)</f>
        <v>1605655.13</v>
      </c>
      <c r="Q283" s="18">
        <f>VLOOKUP(G283,'[1]status-proiecte'!$K$3:$BJ$1319,16,0)</f>
        <v>1569622.508099973</v>
      </c>
      <c r="R283" s="18">
        <f>VLOOKUP(G283,'[1]status-proiecte'!$K$3:$BJ$1319,18,0)</f>
        <v>1412660.26</v>
      </c>
      <c r="S283" s="18">
        <f>VLOOKUP(G283,'[1]status-proiecte'!$K$3:$BJ$1319,19,0)</f>
        <v>1200761.2209999999</v>
      </c>
      <c r="T283" s="18">
        <f>VLOOKUP(G283,'[1]status-proiecte'!$K$3:$BJ$1319,22,0)</f>
        <v>211899.03900000011</v>
      </c>
      <c r="U283" s="18">
        <f>S283/Q283*100</f>
        <v>76.500000146756335</v>
      </c>
      <c r="V283" s="18" t="s">
        <v>4372</v>
      </c>
      <c r="W283" s="8" t="s">
        <v>1569</v>
      </c>
    </row>
    <row r="284" spans="1:23" s="11" customFormat="1" ht="135" x14ac:dyDescent="0.25">
      <c r="A284" s="6">
        <v>277</v>
      </c>
      <c r="B284" s="6" t="s">
        <v>4</v>
      </c>
      <c r="C284" s="7" t="s">
        <v>1246</v>
      </c>
      <c r="D284" s="7" t="s">
        <v>1879</v>
      </c>
      <c r="E284" s="6" t="s">
        <v>956</v>
      </c>
      <c r="F284" s="6" t="s">
        <v>3876</v>
      </c>
      <c r="G284" s="6">
        <v>331353</v>
      </c>
      <c r="H284" s="6" t="s">
        <v>1164</v>
      </c>
      <c r="I284" s="6" t="s">
        <v>1049</v>
      </c>
      <c r="J284" s="6" t="s">
        <v>2212</v>
      </c>
      <c r="K284" s="7" t="s">
        <v>154</v>
      </c>
      <c r="L284" s="6" t="s">
        <v>1499</v>
      </c>
      <c r="M284" s="6" t="s">
        <v>1311</v>
      </c>
      <c r="N284" s="6" t="s">
        <v>867</v>
      </c>
      <c r="O284" s="6" t="s">
        <v>2800</v>
      </c>
      <c r="P284" s="18">
        <f>VLOOKUP(G284,'[1]status-proiecte'!$K$3:$BJ$1319,24,0)</f>
        <v>1799643.77</v>
      </c>
      <c r="Q284" s="18">
        <f>VLOOKUP(G284,'[1]status-proiecte'!$K$3:$BJ$1319,16,0)</f>
        <v>1493789.28</v>
      </c>
      <c r="R284" s="18">
        <f>VLOOKUP(G284,'[1]status-proiecte'!$K$3:$BJ$1319,18,0)</f>
        <v>1344410.35</v>
      </c>
      <c r="S284" s="18">
        <f>VLOOKUP(G284,'[1]status-proiecte'!$K$3:$BJ$1319,19,0)</f>
        <v>1142748.7975000001</v>
      </c>
      <c r="T284" s="18">
        <f>VLOOKUP(G284,'[1]status-proiecte'!$K$3:$BJ$1319,22,0)</f>
        <v>201661.55249999999</v>
      </c>
      <c r="U284" s="18">
        <f>S284/Q284*100</f>
        <v>76.499999886195468</v>
      </c>
      <c r="V284" s="18" t="s">
        <v>3642</v>
      </c>
      <c r="W284" s="8" t="s">
        <v>1569</v>
      </c>
    </row>
    <row r="285" spans="1:23" s="11" customFormat="1" ht="135" x14ac:dyDescent="0.25">
      <c r="A285" s="6">
        <v>278</v>
      </c>
      <c r="B285" s="6" t="s">
        <v>4</v>
      </c>
      <c r="C285" s="7" t="s">
        <v>1246</v>
      </c>
      <c r="D285" s="7" t="s">
        <v>1879</v>
      </c>
      <c r="E285" s="6" t="s">
        <v>956</v>
      </c>
      <c r="F285" s="6" t="s">
        <v>3876</v>
      </c>
      <c r="G285" s="6">
        <v>331371</v>
      </c>
      <c r="H285" s="6" t="s">
        <v>1165</v>
      </c>
      <c r="I285" s="6" t="s">
        <v>1050</v>
      </c>
      <c r="J285" s="6" t="s">
        <v>2213</v>
      </c>
      <c r="K285" s="7" t="s">
        <v>1749</v>
      </c>
      <c r="L285" s="6" t="s">
        <v>1496</v>
      </c>
      <c r="M285" s="6" t="s">
        <v>1310</v>
      </c>
      <c r="N285" s="6" t="s">
        <v>870</v>
      </c>
      <c r="O285" s="6" t="s">
        <v>2800</v>
      </c>
      <c r="P285" s="18">
        <f>VLOOKUP(G285,'[1]status-proiecte'!$K$3:$BJ$1319,24,0)</f>
        <v>1653721.7</v>
      </c>
      <c r="Q285" s="18">
        <f>VLOOKUP(G285,'[1]status-proiecte'!$K$3:$BJ$1319,16,0)</f>
        <v>1653721.7</v>
      </c>
      <c r="R285" s="18">
        <f>VLOOKUP(G285,'[1]status-proiecte'!$K$3:$BJ$1319,18,0)</f>
        <v>1488349.53</v>
      </c>
      <c r="S285" s="18">
        <f>VLOOKUP(G285,'[1]status-proiecte'!$K$3:$BJ$1319,19,0)</f>
        <v>1265097.1004999999</v>
      </c>
      <c r="T285" s="18">
        <f>VLOOKUP(G285,'[1]status-proiecte'!$K$3:$BJ$1319,22,0)</f>
        <v>223252.42950000009</v>
      </c>
      <c r="U285" s="18">
        <f>S285/Q285*100</f>
        <v>76.5</v>
      </c>
      <c r="V285" s="18" t="s">
        <v>2975</v>
      </c>
      <c r="W285" s="8" t="s">
        <v>1569</v>
      </c>
    </row>
    <row r="286" spans="1:23" s="11" customFormat="1" ht="90" x14ac:dyDescent="0.25">
      <c r="A286" s="6">
        <v>279</v>
      </c>
      <c r="B286" s="6" t="s">
        <v>4</v>
      </c>
      <c r="C286" s="6" t="s">
        <v>1248</v>
      </c>
      <c r="D286" s="6" t="s">
        <v>1875</v>
      </c>
      <c r="E286" s="6" t="s">
        <v>3653</v>
      </c>
      <c r="F286" s="6" t="s">
        <v>284</v>
      </c>
      <c r="G286" s="6">
        <v>329432</v>
      </c>
      <c r="H286" s="6" t="s">
        <v>223</v>
      </c>
      <c r="I286" s="6" t="s">
        <v>488</v>
      </c>
      <c r="J286" s="6" t="s">
        <v>2097</v>
      </c>
      <c r="K286" s="7" t="s">
        <v>1769</v>
      </c>
      <c r="L286" s="6" t="s">
        <v>1496</v>
      </c>
      <c r="M286" s="7" t="s">
        <v>1585</v>
      </c>
      <c r="N286" s="7" t="s">
        <v>917</v>
      </c>
      <c r="O286" s="7" t="s">
        <v>899</v>
      </c>
      <c r="P286" s="18">
        <f>VLOOKUP(G286,'[1]status-proiecte'!$K$3:$BJ$1319,24,0)</f>
        <v>16233109.83</v>
      </c>
      <c r="Q286" s="18">
        <f>VLOOKUP(G286,'[1]status-proiecte'!$K$3:$BJ$1319,16,0)</f>
        <v>8440049.5099999998</v>
      </c>
      <c r="R286" s="18">
        <f>VLOOKUP(G286,'[1]status-proiecte'!$K$3:$BJ$1319,18,0)</f>
        <v>8271248.5099999998</v>
      </c>
      <c r="S286" s="18">
        <f>VLOOKUP(G286,'[1]status-proiecte'!$K$3:$BJ$1319,19,0)</f>
        <v>7174042.0759461559</v>
      </c>
      <c r="T286" s="18">
        <f>VLOOKUP(G286,'[1]status-proiecte'!$K$3:$BJ$1319,22,0)</f>
        <v>1097206.4340538438</v>
      </c>
      <c r="U286" s="18">
        <f>S286/Q286*100</f>
        <v>84.999999910500009</v>
      </c>
      <c r="V286" s="18" t="s">
        <v>4373</v>
      </c>
      <c r="W286" s="8" t="s">
        <v>1569</v>
      </c>
    </row>
    <row r="287" spans="1:23" s="11" customFormat="1" ht="105" x14ac:dyDescent="0.25">
      <c r="A287" s="6">
        <v>280</v>
      </c>
      <c r="B287" s="6" t="s">
        <v>4</v>
      </c>
      <c r="C287" s="6" t="s">
        <v>1248</v>
      </c>
      <c r="D287" s="6" t="s">
        <v>1875</v>
      </c>
      <c r="E287" s="6" t="s">
        <v>3653</v>
      </c>
      <c r="F287" s="6" t="s">
        <v>284</v>
      </c>
      <c r="G287" s="6">
        <v>329473</v>
      </c>
      <c r="H287" s="6" t="s">
        <v>178</v>
      </c>
      <c r="I287" s="6" t="s">
        <v>489</v>
      </c>
      <c r="J287" s="6" t="s">
        <v>2098</v>
      </c>
      <c r="K287" s="7" t="s">
        <v>1771</v>
      </c>
      <c r="L287" s="6" t="s">
        <v>1507</v>
      </c>
      <c r="M287" s="7" t="s">
        <v>703</v>
      </c>
      <c r="N287" s="7" t="s">
        <v>893</v>
      </c>
      <c r="O287" s="7" t="s">
        <v>2761</v>
      </c>
      <c r="P287" s="18">
        <f>VLOOKUP(G287,'[1]status-proiecte'!$K$3:$BJ$1319,24,0)</f>
        <v>12646776.59</v>
      </c>
      <c r="Q287" s="18">
        <f>VLOOKUP(G287,'[1]status-proiecte'!$K$3:$BJ$1319,16,0)</f>
        <v>12095365.342791589</v>
      </c>
      <c r="R287" s="18">
        <f>VLOOKUP(G287,'[1]status-proiecte'!$K$3:$BJ$1319,18,0)</f>
        <v>11853458.029999999</v>
      </c>
      <c r="S287" s="18">
        <f>VLOOKUP(G287,'[1]status-proiecte'!$K$3:$BJ$1319,19,0)</f>
        <v>10281060.5305475</v>
      </c>
      <c r="T287" s="18">
        <f>VLOOKUP(G287,'[1]status-proiecte'!$K$3:$BJ$1319,22,0)</f>
        <v>1572397.4994524997</v>
      </c>
      <c r="U287" s="18">
        <f>S287/Q287*100</f>
        <v>84.999999910500009</v>
      </c>
      <c r="V287" s="18" t="s">
        <v>4374</v>
      </c>
      <c r="W287" s="8" t="s">
        <v>1569</v>
      </c>
    </row>
    <row r="288" spans="1:23" s="11" customFormat="1" ht="105" x14ac:dyDescent="0.25">
      <c r="A288" s="6">
        <v>281</v>
      </c>
      <c r="B288" s="6" t="s">
        <v>4</v>
      </c>
      <c r="C288" s="6" t="s">
        <v>358</v>
      </c>
      <c r="D288" s="6" t="s">
        <v>1870</v>
      </c>
      <c r="E288" s="6" t="s">
        <v>490</v>
      </c>
      <c r="F288" s="6" t="s">
        <v>294</v>
      </c>
      <c r="G288" s="6">
        <v>322399</v>
      </c>
      <c r="H288" s="6" t="s">
        <v>52</v>
      </c>
      <c r="I288" s="6" t="s">
        <v>704</v>
      </c>
      <c r="J288" s="6" t="s">
        <v>2099</v>
      </c>
      <c r="K288" s="7" t="s">
        <v>1749</v>
      </c>
      <c r="L288" s="6" t="s">
        <v>1496</v>
      </c>
      <c r="M288" s="7" t="s">
        <v>648</v>
      </c>
      <c r="N288" s="7" t="s">
        <v>921</v>
      </c>
      <c r="O288" s="7" t="s">
        <v>2762</v>
      </c>
      <c r="P288" s="18">
        <f>VLOOKUP(G288,'[1]status-proiecte'!$K$3:$BJ$1319,24,0)</f>
        <v>94797312.359999999</v>
      </c>
      <c r="Q288" s="18">
        <f>VLOOKUP(G288,'[1]status-proiecte'!$K$3:$BJ$1319,16,0)</f>
        <v>94797312.359999999</v>
      </c>
      <c r="R288" s="18">
        <f>VLOOKUP(G288,'[1]status-proiecte'!$K$3:$BJ$1319,18,0)</f>
        <v>92901366.109999999</v>
      </c>
      <c r="S288" s="18">
        <f>VLOOKUP(G288,'[1]status-proiecte'!$K$3:$BJ$1319,19,0)</f>
        <v>80577715.381151944</v>
      </c>
      <c r="T288" s="18">
        <f>VLOOKUP(G288,'[1]status-proiecte'!$K$3:$BJ$1319,22,0)</f>
        <v>12323650.728848055</v>
      </c>
      <c r="U288" s="18">
        <f>S288/Q288*100</f>
        <v>84.999999868300009</v>
      </c>
      <c r="V288" s="18" t="s">
        <v>4375</v>
      </c>
      <c r="W288" s="8" t="s">
        <v>1569</v>
      </c>
    </row>
    <row r="289" spans="1:56" s="11" customFormat="1" ht="90" x14ac:dyDescent="0.25">
      <c r="A289" s="6">
        <v>282</v>
      </c>
      <c r="B289" s="6" t="s">
        <v>4</v>
      </c>
      <c r="C289" s="6" t="s">
        <v>358</v>
      </c>
      <c r="D289" s="6" t="s">
        <v>1870</v>
      </c>
      <c r="E289" s="6" t="s">
        <v>1652</v>
      </c>
      <c r="F289" s="6" t="s">
        <v>294</v>
      </c>
      <c r="G289" s="6">
        <v>323456</v>
      </c>
      <c r="H289" s="6" t="s">
        <v>492</v>
      </c>
      <c r="I289" s="6" t="s">
        <v>491</v>
      </c>
      <c r="J289" s="6" t="s">
        <v>2336</v>
      </c>
      <c r="K289" s="7" t="s">
        <v>1751</v>
      </c>
      <c r="L289" s="6" t="s">
        <v>1501</v>
      </c>
      <c r="M289" s="7" t="s">
        <v>504</v>
      </c>
      <c r="N289" s="7" t="s">
        <v>3147</v>
      </c>
      <c r="O289" s="7" t="s">
        <v>2763</v>
      </c>
      <c r="P289" s="18">
        <f>VLOOKUP(G289,'[1]status-proiecte'!$K$3:$BJ$1319,24,0)</f>
        <v>29283173.399999999</v>
      </c>
      <c r="Q289" s="18">
        <f>VLOOKUP(G289,'[1]status-proiecte'!$K$3:$BJ$1319,16,0)</f>
        <v>28869221.297045305</v>
      </c>
      <c r="R289" s="18">
        <f>VLOOKUP(G289,'[1]status-proiecte'!$K$3:$BJ$1319,18,0)</f>
        <v>28291836.890000001</v>
      </c>
      <c r="S289" s="18">
        <f>VLOOKUP(G289,'[1]status-proiecte'!$K$3:$BJ$1319,19,0)</f>
        <v>24538838.064467747</v>
      </c>
      <c r="T289" s="18">
        <f>VLOOKUP(G289,'[1]status-proiecte'!$K$3:$BJ$1319,22,0)</f>
        <v>3752998.8255322538</v>
      </c>
      <c r="U289" s="18">
        <f>S289/Q289*100</f>
        <v>84.999999868300009</v>
      </c>
      <c r="V289" s="18" t="s">
        <v>4376</v>
      </c>
      <c r="W289" s="8" t="s">
        <v>1569</v>
      </c>
    </row>
    <row r="290" spans="1:56" s="11" customFormat="1" ht="120" x14ac:dyDescent="0.25">
      <c r="A290" s="6">
        <v>283</v>
      </c>
      <c r="B290" s="6" t="s">
        <v>4</v>
      </c>
      <c r="C290" s="6" t="s">
        <v>358</v>
      </c>
      <c r="D290" s="6" t="s">
        <v>1870</v>
      </c>
      <c r="E290" s="6" t="s">
        <v>493</v>
      </c>
      <c r="F290" s="6" t="s">
        <v>294</v>
      </c>
      <c r="G290" s="6">
        <v>328636</v>
      </c>
      <c r="H290" s="6" t="s">
        <v>136</v>
      </c>
      <c r="I290" s="6" t="s">
        <v>494</v>
      </c>
      <c r="J290" s="6" t="s">
        <v>2100</v>
      </c>
      <c r="K290" s="7" t="s">
        <v>154</v>
      </c>
      <c r="L290" s="6" t="s">
        <v>1499</v>
      </c>
      <c r="M290" s="7" t="s">
        <v>637</v>
      </c>
      <c r="N290" s="7" t="s">
        <v>3148</v>
      </c>
      <c r="O290" s="7" t="s">
        <v>2764</v>
      </c>
      <c r="P290" s="18">
        <f>VLOOKUP(G290,'[1]status-proiecte'!$K$3:$BJ$1319,24,0)</f>
        <v>38136373.840000004</v>
      </c>
      <c r="Q290" s="18">
        <f>VLOOKUP(G290,'[1]status-proiecte'!$K$3:$BJ$1319,16,0)</f>
        <v>34801324.321325064</v>
      </c>
      <c r="R290" s="18">
        <f>VLOOKUP(G290,'[1]status-proiecte'!$K$3:$BJ$1319,18,0)</f>
        <v>34105297.82</v>
      </c>
      <c r="S290" s="18">
        <f>VLOOKUP(G290,'[1]status-proiecte'!$K$3:$BJ$1319,19,0)</f>
        <v>29581125.627292961</v>
      </c>
      <c r="T290" s="18">
        <f>VLOOKUP(G290,'[1]status-proiecte'!$K$3:$BJ$1319,22,0)</f>
        <v>4524172.1927070394</v>
      </c>
      <c r="U290" s="18">
        <f>S290/Q290*100</f>
        <v>84.999999868300009</v>
      </c>
      <c r="V290" s="18" t="s">
        <v>4377</v>
      </c>
      <c r="W290" s="8" t="s">
        <v>1569</v>
      </c>
    </row>
    <row r="291" spans="1:56" s="11" customFormat="1" ht="165" x14ac:dyDescent="0.25">
      <c r="A291" s="6">
        <v>284</v>
      </c>
      <c r="B291" s="6" t="s">
        <v>4</v>
      </c>
      <c r="C291" s="6" t="s">
        <v>1245</v>
      </c>
      <c r="D291" s="6" t="s">
        <v>1858</v>
      </c>
      <c r="E291" s="6" t="s">
        <v>1644</v>
      </c>
      <c r="F291" s="6" t="s">
        <v>292</v>
      </c>
      <c r="G291" s="6">
        <v>334310</v>
      </c>
      <c r="H291" s="6" t="s">
        <v>495</v>
      </c>
      <c r="I291" s="6" t="s">
        <v>496</v>
      </c>
      <c r="J291" s="6" t="s">
        <v>2027</v>
      </c>
      <c r="K291" s="7" t="s">
        <v>1741</v>
      </c>
      <c r="L291" s="7" t="s">
        <v>1495</v>
      </c>
      <c r="M291" s="7" t="s">
        <v>705</v>
      </c>
      <c r="N291" s="7" t="s">
        <v>907</v>
      </c>
      <c r="O291" s="7" t="s">
        <v>908</v>
      </c>
      <c r="P291" s="18">
        <f>VLOOKUP(G291,'[1]status-proiecte'!$K$3:$BJ$1319,24,0)</f>
        <v>54034966.189999998</v>
      </c>
      <c r="Q291" s="18">
        <f>VLOOKUP(G291,'[1]status-proiecte'!$K$3:$BJ$1319,16,0)</f>
        <v>52929642.020000003</v>
      </c>
      <c r="R291" s="18">
        <f>VLOOKUP(G291,'[1]status-proiecte'!$K$3:$BJ$1319,18,0)</f>
        <v>51871049.18</v>
      </c>
      <c r="S291" s="18">
        <f>VLOOKUP(G291,'[1]status-proiecte'!$K$3:$BJ$1319,19,0)</f>
        <v>44990195.625696369</v>
      </c>
      <c r="T291" s="18">
        <f>VLOOKUP(G291,'[1]status-proiecte'!$K$3:$BJ$1319,22,0)</f>
        <v>6880853.5543036312</v>
      </c>
      <c r="U291" s="18">
        <f>S291/Q291*100</f>
        <v>84.999999827499991</v>
      </c>
      <c r="V291" s="18" t="s">
        <v>4378</v>
      </c>
      <c r="W291" s="8" t="s">
        <v>1569</v>
      </c>
    </row>
    <row r="292" spans="1:56" s="11" customFormat="1" ht="409.5" x14ac:dyDescent="0.25">
      <c r="A292" s="6">
        <v>285</v>
      </c>
      <c r="B292" s="6" t="s">
        <v>4</v>
      </c>
      <c r="C292" s="6" t="s">
        <v>1247</v>
      </c>
      <c r="D292" s="6" t="s">
        <v>1869</v>
      </c>
      <c r="E292" s="6" t="s">
        <v>270</v>
      </c>
      <c r="F292" s="6" t="s">
        <v>286</v>
      </c>
      <c r="G292" s="6">
        <v>337618</v>
      </c>
      <c r="H292" s="6" t="s">
        <v>10</v>
      </c>
      <c r="I292" s="6" t="s">
        <v>497</v>
      </c>
      <c r="J292" s="6" t="s">
        <v>3554</v>
      </c>
      <c r="K292" s="7" t="s">
        <v>3843</v>
      </c>
      <c r="L292" s="6" t="s">
        <v>3554</v>
      </c>
      <c r="M292" s="7" t="s">
        <v>3970</v>
      </c>
      <c r="N292" s="7" t="s">
        <v>2627</v>
      </c>
      <c r="O292" s="7" t="s">
        <v>906</v>
      </c>
      <c r="P292" s="18">
        <f>VLOOKUP(G292,'[1]status-proiecte'!$K$3:$BJ$1319,24,0)</f>
        <v>37242196.530000001</v>
      </c>
      <c r="Q292" s="18">
        <f>VLOOKUP(G292,'[1]status-proiecte'!$K$3:$BJ$1319,16,0)</f>
        <v>37242196.530000001</v>
      </c>
      <c r="R292" s="18">
        <f>VLOOKUP(G292,'[1]status-proiecte'!$K$3:$BJ$1319,18,0)</f>
        <v>37242196.530000001</v>
      </c>
      <c r="S292" s="18">
        <f>VLOOKUP(G292,'[1]status-proiecte'!$K$3:$BJ$1319,19,0)</f>
        <v>27212873.004471</v>
      </c>
      <c r="T292" s="18">
        <f>VLOOKUP(G292,'[1]status-proiecte'!$K$3:$BJ$1319,22,0)</f>
        <v>10029323.525529001</v>
      </c>
      <c r="U292" s="18">
        <f>S292/Q292*100</f>
        <v>73.070000000000007</v>
      </c>
      <c r="V292" s="18" t="s">
        <v>4379</v>
      </c>
      <c r="W292" s="8" t="s">
        <v>1570</v>
      </c>
    </row>
    <row r="293" spans="1:56" s="11" customFormat="1" ht="240" x14ac:dyDescent="0.25">
      <c r="A293" s="6">
        <v>286</v>
      </c>
      <c r="B293" s="6" t="s">
        <v>4</v>
      </c>
      <c r="C293" s="6" t="s">
        <v>358</v>
      </c>
      <c r="D293" s="6" t="s">
        <v>1870</v>
      </c>
      <c r="E293" s="6" t="s">
        <v>490</v>
      </c>
      <c r="F293" s="6" t="s">
        <v>294</v>
      </c>
      <c r="G293" s="6">
        <v>322367</v>
      </c>
      <c r="H293" s="6" t="s">
        <v>52</v>
      </c>
      <c r="I293" s="6" t="s">
        <v>583</v>
      </c>
      <c r="J293" s="6" t="s">
        <v>142</v>
      </c>
      <c r="K293" s="7" t="s">
        <v>1749</v>
      </c>
      <c r="L293" s="6" t="s">
        <v>1496</v>
      </c>
      <c r="M293" s="7" t="s">
        <v>636</v>
      </c>
      <c r="N293" s="7" t="s">
        <v>3149</v>
      </c>
      <c r="O293" s="7" t="s">
        <v>2765</v>
      </c>
      <c r="P293" s="18">
        <f>VLOOKUP(G293,'[1]status-proiecte'!$K$3:$BJ$1319,24,0)</f>
        <v>125235575.89</v>
      </c>
      <c r="Q293" s="18">
        <f>VLOOKUP(G293,'[1]status-proiecte'!$K$3:$BJ$1319,16,0)</f>
        <v>113665999.99874476</v>
      </c>
      <c r="R293" s="18">
        <f>VLOOKUP(G293,'[1]status-proiecte'!$K$3:$BJ$1319,18,0)</f>
        <v>111392680</v>
      </c>
      <c r="S293" s="18">
        <f>VLOOKUP(G293,'[1]status-proiecte'!$K$3:$BJ$1319,19,0)</f>
        <v>96616099.849234924</v>
      </c>
      <c r="T293" s="18">
        <f>VLOOKUP(G293,'[1]status-proiecte'!$K$3:$BJ$1319,22,0)</f>
        <v>14776580.150765076</v>
      </c>
      <c r="U293" s="18">
        <f>S293/Q293*100</f>
        <v>84.999999868300009</v>
      </c>
      <c r="V293" s="18" t="s">
        <v>4380</v>
      </c>
      <c r="W293" s="8" t="s">
        <v>1569</v>
      </c>
    </row>
    <row r="294" spans="1:56" s="9" customFormat="1" ht="135" x14ac:dyDescent="0.25">
      <c r="A294" s="6">
        <v>287</v>
      </c>
      <c r="B294" s="6" t="s">
        <v>4</v>
      </c>
      <c r="C294" s="7" t="s">
        <v>1246</v>
      </c>
      <c r="D294" s="7" t="s">
        <v>1879</v>
      </c>
      <c r="E294" s="6" t="s">
        <v>956</v>
      </c>
      <c r="F294" s="6" t="s">
        <v>3876</v>
      </c>
      <c r="G294" s="6">
        <v>331376</v>
      </c>
      <c r="H294" s="6" t="s">
        <v>480</v>
      </c>
      <c r="I294" s="6" t="s">
        <v>1051</v>
      </c>
      <c r="J294" s="6" t="s">
        <v>2214</v>
      </c>
      <c r="K294" s="7" t="s">
        <v>1749</v>
      </c>
      <c r="L294" s="6" t="s">
        <v>1496</v>
      </c>
      <c r="M294" s="6" t="s">
        <v>1309</v>
      </c>
      <c r="N294" s="6" t="s">
        <v>893</v>
      </c>
      <c r="O294" s="6" t="s">
        <v>1469</v>
      </c>
      <c r="P294" s="18">
        <f>VLOOKUP(G294,'[1]status-proiecte'!$K$3:$BJ$1319,24,0)</f>
        <v>1438498.36</v>
      </c>
      <c r="Q294" s="18">
        <f>VLOOKUP(G294,'[1]status-proiecte'!$K$3:$BJ$1319,16,0)</f>
        <v>1416847.08</v>
      </c>
      <c r="R294" s="18">
        <f>VLOOKUP(G294,'[1]status-proiecte'!$K$3:$BJ$1319,18,0)</f>
        <v>1275162.3700000001</v>
      </c>
      <c r="S294" s="18">
        <f>VLOOKUP(G294,'[1]status-proiecte'!$K$3:$BJ$1319,19,0)</f>
        <v>1083888.0145</v>
      </c>
      <c r="T294" s="18">
        <f>VLOOKUP(G294,'[1]status-proiecte'!$K$3:$BJ$1319,22,0)</f>
        <v>191274.35550000006</v>
      </c>
      <c r="U294" s="18">
        <f>S294/Q294*100</f>
        <v>76.499999880015281</v>
      </c>
      <c r="V294" s="18" t="s">
        <v>4381</v>
      </c>
      <c r="W294" s="8" t="s">
        <v>1569</v>
      </c>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row>
    <row r="295" spans="1:56" s="9" customFormat="1" ht="135" x14ac:dyDescent="0.25">
      <c r="A295" s="6">
        <v>288</v>
      </c>
      <c r="B295" s="6" t="s">
        <v>4</v>
      </c>
      <c r="C295" s="7" t="s">
        <v>1246</v>
      </c>
      <c r="D295" s="7" t="s">
        <v>1879</v>
      </c>
      <c r="E295" s="6" t="s">
        <v>956</v>
      </c>
      <c r="F295" s="6" t="s">
        <v>3876</v>
      </c>
      <c r="G295" s="6">
        <v>331377</v>
      </c>
      <c r="H295" s="6" t="s">
        <v>1166</v>
      </c>
      <c r="I295" s="6" t="s">
        <v>1052</v>
      </c>
      <c r="J295" s="6" t="s">
        <v>2215</v>
      </c>
      <c r="K295" s="7" t="s">
        <v>1749</v>
      </c>
      <c r="L295" s="6" t="s">
        <v>1496</v>
      </c>
      <c r="M295" s="6" t="s">
        <v>1089</v>
      </c>
      <c r="N295" s="6" t="s">
        <v>893</v>
      </c>
      <c r="O295" s="6" t="s">
        <v>2800</v>
      </c>
      <c r="P295" s="18">
        <f>VLOOKUP(G295,'[1]status-proiecte'!$K$3:$BJ$1319,24,0)</f>
        <v>1967832.05</v>
      </c>
      <c r="Q295" s="18">
        <f>VLOOKUP(G295,'[1]status-proiecte'!$K$3:$BJ$1319,16,0)</f>
        <v>1655088.68</v>
      </c>
      <c r="R295" s="18">
        <f>VLOOKUP(G295,'[1]status-proiecte'!$K$3:$BJ$1319,18,0)</f>
        <v>1489579.8</v>
      </c>
      <c r="S295" s="18">
        <f>VLOOKUP(G295,'[1]status-proiecte'!$K$3:$BJ$1319,19,0)</f>
        <v>1266142.83</v>
      </c>
      <c r="T295" s="18">
        <f>VLOOKUP(G295,'[1]status-proiecte'!$K$3:$BJ$1319,22,0)</f>
        <v>223436.96999999997</v>
      </c>
      <c r="U295" s="18">
        <f>S295/Q295*100</f>
        <v>76.49999938371883</v>
      </c>
      <c r="V295" s="18" t="s">
        <v>4087</v>
      </c>
      <c r="W295" s="8" t="s">
        <v>1569</v>
      </c>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row>
    <row r="296" spans="1:56" s="11" customFormat="1" ht="135" x14ac:dyDescent="0.25">
      <c r="A296" s="6">
        <v>289</v>
      </c>
      <c r="B296" s="6" t="s">
        <v>4</v>
      </c>
      <c r="C296" s="7" t="s">
        <v>1246</v>
      </c>
      <c r="D296" s="7" t="s">
        <v>1879</v>
      </c>
      <c r="E296" s="6" t="s">
        <v>956</v>
      </c>
      <c r="F296" s="6" t="s">
        <v>3876</v>
      </c>
      <c r="G296" s="6">
        <v>331421</v>
      </c>
      <c r="H296" s="6" t="s">
        <v>1167</v>
      </c>
      <c r="I296" s="6" t="s">
        <v>1053</v>
      </c>
      <c r="J296" s="6" t="s">
        <v>2216</v>
      </c>
      <c r="K296" s="7" t="s">
        <v>1749</v>
      </c>
      <c r="L296" s="6" t="s">
        <v>1496</v>
      </c>
      <c r="M296" s="6" t="s">
        <v>1308</v>
      </c>
      <c r="N296" s="6" t="s">
        <v>870</v>
      </c>
      <c r="O296" s="6" t="s">
        <v>2821</v>
      </c>
      <c r="P296" s="18">
        <f>VLOOKUP(G296,'[1]status-proiecte'!$K$3:$BJ$1319,24,0)</f>
        <v>1603976</v>
      </c>
      <c r="Q296" s="18">
        <f>VLOOKUP(G296,'[1]status-proiecte'!$K$3:$BJ$1319,16,0)</f>
        <v>1603976</v>
      </c>
      <c r="R296" s="18">
        <f>VLOOKUP(G296,'[1]status-proiecte'!$K$3:$BJ$1319,18,0)</f>
        <v>1443578.4</v>
      </c>
      <c r="S296" s="18">
        <f>VLOOKUP(G296,'[1]status-proiecte'!$K$3:$BJ$1319,19,0)</f>
        <v>1227041.6399999999</v>
      </c>
      <c r="T296" s="18">
        <f>VLOOKUP(G296,'[1]status-proiecte'!$K$3:$BJ$1319,22,0)</f>
        <v>216536.76</v>
      </c>
      <c r="U296" s="18">
        <f>S296/Q296*100</f>
        <v>76.499999999999986</v>
      </c>
      <c r="V296" s="18" t="s">
        <v>2975</v>
      </c>
      <c r="W296" s="8" t="s">
        <v>1569</v>
      </c>
    </row>
    <row r="297" spans="1:56" s="11" customFormat="1" ht="135" x14ac:dyDescent="0.25">
      <c r="A297" s="6">
        <v>290</v>
      </c>
      <c r="B297" s="6" t="s">
        <v>4</v>
      </c>
      <c r="C297" s="7" t="s">
        <v>1246</v>
      </c>
      <c r="D297" s="7" t="s">
        <v>1879</v>
      </c>
      <c r="E297" s="6" t="s">
        <v>956</v>
      </c>
      <c r="F297" s="6" t="s">
        <v>3876</v>
      </c>
      <c r="G297" s="6">
        <v>331431</v>
      </c>
      <c r="H297" s="6" t="s">
        <v>1168</v>
      </c>
      <c r="I297" s="6" t="s">
        <v>1054</v>
      </c>
      <c r="J297" s="6" t="s">
        <v>2217</v>
      </c>
      <c r="K297" s="6" t="s">
        <v>1775</v>
      </c>
      <c r="L297" s="6" t="s">
        <v>1499</v>
      </c>
      <c r="M297" s="6" t="s">
        <v>1307</v>
      </c>
      <c r="N297" s="6" t="s">
        <v>867</v>
      </c>
      <c r="O297" s="6" t="s">
        <v>2824</v>
      </c>
      <c r="P297" s="18">
        <f>VLOOKUP(G297,'[1]status-proiecte'!$K$3:$BJ$1319,24,0)</f>
        <v>1897651.85</v>
      </c>
      <c r="Q297" s="18">
        <f>VLOOKUP(G297,'[1]status-proiecte'!$K$3:$BJ$1319,16,0)</f>
        <v>1539943.46</v>
      </c>
      <c r="R297" s="18">
        <f>VLOOKUP(G297,'[1]status-proiecte'!$K$3:$BJ$1319,18,0)</f>
        <v>1385949.11</v>
      </c>
      <c r="S297" s="18">
        <f>VLOOKUP(G297,'[1]status-proiecte'!$K$3:$BJ$1319,19,0)</f>
        <v>1178056.7435000001</v>
      </c>
      <c r="T297" s="18">
        <f>VLOOKUP(G297,'[1]status-proiecte'!$K$3:$BJ$1319,22,0)</f>
        <v>207892.3665</v>
      </c>
      <c r="U297" s="18">
        <f>S297/Q297*100</f>
        <v>76.499999779212686</v>
      </c>
      <c r="V297" s="18" t="s">
        <v>3295</v>
      </c>
      <c r="W297" s="8" t="s">
        <v>1569</v>
      </c>
    </row>
    <row r="298" spans="1:56" s="11" customFormat="1" ht="135" x14ac:dyDescent="0.25">
      <c r="A298" s="6">
        <v>291</v>
      </c>
      <c r="B298" s="6" t="s">
        <v>4</v>
      </c>
      <c r="C298" s="7" t="s">
        <v>1246</v>
      </c>
      <c r="D298" s="7" t="s">
        <v>1879</v>
      </c>
      <c r="E298" s="6" t="s">
        <v>956</v>
      </c>
      <c r="F298" s="6" t="s">
        <v>3876</v>
      </c>
      <c r="G298" s="6">
        <v>331714</v>
      </c>
      <c r="H298" s="6" t="s">
        <v>1169</v>
      </c>
      <c r="I298" s="6" t="s">
        <v>1055</v>
      </c>
      <c r="J298" s="6" t="s">
        <v>2218</v>
      </c>
      <c r="K298" s="7" t="s">
        <v>1751</v>
      </c>
      <c r="L298" s="6" t="s">
        <v>1501</v>
      </c>
      <c r="M298" s="6" t="s">
        <v>1306</v>
      </c>
      <c r="N298" s="6" t="s">
        <v>877</v>
      </c>
      <c r="O298" s="6" t="s">
        <v>2819</v>
      </c>
      <c r="P298" s="18">
        <f>VLOOKUP(G298,'[1]status-proiecte'!$K$3:$BJ$1319,24,0)</f>
        <v>826764.35</v>
      </c>
      <c r="Q298" s="18">
        <f>VLOOKUP(G298,'[1]status-proiecte'!$K$3:$BJ$1319,16,0)</f>
        <v>826764.35</v>
      </c>
      <c r="R298" s="18">
        <f>VLOOKUP(G298,'[1]status-proiecte'!$K$3:$BJ$1319,18,0)</f>
        <v>744087.92</v>
      </c>
      <c r="S298" s="18">
        <f>VLOOKUP(G298,'[1]status-proiecte'!$K$3:$BJ$1319,19,0)</f>
        <v>632474.73199999996</v>
      </c>
      <c r="T298" s="18">
        <f>VLOOKUP(G298,'[1]status-proiecte'!$K$3:$BJ$1319,22,0)</f>
        <v>111613.18800000008</v>
      </c>
      <c r="U298" s="18">
        <f>S298/Q298*100</f>
        <v>76.500000514052161</v>
      </c>
      <c r="V298" s="18" t="s">
        <v>4382</v>
      </c>
      <c r="W298" s="8" t="s">
        <v>1569</v>
      </c>
    </row>
    <row r="299" spans="1:56" s="11" customFormat="1" ht="135" x14ac:dyDescent="0.25">
      <c r="A299" s="6">
        <v>292</v>
      </c>
      <c r="B299" s="6" t="s">
        <v>4</v>
      </c>
      <c r="C299" s="7" t="s">
        <v>1246</v>
      </c>
      <c r="D299" s="7" t="s">
        <v>1879</v>
      </c>
      <c r="E299" s="6" t="s">
        <v>956</v>
      </c>
      <c r="F299" s="6" t="s">
        <v>3876</v>
      </c>
      <c r="G299" s="6">
        <v>331783</v>
      </c>
      <c r="H299" s="6" t="s">
        <v>1170</v>
      </c>
      <c r="I299" s="6" t="s">
        <v>1056</v>
      </c>
      <c r="J299" s="6" t="s">
        <v>2312</v>
      </c>
      <c r="K299" s="7" t="s">
        <v>154</v>
      </c>
      <c r="L299" s="6" t="s">
        <v>1499</v>
      </c>
      <c r="M299" s="6" t="s">
        <v>3447</v>
      </c>
      <c r="N299" s="6" t="s">
        <v>893</v>
      </c>
      <c r="O299" s="6" t="s">
        <v>1463</v>
      </c>
      <c r="P299" s="18">
        <f>VLOOKUP(G299,'[1]status-proiecte'!$K$3:$BJ$1319,24,0)</f>
        <v>1681741.19</v>
      </c>
      <c r="Q299" s="18">
        <f>VLOOKUP(G299,'[1]status-proiecte'!$K$3:$BJ$1319,16,0)</f>
        <v>1655323.19</v>
      </c>
      <c r="R299" s="18">
        <f>VLOOKUP(G299,'[1]status-proiecte'!$K$3:$BJ$1319,18,0)</f>
        <v>1489790.88</v>
      </c>
      <c r="S299" s="18">
        <f>VLOOKUP(G299,'[1]status-proiecte'!$K$3:$BJ$1319,19,0)</f>
        <v>1266322.2479999999</v>
      </c>
      <c r="T299" s="18">
        <f>VLOOKUP(G299,'[1]status-proiecte'!$K$3:$BJ$1319,22,0)</f>
        <v>223468.63199999998</v>
      </c>
      <c r="U299" s="18">
        <f>S299/Q299*100</f>
        <v>76.500000462145408</v>
      </c>
      <c r="V299" s="18" t="s">
        <v>4383</v>
      </c>
      <c r="W299" s="8" t="s">
        <v>1569</v>
      </c>
    </row>
    <row r="300" spans="1:56" s="11" customFormat="1" ht="135" x14ac:dyDescent="0.25">
      <c r="A300" s="6">
        <v>293</v>
      </c>
      <c r="B300" s="6" t="s">
        <v>4</v>
      </c>
      <c r="C300" s="7" t="s">
        <v>1246</v>
      </c>
      <c r="D300" s="7" t="s">
        <v>1879</v>
      </c>
      <c r="E300" s="6" t="s">
        <v>956</v>
      </c>
      <c r="F300" s="6" t="s">
        <v>3876</v>
      </c>
      <c r="G300" s="6">
        <v>331797</v>
      </c>
      <c r="H300" s="6" t="s">
        <v>1171</v>
      </c>
      <c r="I300" s="6" t="s">
        <v>1057</v>
      </c>
      <c r="J300" s="6" t="s">
        <v>3802</v>
      </c>
      <c r="K300" s="6" t="s">
        <v>1752</v>
      </c>
      <c r="L300" s="6" t="s">
        <v>1501</v>
      </c>
      <c r="M300" s="6" t="s">
        <v>1090</v>
      </c>
      <c r="N300" s="6" t="s">
        <v>1239</v>
      </c>
      <c r="O300" s="6" t="s">
        <v>2791</v>
      </c>
      <c r="P300" s="18">
        <f>VLOOKUP(G300,'[1]status-proiecte'!$K$3:$BJ$1319,24,0)</f>
        <v>1953696.48</v>
      </c>
      <c r="Q300" s="18">
        <f>VLOOKUP(G300,'[1]status-proiecte'!$K$3:$BJ$1319,16,0)</f>
        <v>1626092.01</v>
      </c>
      <c r="R300" s="18">
        <f>VLOOKUP(G300,'[1]status-proiecte'!$K$3:$BJ$1319,18,0)</f>
        <v>1463482.81</v>
      </c>
      <c r="S300" s="18">
        <f>VLOOKUP(G300,'[1]status-proiecte'!$K$3:$BJ$1319,19,0)</f>
        <v>1243960.3884999999</v>
      </c>
      <c r="T300" s="18">
        <f>VLOOKUP(G300,'[1]status-proiecte'!$K$3:$BJ$1319,22,0)</f>
        <v>219522.42150000017</v>
      </c>
      <c r="U300" s="18">
        <f>S300/Q300*100</f>
        <v>76.500000052272554</v>
      </c>
      <c r="V300" s="18" t="s">
        <v>4088</v>
      </c>
      <c r="W300" s="8" t="s">
        <v>1569</v>
      </c>
    </row>
    <row r="301" spans="1:56" s="9" customFormat="1" ht="135" x14ac:dyDescent="0.25">
      <c r="A301" s="6">
        <v>294</v>
      </c>
      <c r="B301" s="6" t="s">
        <v>4</v>
      </c>
      <c r="C301" s="7" t="s">
        <v>1246</v>
      </c>
      <c r="D301" s="7" t="s">
        <v>1879</v>
      </c>
      <c r="E301" s="6" t="s">
        <v>956</v>
      </c>
      <c r="F301" s="6" t="s">
        <v>3876</v>
      </c>
      <c r="G301" s="6">
        <v>331810</v>
      </c>
      <c r="H301" s="6" t="s">
        <v>1172</v>
      </c>
      <c r="I301" s="6" t="s">
        <v>1058</v>
      </c>
      <c r="J301" s="6" t="s">
        <v>2219</v>
      </c>
      <c r="K301" s="7" t="s">
        <v>1749</v>
      </c>
      <c r="L301" s="6" t="s">
        <v>1496</v>
      </c>
      <c r="M301" s="6" t="s">
        <v>1305</v>
      </c>
      <c r="N301" s="6" t="s">
        <v>867</v>
      </c>
      <c r="O301" s="6" t="s">
        <v>2800</v>
      </c>
      <c r="P301" s="18">
        <f>VLOOKUP(G301,'[1]status-proiecte'!$K$3:$BJ$1319,24,0)</f>
        <v>1674103.92</v>
      </c>
      <c r="Q301" s="18">
        <f>VLOOKUP(G301,'[1]status-proiecte'!$K$3:$BJ$1319,16,0)</f>
        <v>1656683.58</v>
      </c>
      <c r="R301" s="18">
        <f>VLOOKUP(G301,'[1]status-proiecte'!$K$3:$BJ$1319,18,0)</f>
        <v>1491015.19</v>
      </c>
      <c r="S301" s="18">
        <f>VLOOKUP(G301,'[1]status-proiecte'!$K$3:$BJ$1319,19,0)</f>
        <v>1267362.9114999999</v>
      </c>
      <c r="T301" s="18">
        <f>VLOOKUP(G301,'[1]status-proiecte'!$K$3:$BJ$1319,22,0)</f>
        <v>223652.27850000001</v>
      </c>
      <c r="U301" s="18">
        <f>S301/Q301*100</f>
        <v>76.499998358165641</v>
      </c>
      <c r="V301" s="18" t="s">
        <v>4061</v>
      </c>
      <c r="W301" s="8" t="s">
        <v>1569</v>
      </c>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row>
    <row r="302" spans="1:56" s="9" customFormat="1" ht="135" x14ac:dyDescent="0.25">
      <c r="A302" s="6">
        <v>295</v>
      </c>
      <c r="B302" s="6" t="s">
        <v>4</v>
      </c>
      <c r="C302" s="7" t="s">
        <v>1246</v>
      </c>
      <c r="D302" s="7" t="s">
        <v>1879</v>
      </c>
      <c r="E302" s="6" t="s">
        <v>956</v>
      </c>
      <c r="F302" s="6" t="s">
        <v>3876</v>
      </c>
      <c r="G302" s="6">
        <v>331845</v>
      </c>
      <c r="H302" s="6" t="s">
        <v>1173</v>
      </c>
      <c r="I302" s="6" t="s">
        <v>1059</v>
      </c>
      <c r="J302" s="6" t="s">
        <v>2220</v>
      </c>
      <c r="K302" s="7" t="s">
        <v>1771</v>
      </c>
      <c r="L302" s="6" t="s">
        <v>1507</v>
      </c>
      <c r="M302" s="6" t="s">
        <v>1304</v>
      </c>
      <c r="N302" s="6" t="s">
        <v>893</v>
      </c>
      <c r="O302" s="6" t="s">
        <v>2822</v>
      </c>
      <c r="P302" s="18">
        <f>VLOOKUP(G302,'[1]status-proiecte'!$K$3:$BJ$1319,24,0)</f>
        <v>1531115</v>
      </c>
      <c r="Q302" s="18">
        <f>VLOOKUP(G302,'[1]status-proiecte'!$K$3:$BJ$1319,16,0)</f>
        <v>1261750</v>
      </c>
      <c r="R302" s="18">
        <f>VLOOKUP(G302,'[1]status-proiecte'!$K$3:$BJ$1319,18,0)</f>
        <v>1134868.75</v>
      </c>
      <c r="S302" s="18">
        <f>VLOOKUP(G302,'[1]status-proiecte'!$K$3:$BJ$1319,19,0)</f>
        <v>964638.4375</v>
      </c>
      <c r="T302" s="18">
        <f>VLOOKUP(G302,'[1]status-proiecte'!$K$3:$BJ$1319,22,0)</f>
        <v>170230.3125</v>
      </c>
      <c r="U302" s="18">
        <f>S302/Q302*100</f>
        <v>76.452422231028336</v>
      </c>
      <c r="V302" s="18" t="s">
        <v>4384</v>
      </c>
      <c r="W302" s="8" t="s">
        <v>1569</v>
      </c>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row>
    <row r="303" spans="1:56" s="9" customFormat="1" ht="135" x14ac:dyDescent="0.25">
      <c r="A303" s="6">
        <v>296</v>
      </c>
      <c r="B303" s="6" t="s">
        <v>4</v>
      </c>
      <c r="C303" s="7" t="s">
        <v>1246</v>
      </c>
      <c r="D303" s="7" t="s">
        <v>1879</v>
      </c>
      <c r="E303" s="6" t="s">
        <v>956</v>
      </c>
      <c r="F303" s="6" t="s">
        <v>3876</v>
      </c>
      <c r="G303" s="6">
        <v>331852</v>
      </c>
      <c r="H303" s="6" t="s">
        <v>1174</v>
      </c>
      <c r="I303" s="6" t="s">
        <v>1060</v>
      </c>
      <c r="J303" s="6" t="s">
        <v>2221</v>
      </c>
      <c r="K303" s="7" t="s">
        <v>1754</v>
      </c>
      <c r="L303" s="6" t="s">
        <v>1507</v>
      </c>
      <c r="M303" s="6" t="s">
        <v>1091</v>
      </c>
      <c r="N303" s="6" t="s">
        <v>2528</v>
      </c>
      <c r="O303" s="6" t="s">
        <v>2722</v>
      </c>
      <c r="P303" s="18">
        <f>VLOOKUP(G303,'[1]status-proiecte'!$K$3:$BJ$1319,24,0)</f>
        <v>1739060.61</v>
      </c>
      <c r="Q303" s="18">
        <f>VLOOKUP(G303,'[1]status-proiecte'!$K$3:$BJ$1319,16,0)</f>
        <v>1735371.6099168377</v>
      </c>
      <c r="R303" s="18">
        <f>VLOOKUP(G303,'[1]status-proiecte'!$K$3:$BJ$1319,18,0)</f>
        <v>1490630.91</v>
      </c>
      <c r="S303" s="18">
        <f>VLOOKUP(G303,'[1]status-proiecte'!$K$3:$BJ$1319,19,0)</f>
        <v>1267036.2734999999</v>
      </c>
      <c r="T303" s="18">
        <f>VLOOKUP(G303,'[1]status-proiecte'!$K$3:$BJ$1319,22,0)</f>
        <v>223594.63650000002</v>
      </c>
      <c r="U303" s="18">
        <f>S303/Q303*100</f>
        <v>73.012389177020054</v>
      </c>
      <c r="V303" s="18" t="s">
        <v>4385</v>
      </c>
      <c r="W303" s="8" t="s">
        <v>1569</v>
      </c>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row>
    <row r="304" spans="1:56" s="9" customFormat="1" ht="135" x14ac:dyDescent="0.25">
      <c r="A304" s="6">
        <v>297</v>
      </c>
      <c r="B304" s="6" t="s">
        <v>4</v>
      </c>
      <c r="C304" s="7" t="s">
        <v>1246</v>
      </c>
      <c r="D304" s="7" t="s">
        <v>1879</v>
      </c>
      <c r="E304" s="6" t="s">
        <v>956</v>
      </c>
      <c r="F304" s="6" t="s">
        <v>3876</v>
      </c>
      <c r="G304" s="6">
        <v>331872</v>
      </c>
      <c r="H304" s="6" t="s">
        <v>1175</v>
      </c>
      <c r="I304" s="6" t="s">
        <v>1061</v>
      </c>
      <c r="J304" s="6" t="s">
        <v>2222</v>
      </c>
      <c r="K304" s="7" t="s">
        <v>1772</v>
      </c>
      <c r="L304" s="7" t="s">
        <v>1495</v>
      </c>
      <c r="M304" s="6" t="s">
        <v>1092</v>
      </c>
      <c r="N304" s="6" t="s">
        <v>893</v>
      </c>
      <c r="O304" s="6" t="s">
        <v>2659</v>
      </c>
      <c r="P304" s="18">
        <f>VLOOKUP(G304,'[1]status-proiecte'!$K$3:$BJ$1319,24,0)</f>
        <v>1805010.43</v>
      </c>
      <c r="Q304" s="18">
        <f>VLOOKUP(G304,'[1]status-proiecte'!$K$3:$BJ$1319,16,0)</f>
        <v>1379227.25</v>
      </c>
      <c r="R304" s="18">
        <f>VLOOKUP(G304,'[1]status-proiecte'!$K$3:$BJ$1319,18,0)</f>
        <v>1241304.52</v>
      </c>
      <c r="S304" s="18">
        <f>VLOOKUP(G304,'[1]status-proiecte'!$K$3:$BJ$1319,19,0)</f>
        <v>1055108.8419999999</v>
      </c>
      <c r="T304" s="18">
        <f>VLOOKUP(G304,'[1]status-proiecte'!$K$3:$BJ$1319,22,0)</f>
        <v>186195.67800000007</v>
      </c>
      <c r="U304" s="18">
        <f>S304/Q304*100</f>
        <v>76.499999691856431</v>
      </c>
      <c r="V304" s="18" t="s">
        <v>4089</v>
      </c>
      <c r="W304" s="8" t="s">
        <v>1569</v>
      </c>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row>
    <row r="305" spans="1:56" s="9" customFormat="1" ht="135" x14ac:dyDescent="0.25">
      <c r="A305" s="6">
        <v>298</v>
      </c>
      <c r="B305" s="6" t="s">
        <v>4</v>
      </c>
      <c r="C305" s="7" t="s">
        <v>1246</v>
      </c>
      <c r="D305" s="7" t="s">
        <v>1879</v>
      </c>
      <c r="E305" s="6" t="s">
        <v>956</v>
      </c>
      <c r="F305" s="6" t="s">
        <v>3876</v>
      </c>
      <c r="G305" s="6">
        <v>331917</v>
      </c>
      <c r="H305" s="6" t="s">
        <v>1177</v>
      </c>
      <c r="I305" s="6" t="s">
        <v>1063</v>
      </c>
      <c r="J305" s="6" t="s">
        <v>2223</v>
      </c>
      <c r="K305" s="7" t="s">
        <v>1764</v>
      </c>
      <c r="L305" s="7" t="s">
        <v>1495</v>
      </c>
      <c r="M305" s="6" t="s">
        <v>1093</v>
      </c>
      <c r="N305" s="6" t="s">
        <v>867</v>
      </c>
      <c r="O305" s="6" t="s">
        <v>1463</v>
      </c>
      <c r="P305" s="18">
        <f>VLOOKUP(G305,'[1]status-proiecte'!$K$3:$BJ$1319,24,0)</f>
        <v>1127936.75</v>
      </c>
      <c r="Q305" s="18">
        <f>VLOOKUP(G305,'[1]status-proiecte'!$K$3:$BJ$1319,16,0)</f>
        <v>974043.57106890995</v>
      </c>
      <c r="R305" s="18">
        <f>VLOOKUP(G305,'[1]status-proiecte'!$K$3:$BJ$1319,18,0)</f>
        <v>876639.21</v>
      </c>
      <c r="S305" s="18">
        <f>VLOOKUP(G305,'[1]status-proiecte'!$K$3:$BJ$1319,19,0)</f>
        <v>745143.32849999995</v>
      </c>
      <c r="T305" s="18">
        <f>VLOOKUP(G305,'[1]status-proiecte'!$K$3:$BJ$1319,22,0)</f>
        <v>131495.88150000002</v>
      </c>
      <c r="U305" s="18">
        <f>S305/Q305*100</f>
        <v>76.499999654254054</v>
      </c>
      <c r="V305" s="18" t="s">
        <v>3296</v>
      </c>
      <c r="W305" s="8" t="s">
        <v>1569</v>
      </c>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row>
    <row r="306" spans="1:56" s="9" customFormat="1" ht="135" x14ac:dyDescent="0.25">
      <c r="A306" s="6">
        <v>299</v>
      </c>
      <c r="B306" s="6" t="s">
        <v>4</v>
      </c>
      <c r="C306" s="7" t="s">
        <v>1246</v>
      </c>
      <c r="D306" s="7" t="s">
        <v>1879</v>
      </c>
      <c r="E306" s="6" t="s">
        <v>956</v>
      </c>
      <c r="F306" s="6" t="s">
        <v>3876</v>
      </c>
      <c r="G306" s="6">
        <v>331936</v>
      </c>
      <c r="H306" s="6" t="s">
        <v>1178</v>
      </c>
      <c r="I306" s="6" t="s">
        <v>1064</v>
      </c>
      <c r="J306" s="6" t="s">
        <v>2225</v>
      </c>
      <c r="K306" s="6" t="s">
        <v>1775</v>
      </c>
      <c r="L306" s="6" t="s">
        <v>1499</v>
      </c>
      <c r="M306" s="6" t="s">
        <v>1302</v>
      </c>
      <c r="N306" s="6" t="s">
        <v>867</v>
      </c>
      <c r="O306" s="6" t="s">
        <v>1453</v>
      </c>
      <c r="P306" s="18">
        <f>VLOOKUP(G306,'[1]status-proiecte'!$K$3:$BJ$1319,24,0)</f>
        <v>981384.94</v>
      </c>
      <c r="Q306" s="18">
        <f>VLOOKUP(G306,'[1]status-proiecte'!$K$3:$BJ$1319,16,0)</f>
        <v>978239.38</v>
      </c>
      <c r="R306" s="18">
        <f>VLOOKUP(G306,'[1]status-proiecte'!$K$3:$BJ$1319,18,0)</f>
        <v>880415.44</v>
      </c>
      <c r="S306" s="18">
        <f>VLOOKUP(G306,'[1]status-proiecte'!$K$3:$BJ$1319,19,0)</f>
        <v>748353.12399999995</v>
      </c>
      <c r="T306" s="18">
        <f>VLOOKUP(G306,'[1]status-proiecte'!$K$3:$BJ$1319,22,0)</f>
        <v>132062.31599999999</v>
      </c>
      <c r="U306" s="18">
        <f>S306/Q306*100</f>
        <v>76.499999826218399</v>
      </c>
      <c r="V306" s="18" t="s">
        <v>4090</v>
      </c>
      <c r="W306" s="8" t="s">
        <v>1569</v>
      </c>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row>
    <row r="307" spans="1:56" s="9" customFormat="1" ht="135" x14ac:dyDescent="0.25">
      <c r="A307" s="6">
        <v>300</v>
      </c>
      <c r="B307" s="6" t="s">
        <v>4</v>
      </c>
      <c r="C307" s="7" t="s">
        <v>1246</v>
      </c>
      <c r="D307" s="7" t="s">
        <v>1879</v>
      </c>
      <c r="E307" s="6" t="s">
        <v>956</v>
      </c>
      <c r="F307" s="6" t="s">
        <v>3876</v>
      </c>
      <c r="G307" s="6">
        <v>331982</v>
      </c>
      <c r="H307" s="6" t="s">
        <v>1179</v>
      </c>
      <c r="I307" s="6" t="s">
        <v>1065</v>
      </c>
      <c r="J307" s="6" t="s">
        <v>2379</v>
      </c>
      <c r="K307" s="7" t="s">
        <v>154</v>
      </c>
      <c r="L307" s="6" t="s">
        <v>1499</v>
      </c>
      <c r="M307" s="6" t="s">
        <v>1301</v>
      </c>
      <c r="N307" s="6" t="s">
        <v>867</v>
      </c>
      <c r="O307" s="6" t="s">
        <v>2824</v>
      </c>
      <c r="P307" s="18">
        <f>VLOOKUP(G307,'[1]status-proiecte'!$K$3:$BJ$1319,24,0)</f>
        <v>1796110.86</v>
      </c>
      <c r="Q307" s="18">
        <f>VLOOKUP(G307,'[1]status-proiecte'!$K$3:$BJ$1319,16,0)</f>
        <v>1456930.86</v>
      </c>
      <c r="R307" s="18">
        <f>VLOOKUP(G307,'[1]status-proiecte'!$K$3:$BJ$1319,18,0)</f>
        <v>1311237.77</v>
      </c>
      <c r="S307" s="18">
        <f>VLOOKUP(G307,'[1]status-proiecte'!$K$3:$BJ$1319,19,0)</f>
        <v>1114552.1044999999</v>
      </c>
      <c r="T307" s="18">
        <f>VLOOKUP(G307,'[1]status-proiecte'!$K$3:$BJ$1319,22,0)</f>
        <v>196685.66550000012</v>
      </c>
      <c r="U307" s="18">
        <f>S307/Q307*100</f>
        <v>76.499999766632698</v>
      </c>
      <c r="V307" s="18" t="s">
        <v>4386</v>
      </c>
      <c r="W307" s="8" t="s">
        <v>1569</v>
      </c>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row>
    <row r="308" spans="1:56" s="9" customFormat="1" ht="135" x14ac:dyDescent="0.25">
      <c r="A308" s="6">
        <v>301</v>
      </c>
      <c r="B308" s="6" t="s">
        <v>4</v>
      </c>
      <c r="C308" s="7" t="s">
        <v>1246</v>
      </c>
      <c r="D308" s="7" t="s">
        <v>1879</v>
      </c>
      <c r="E308" s="6" t="s">
        <v>956</v>
      </c>
      <c r="F308" s="6" t="s">
        <v>3876</v>
      </c>
      <c r="G308" s="6">
        <v>331995</v>
      </c>
      <c r="H308" s="6" t="s">
        <v>1180</v>
      </c>
      <c r="I308" s="6" t="s">
        <v>1066</v>
      </c>
      <c r="J308" s="6" t="s">
        <v>2226</v>
      </c>
      <c r="K308" s="7" t="s">
        <v>1754</v>
      </c>
      <c r="L308" s="6" t="s">
        <v>1507</v>
      </c>
      <c r="M308" s="6" t="s">
        <v>3448</v>
      </c>
      <c r="N308" s="6" t="s">
        <v>2529</v>
      </c>
      <c r="O308" s="6" t="s">
        <v>2819</v>
      </c>
      <c r="P308" s="18">
        <f>VLOOKUP(G308,'[1]status-proiecte'!$K$3:$BJ$1319,24,0)</f>
        <v>1677031.32</v>
      </c>
      <c r="Q308" s="18">
        <f>VLOOKUP(G308,'[1]status-proiecte'!$K$3:$BJ$1319,16,0)</f>
        <v>1621154.13</v>
      </c>
      <c r="R308" s="18">
        <f>VLOOKUP(G308,'[1]status-proiecte'!$K$3:$BJ$1319,18,0)</f>
        <v>1458876.63</v>
      </c>
      <c r="S308" s="18">
        <f>VLOOKUP(G308,'[1]status-proiecte'!$K$3:$BJ$1319,19,0)</f>
        <v>1240045.1355000001</v>
      </c>
      <c r="T308" s="18">
        <f>VLOOKUP(G308,'[1]status-proiecte'!$K$3:$BJ$1319,22,0)</f>
        <v>218831.4944999998</v>
      </c>
      <c r="U308" s="18">
        <f>S308/Q308*100</f>
        <v>76.491501489744223</v>
      </c>
      <c r="V308" s="18" t="s">
        <v>4091</v>
      </c>
      <c r="W308" s="8" t="s">
        <v>1569</v>
      </c>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row>
    <row r="309" spans="1:56" s="9" customFormat="1" ht="135" x14ac:dyDescent="0.25">
      <c r="A309" s="6">
        <v>302</v>
      </c>
      <c r="B309" s="6" t="s">
        <v>4</v>
      </c>
      <c r="C309" s="7" t="s">
        <v>1246</v>
      </c>
      <c r="D309" s="7" t="s">
        <v>1879</v>
      </c>
      <c r="E309" s="6" t="s">
        <v>956</v>
      </c>
      <c r="F309" s="6" t="s">
        <v>3876</v>
      </c>
      <c r="G309" s="6">
        <v>332080</v>
      </c>
      <c r="H309" s="6" t="s">
        <v>1181</v>
      </c>
      <c r="I309" s="6" t="s">
        <v>1067</v>
      </c>
      <c r="J309" s="6" t="s">
        <v>1849</v>
      </c>
      <c r="K309" s="7" t="s">
        <v>3377</v>
      </c>
      <c r="L309" s="7" t="s">
        <v>1495</v>
      </c>
      <c r="M309" s="6" t="s">
        <v>1094</v>
      </c>
      <c r="N309" s="6" t="s">
        <v>867</v>
      </c>
      <c r="O309" s="6" t="s">
        <v>2722</v>
      </c>
      <c r="P309" s="18">
        <f>VLOOKUP(G309,'[1]status-proiecte'!$K$3:$BJ$1319,24,0)</f>
        <v>2098844.5699999998</v>
      </c>
      <c r="Q309" s="18">
        <f>VLOOKUP(G309,'[1]status-proiecte'!$K$3:$BJ$1319,16,0)</f>
        <v>1647734.93</v>
      </c>
      <c r="R309" s="18">
        <f>VLOOKUP(G309,'[1]status-proiecte'!$K$3:$BJ$1319,18,0)</f>
        <v>1482961.44</v>
      </c>
      <c r="S309" s="18">
        <f>VLOOKUP(G309,'[1]status-proiecte'!$K$3:$BJ$1319,19,0)</f>
        <v>1260517.2239999999</v>
      </c>
      <c r="T309" s="18">
        <f>VLOOKUP(G309,'[1]status-proiecte'!$K$3:$BJ$1319,22,0)</f>
        <v>222444.21600000001</v>
      </c>
      <c r="U309" s="18">
        <f>S309/Q309*100</f>
        <v>76.500000154757899</v>
      </c>
      <c r="V309" s="18" t="s">
        <v>3297</v>
      </c>
      <c r="W309" s="8" t="s">
        <v>1569</v>
      </c>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row>
    <row r="310" spans="1:56" s="9" customFormat="1" ht="135" x14ac:dyDescent="0.25">
      <c r="A310" s="6">
        <v>303</v>
      </c>
      <c r="B310" s="6" t="s">
        <v>4</v>
      </c>
      <c r="C310" s="7" t="s">
        <v>1246</v>
      </c>
      <c r="D310" s="7" t="s">
        <v>1879</v>
      </c>
      <c r="E310" s="6" t="s">
        <v>956</v>
      </c>
      <c r="F310" s="6" t="s">
        <v>3876</v>
      </c>
      <c r="G310" s="6">
        <v>332110</v>
      </c>
      <c r="H310" s="6" t="s">
        <v>1182</v>
      </c>
      <c r="I310" s="6" t="s">
        <v>1068</v>
      </c>
      <c r="J310" s="6" t="s">
        <v>2227</v>
      </c>
      <c r="K310" s="7" t="s">
        <v>1772</v>
      </c>
      <c r="L310" s="7" t="s">
        <v>1495</v>
      </c>
      <c r="M310" s="6" t="s">
        <v>1300</v>
      </c>
      <c r="N310" s="6" t="s">
        <v>930</v>
      </c>
      <c r="O310" s="6" t="s">
        <v>2659</v>
      </c>
      <c r="P310" s="18">
        <f>VLOOKUP(G310,'[1]status-proiecte'!$K$3:$BJ$1319,24,0)</f>
        <v>1862202.96</v>
      </c>
      <c r="Q310" s="18">
        <f>VLOOKUP(G310,'[1]status-proiecte'!$K$3:$BJ$1319,16,0)</f>
        <v>1646211.2744248393</v>
      </c>
      <c r="R310" s="18">
        <f>VLOOKUP(G310,'[1]status-proiecte'!$K$3:$BJ$1319,18,0)</f>
        <v>1481590.15</v>
      </c>
      <c r="S310" s="18">
        <f>VLOOKUP(G310,'[1]status-proiecte'!$K$3:$BJ$1319,19,0)</f>
        <v>1259351.6274999999</v>
      </c>
      <c r="T310" s="18">
        <f>VLOOKUP(G310,'[1]status-proiecte'!$K$3:$BJ$1319,22,0)</f>
        <v>222238.52249999996</v>
      </c>
      <c r="U310" s="18">
        <f>S310/Q310*100</f>
        <v>76.500000155812202</v>
      </c>
      <c r="V310" s="18" t="s">
        <v>3410</v>
      </c>
      <c r="W310" s="8" t="s">
        <v>1569</v>
      </c>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row>
    <row r="311" spans="1:56" s="9" customFormat="1" ht="135" x14ac:dyDescent="0.25">
      <c r="A311" s="6">
        <v>304</v>
      </c>
      <c r="B311" s="6" t="s">
        <v>4</v>
      </c>
      <c r="C311" s="7" t="s">
        <v>1246</v>
      </c>
      <c r="D311" s="7" t="s">
        <v>1879</v>
      </c>
      <c r="E311" s="6" t="s">
        <v>956</v>
      </c>
      <c r="F311" s="6" t="s">
        <v>3876</v>
      </c>
      <c r="G311" s="6">
        <v>332116</v>
      </c>
      <c r="H311" s="6" t="s">
        <v>1183</v>
      </c>
      <c r="I311" s="6" t="s">
        <v>1069</v>
      </c>
      <c r="J311" s="6" t="s">
        <v>2311</v>
      </c>
      <c r="K311" s="7" t="s">
        <v>1749</v>
      </c>
      <c r="L311" s="6" t="s">
        <v>1496</v>
      </c>
      <c r="M311" s="6" t="s">
        <v>1095</v>
      </c>
      <c r="N311" s="6" t="s">
        <v>867</v>
      </c>
      <c r="O311" s="6" t="s">
        <v>2794</v>
      </c>
      <c r="P311" s="18">
        <f>VLOOKUP(G311,'[1]status-proiecte'!$K$3:$BJ$1319,24,0)</f>
        <v>1940458.68</v>
      </c>
      <c r="Q311" s="18">
        <f>VLOOKUP(G311,'[1]status-proiecte'!$K$3:$BJ$1319,16,0)</f>
        <v>1630762.53</v>
      </c>
      <c r="R311" s="18">
        <f>VLOOKUP(G311,'[1]status-proiecte'!$K$3:$BJ$1319,18,0)</f>
        <v>1467686.27</v>
      </c>
      <c r="S311" s="18">
        <f>VLOOKUP(G311,'[1]status-proiecte'!$K$3:$BJ$1319,19,0)</f>
        <v>1247533.3295</v>
      </c>
      <c r="T311" s="18">
        <f>VLOOKUP(G311,'[1]status-proiecte'!$K$3:$BJ$1319,22,0)</f>
        <v>220152.94050000003</v>
      </c>
      <c r="U311" s="18">
        <f>S311/Q311*100</f>
        <v>76.49999963514</v>
      </c>
      <c r="V311" s="18" t="s">
        <v>2975</v>
      </c>
      <c r="W311" s="8" t="s">
        <v>1569</v>
      </c>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row>
    <row r="312" spans="1:56" s="9" customFormat="1" ht="135" x14ac:dyDescent="0.25">
      <c r="A312" s="6">
        <v>305</v>
      </c>
      <c r="B312" s="6" t="s">
        <v>4</v>
      </c>
      <c r="C312" s="7" t="s">
        <v>1246</v>
      </c>
      <c r="D312" s="7" t="s">
        <v>1879</v>
      </c>
      <c r="E312" s="6" t="s">
        <v>956</v>
      </c>
      <c r="F312" s="6" t="s">
        <v>3876</v>
      </c>
      <c r="G312" s="6">
        <v>332288</v>
      </c>
      <c r="H312" s="6" t="s">
        <v>1184</v>
      </c>
      <c r="I312" s="6" t="s">
        <v>1070</v>
      </c>
      <c r="J312" s="6" t="s">
        <v>2228</v>
      </c>
      <c r="K312" s="7" t="s">
        <v>1770</v>
      </c>
      <c r="L312" s="7" t="s">
        <v>1495</v>
      </c>
      <c r="M312" s="6" t="s">
        <v>1096</v>
      </c>
      <c r="N312" s="6" t="s">
        <v>893</v>
      </c>
      <c r="O312" s="6" t="s">
        <v>2796</v>
      </c>
      <c r="P312" s="18">
        <f>VLOOKUP(G312,'[1]status-proiecte'!$K$3:$BJ$1319,24,0)</f>
        <v>2072855.05</v>
      </c>
      <c r="Q312" s="18">
        <f>VLOOKUP(G312,'[1]status-proiecte'!$K$3:$BJ$1319,16,0)</f>
        <v>1630793.8486381776</v>
      </c>
      <c r="R312" s="18">
        <f>VLOOKUP(G312,'[1]status-proiecte'!$K$3:$BJ$1319,18,0)</f>
        <v>1467714.47</v>
      </c>
      <c r="S312" s="18">
        <f>VLOOKUP(G312,'[1]status-proiecte'!$K$3:$BJ$1319,19,0)</f>
        <v>1247557.2995</v>
      </c>
      <c r="T312" s="18">
        <f>VLOOKUP(G312,'[1]status-proiecte'!$K$3:$BJ$1319,22,0)</f>
        <v>220157.17050000001</v>
      </c>
      <c r="U312" s="18">
        <f>S312/Q312*100</f>
        <v>76.500000324491907</v>
      </c>
      <c r="V312" s="18" t="s">
        <v>4387</v>
      </c>
      <c r="W312" s="8" t="s">
        <v>1569</v>
      </c>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row>
    <row r="313" spans="1:56" s="9" customFormat="1" ht="135" x14ac:dyDescent="0.25">
      <c r="A313" s="6">
        <v>306</v>
      </c>
      <c r="B313" s="6" t="s">
        <v>4</v>
      </c>
      <c r="C313" s="7" t="s">
        <v>1246</v>
      </c>
      <c r="D313" s="7" t="s">
        <v>1879</v>
      </c>
      <c r="E313" s="6" t="s">
        <v>956</v>
      </c>
      <c r="F313" s="6" t="s">
        <v>3876</v>
      </c>
      <c r="G313" s="6">
        <v>332558</v>
      </c>
      <c r="H313" s="6" t="s">
        <v>1185</v>
      </c>
      <c r="I313" s="6" t="s">
        <v>1071</v>
      </c>
      <c r="J313" s="6" t="s">
        <v>2229</v>
      </c>
      <c r="K313" s="7" t="s">
        <v>1754</v>
      </c>
      <c r="L313" s="6" t="s">
        <v>1507</v>
      </c>
      <c r="M313" s="6" t="s">
        <v>1299</v>
      </c>
      <c r="N313" s="6" t="s">
        <v>891</v>
      </c>
      <c r="O313" s="6" t="s">
        <v>2783</v>
      </c>
      <c r="P313" s="18">
        <f>VLOOKUP(G313,'[1]status-proiecte'!$K$3:$BJ$1319,24,0)</f>
        <v>1293168.8500000001</v>
      </c>
      <c r="Q313" s="18">
        <f>VLOOKUP(G313,'[1]status-proiecte'!$K$3:$BJ$1319,16,0)</f>
        <v>1006789.01</v>
      </c>
      <c r="R313" s="18">
        <f>VLOOKUP(G313,'[1]status-proiecte'!$K$3:$BJ$1319,18,0)</f>
        <v>906110.11</v>
      </c>
      <c r="S313" s="18">
        <f>VLOOKUP(G313,'[1]status-proiecte'!$K$3:$BJ$1319,19,0)</f>
        <v>770193.59349999996</v>
      </c>
      <c r="T313" s="18">
        <f>VLOOKUP(G313,'[1]status-proiecte'!$K$3:$BJ$1319,22,0)</f>
        <v>135916.51650000003</v>
      </c>
      <c r="U313" s="18">
        <f>S313/Q313*100</f>
        <v>76.500000084426816</v>
      </c>
      <c r="V313" s="18" t="s">
        <v>4388</v>
      </c>
      <c r="W313" s="8" t="s">
        <v>1569</v>
      </c>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row>
    <row r="314" spans="1:56" s="9" customFormat="1" ht="135" x14ac:dyDescent="0.25">
      <c r="A314" s="6">
        <v>307</v>
      </c>
      <c r="B314" s="6" t="s">
        <v>4</v>
      </c>
      <c r="C314" s="7" t="s">
        <v>1246</v>
      </c>
      <c r="D314" s="7" t="s">
        <v>1879</v>
      </c>
      <c r="E314" s="6" t="s">
        <v>956</v>
      </c>
      <c r="F314" s="6" t="s">
        <v>3876</v>
      </c>
      <c r="G314" s="6">
        <v>332609</v>
      </c>
      <c r="H314" s="6" t="s">
        <v>1186</v>
      </c>
      <c r="I314" s="6" t="s">
        <v>1072</v>
      </c>
      <c r="J314" s="6" t="s">
        <v>2230</v>
      </c>
      <c r="K314" s="7" t="s">
        <v>1749</v>
      </c>
      <c r="L314" s="6" t="s">
        <v>1496</v>
      </c>
      <c r="M314" s="6" t="s">
        <v>4741</v>
      </c>
      <c r="N314" s="6" t="s">
        <v>867</v>
      </c>
      <c r="O314" s="6" t="s">
        <v>2668</v>
      </c>
      <c r="P314" s="18">
        <f>VLOOKUP(G314,'[1]status-proiecte'!$K$3:$BJ$1319,24,0)</f>
        <v>1717529.8</v>
      </c>
      <c r="Q314" s="18">
        <f>VLOOKUP(G314,'[1]status-proiecte'!$K$3:$BJ$1319,16,0)</f>
        <v>1454300</v>
      </c>
      <c r="R314" s="18">
        <f>VLOOKUP(G314,'[1]status-proiecte'!$K$3:$BJ$1319,18,0)</f>
        <v>1308870</v>
      </c>
      <c r="S314" s="18">
        <f>VLOOKUP(G314,'[1]status-proiecte'!$K$3:$BJ$1319,19,0)</f>
        <v>1112539.5</v>
      </c>
      <c r="T314" s="18">
        <f>VLOOKUP(G314,'[1]status-proiecte'!$K$3:$BJ$1319,22,0)</f>
        <v>196330.5</v>
      </c>
      <c r="U314" s="18">
        <f>S314/Q314*100</f>
        <v>76.5</v>
      </c>
      <c r="V314" s="18" t="s">
        <v>4389</v>
      </c>
      <c r="W314" s="8" t="s">
        <v>1569</v>
      </c>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row>
    <row r="315" spans="1:56" s="9" customFormat="1" ht="135" x14ac:dyDescent="0.25">
      <c r="A315" s="6">
        <v>308</v>
      </c>
      <c r="B315" s="6" t="s">
        <v>4</v>
      </c>
      <c r="C315" s="7" t="s">
        <v>1246</v>
      </c>
      <c r="D315" s="7" t="s">
        <v>1879</v>
      </c>
      <c r="E315" s="6" t="s">
        <v>956</v>
      </c>
      <c r="F315" s="6" t="s">
        <v>3876</v>
      </c>
      <c r="G315" s="6">
        <v>332638</v>
      </c>
      <c r="H315" s="6" t="s">
        <v>1187</v>
      </c>
      <c r="I315" s="6" t="s">
        <v>1073</v>
      </c>
      <c r="J315" s="6" t="s">
        <v>2231</v>
      </c>
      <c r="K315" s="7" t="s">
        <v>1741</v>
      </c>
      <c r="L315" s="7" t="s">
        <v>1495</v>
      </c>
      <c r="M315" s="6" t="s">
        <v>1298</v>
      </c>
      <c r="N315" s="6" t="s">
        <v>893</v>
      </c>
      <c r="O315" s="6" t="s">
        <v>2794</v>
      </c>
      <c r="P315" s="18">
        <f>VLOOKUP(G315,'[1]status-proiecte'!$K$3:$BJ$1319,24,0)</f>
        <v>2011330.08</v>
      </c>
      <c r="Q315" s="18">
        <f>VLOOKUP(G315,'[1]status-proiecte'!$K$3:$BJ$1319,16,0)</f>
        <v>1690832</v>
      </c>
      <c r="R315" s="18">
        <f>VLOOKUP(G315,'[1]status-proiecte'!$K$3:$BJ$1319,18,0)</f>
        <v>1489698.99</v>
      </c>
      <c r="S315" s="18">
        <f>VLOOKUP(G315,'[1]status-proiecte'!$K$3:$BJ$1319,19,0)</f>
        <v>1266244.1414999999</v>
      </c>
      <c r="T315" s="18">
        <f>VLOOKUP(G315,'[1]status-proiecte'!$K$3:$BJ$1319,22,0)</f>
        <v>223454.84850000008</v>
      </c>
      <c r="U315" s="18">
        <f>S315/Q315*100</f>
        <v>74.888820503752001</v>
      </c>
      <c r="V315" s="18" t="s">
        <v>2278</v>
      </c>
      <c r="W315" s="8" t="s">
        <v>1569</v>
      </c>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row>
    <row r="316" spans="1:56" s="9" customFormat="1" ht="135" x14ac:dyDescent="0.25">
      <c r="A316" s="6">
        <v>309</v>
      </c>
      <c r="B316" s="6" t="s">
        <v>4</v>
      </c>
      <c r="C316" s="7" t="s">
        <v>1246</v>
      </c>
      <c r="D316" s="7" t="s">
        <v>1879</v>
      </c>
      <c r="E316" s="6" t="s">
        <v>956</v>
      </c>
      <c r="F316" s="6" t="s">
        <v>3876</v>
      </c>
      <c r="G316" s="6">
        <v>332664</v>
      </c>
      <c r="H316" s="6" t="s">
        <v>1188</v>
      </c>
      <c r="I316" s="6" t="s">
        <v>1074</v>
      </c>
      <c r="J316" s="6" t="s">
        <v>2232</v>
      </c>
      <c r="K316" s="7" t="s">
        <v>1748</v>
      </c>
      <c r="L316" s="6" t="s">
        <v>1499</v>
      </c>
      <c r="M316" s="6" t="s">
        <v>1297</v>
      </c>
      <c r="N316" s="6" t="s">
        <v>893</v>
      </c>
      <c r="O316" s="6" t="s">
        <v>2686</v>
      </c>
      <c r="P316" s="18">
        <f>VLOOKUP(G316,'[1]status-proiecte'!$K$3:$BJ$1319,24,0)</f>
        <v>1192126.5</v>
      </c>
      <c r="Q316" s="18">
        <f>VLOOKUP(G316,'[1]status-proiecte'!$K$3:$BJ$1319,16,0)</f>
        <v>1001786.96</v>
      </c>
      <c r="R316" s="18">
        <f>VLOOKUP(G316,'[1]status-proiecte'!$K$3:$BJ$1319,18,0)</f>
        <v>901608.26</v>
      </c>
      <c r="S316" s="18">
        <f>VLOOKUP(G316,'[1]status-proiecte'!$K$3:$BJ$1319,19,0)</f>
        <v>766367.02099999995</v>
      </c>
      <c r="T316" s="18">
        <f>VLOOKUP(G316,'[1]status-proiecte'!$K$3:$BJ$1319,22,0)</f>
        <v>135241.23900000006</v>
      </c>
      <c r="U316" s="18">
        <f>S316/Q316*100</f>
        <v>76.499999660606477</v>
      </c>
      <c r="V316" s="18" t="s">
        <v>4390</v>
      </c>
      <c r="W316" s="8" t="s">
        <v>1569</v>
      </c>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row>
    <row r="317" spans="1:56" s="9" customFormat="1" ht="135" x14ac:dyDescent="0.25">
      <c r="A317" s="6">
        <v>310</v>
      </c>
      <c r="B317" s="6" t="s">
        <v>4</v>
      </c>
      <c r="C317" s="7" t="s">
        <v>1246</v>
      </c>
      <c r="D317" s="7" t="s">
        <v>1879</v>
      </c>
      <c r="E317" s="6" t="s">
        <v>956</v>
      </c>
      <c r="F317" s="6" t="s">
        <v>3876</v>
      </c>
      <c r="G317" s="6">
        <v>332684</v>
      </c>
      <c r="H317" s="6" t="s">
        <v>1189</v>
      </c>
      <c r="I317" s="6" t="s">
        <v>1075</v>
      </c>
      <c r="J317" s="6" t="s">
        <v>2233</v>
      </c>
      <c r="K317" s="7" t="s">
        <v>1741</v>
      </c>
      <c r="L317" s="7" t="s">
        <v>1495</v>
      </c>
      <c r="M317" s="6" t="s">
        <v>1296</v>
      </c>
      <c r="N317" s="6" t="s">
        <v>870</v>
      </c>
      <c r="O317" s="6" t="s">
        <v>2797</v>
      </c>
      <c r="P317" s="18">
        <f>VLOOKUP(G317,'[1]status-proiecte'!$K$3:$BJ$1319,24,0)</f>
        <v>1551843.12</v>
      </c>
      <c r="Q317" s="18">
        <f>VLOOKUP(G317,'[1]status-proiecte'!$K$3:$BJ$1319,16,0)</f>
        <v>1550302.1899185316</v>
      </c>
      <c r="R317" s="18">
        <f>VLOOKUP(G317,'[1]status-proiecte'!$K$3:$BJ$1319,18,0)</f>
        <v>1395271.98</v>
      </c>
      <c r="S317" s="18">
        <f>VLOOKUP(G317,'[1]status-proiecte'!$K$3:$BJ$1319,19,0)</f>
        <v>1185981.183</v>
      </c>
      <c r="T317" s="18">
        <f>VLOOKUP(G317,'[1]status-proiecte'!$K$3:$BJ$1319,22,0)</f>
        <v>209290.79700000002</v>
      </c>
      <c r="U317" s="18">
        <f>S317/Q317*100</f>
        <v>76.500000497472257</v>
      </c>
      <c r="V317" s="18" t="s">
        <v>3298</v>
      </c>
      <c r="W317" s="8" t="s">
        <v>1569</v>
      </c>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row>
    <row r="318" spans="1:56" s="9" customFormat="1" ht="135" x14ac:dyDescent="0.25">
      <c r="A318" s="6">
        <v>311</v>
      </c>
      <c r="B318" s="6" t="s">
        <v>4</v>
      </c>
      <c r="C318" s="7" t="s">
        <v>1246</v>
      </c>
      <c r="D318" s="7" t="s">
        <v>1879</v>
      </c>
      <c r="E318" s="6" t="s">
        <v>956</v>
      </c>
      <c r="F318" s="6" t="s">
        <v>3876</v>
      </c>
      <c r="G318" s="6">
        <v>332685</v>
      </c>
      <c r="H318" s="6" t="s">
        <v>1190</v>
      </c>
      <c r="I318" s="6" t="s">
        <v>1076</v>
      </c>
      <c r="J318" s="6" t="s">
        <v>2234</v>
      </c>
      <c r="K318" s="7" t="s">
        <v>1749</v>
      </c>
      <c r="L318" s="6" t="s">
        <v>1496</v>
      </c>
      <c r="M318" s="6" t="s">
        <v>1295</v>
      </c>
      <c r="N318" s="6" t="s">
        <v>870</v>
      </c>
      <c r="O318" s="6" t="s">
        <v>2827</v>
      </c>
      <c r="P318" s="18">
        <f>VLOOKUP(G318,'[1]status-proiecte'!$K$3:$BJ$1319,24,0)</f>
        <v>1657996.29</v>
      </c>
      <c r="Q318" s="18">
        <f>VLOOKUP(G318,'[1]status-proiecte'!$K$3:$BJ$1319,16,0)</f>
        <v>1656205.4599613966</v>
      </c>
      <c r="R318" s="18">
        <f>VLOOKUP(G318,'[1]status-proiecte'!$K$3:$BJ$1319,18,0)</f>
        <v>1490584.91</v>
      </c>
      <c r="S318" s="18">
        <f>VLOOKUP(G318,'[1]status-proiecte'!$K$3:$BJ$1319,19,0)</f>
        <v>1266997.1735</v>
      </c>
      <c r="T318" s="18">
        <f>VLOOKUP(G318,'[1]status-proiecte'!$K$3:$BJ$1319,22,0)</f>
        <v>223587.73649999988</v>
      </c>
      <c r="U318" s="18">
        <f>S318/Q318*100</f>
        <v>76.499999796494549</v>
      </c>
      <c r="V318" s="18" t="s">
        <v>3643</v>
      </c>
      <c r="W318" s="8" t="s">
        <v>1569</v>
      </c>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row>
    <row r="319" spans="1:56" s="9" customFormat="1" ht="135" x14ac:dyDescent="0.25">
      <c r="A319" s="6">
        <v>312</v>
      </c>
      <c r="B319" s="6" t="s">
        <v>4</v>
      </c>
      <c r="C319" s="7" t="s">
        <v>1246</v>
      </c>
      <c r="D319" s="7" t="s">
        <v>1879</v>
      </c>
      <c r="E319" s="6" t="s">
        <v>956</v>
      </c>
      <c r="F319" s="6" t="s">
        <v>3876</v>
      </c>
      <c r="G319" s="6">
        <v>330518</v>
      </c>
      <c r="H319" s="6" t="s">
        <v>1195</v>
      </c>
      <c r="I319" s="6" t="s">
        <v>1081</v>
      </c>
      <c r="J319" s="6" t="s">
        <v>2235</v>
      </c>
      <c r="K319" s="7" t="s">
        <v>154</v>
      </c>
      <c r="L319" s="6" t="s">
        <v>1499</v>
      </c>
      <c r="M319" s="6" t="s">
        <v>1294</v>
      </c>
      <c r="N319" s="6" t="s">
        <v>867</v>
      </c>
      <c r="O319" s="6" t="s">
        <v>2794</v>
      </c>
      <c r="P319" s="18">
        <f>VLOOKUP(G319,'[1]status-proiecte'!$K$3:$BJ$1319,24,0)</f>
        <v>1969696.58</v>
      </c>
      <c r="Q319" s="18">
        <f>VLOOKUP(G319,'[1]status-proiecte'!$K$3:$BJ$1319,16,0)</f>
        <v>1653007.2</v>
      </c>
      <c r="R319" s="18">
        <f>VLOOKUP(G319,'[1]status-proiecte'!$K$3:$BJ$1319,18,0)</f>
        <v>1487706.48</v>
      </c>
      <c r="S319" s="18">
        <f>VLOOKUP(G319,'[1]status-proiecte'!$K$3:$BJ$1319,19,0)</f>
        <v>1264550.5079999999</v>
      </c>
      <c r="T319" s="18">
        <f>VLOOKUP(G319,'[1]status-proiecte'!$K$3:$BJ$1319,22,0)</f>
        <v>223155.97200000007</v>
      </c>
      <c r="U319" s="18">
        <f>S319/Q319*100</f>
        <v>76.5</v>
      </c>
      <c r="V319" s="18" t="s">
        <v>2576</v>
      </c>
      <c r="W319" s="8" t="s">
        <v>1569</v>
      </c>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row>
    <row r="320" spans="1:56" s="9" customFormat="1" ht="135" x14ac:dyDescent="0.25">
      <c r="A320" s="6">
        <v>313</v>
      </c>
      <c r="B320" s="6" t="s">
        <v>4</v>
      </c>
      <c r="C320" s="7" t="s">
        <v>1246</v>
      </c>
      <c r="D320" s="7" t="s">
        <v>1879</v>
      </c>
      <c r="E320" s="6" t="s">
        <v>956</v>
      </c>
      <c r="F320" s="6" t="s">
        <v>3876</v>
      </c>
      <c r="G320" s="6">
        <v>329723</v>
      </c>
      <c r="H320" s="6" t="s">
        <v>1203</v>
      </c>
      <c r="I320" s="6" t="s">
        <v>1221</v>
      </c>
      <c r="J320" s="6" t="s">
        <v>2241</v>
      </c>
      <c r="K320" s="7" t="s">
        <v>1749</v>
      </c>
      <c r="L320" s="6" t="s">
        <v>1496</v>
      </c>
      <c r="M320" s="6" t="s">
        <v>1233</v>
      </c>
      <c r="N320" s="6" t="s">
        <v>2606</v>
      </c>
      <c r="O320" s="6" t="s">
        <v>2829</v>
      </c>
      <c r="P320" s="18">
        <f>VLOOKUP(G320,'[1]status-proiecte'!$K$3:$BJ$1319,24,0)</f>
        <v>1763591.66</v>
      </c>
      <c r="Q320" s="18">
        <f>VLOOKUP(G320,'[1]status-proiecte'!$K$3:$BJ$1319,16,0)</f>
        <v>1473039.61</v>
      </c>
      <c r="R320" s="18">
        <f>VLOOKUP(G320,'[1]status-proiecte'!$K$3:$BJ$1319,18,0)</f>
        <v>1325735.6499999999</v>
      </c>
      <c r="S320" s="18">
        <f>VLOOKUP(G320,'[1]status-proiecte'!$K$3:$BJ$1319,19,0)</f>
        <v>1126875.3025</v>
      </c>
      <c r="T320" s="18">
        <f>VLOOKUP(G320,'[1]status-proiecte'!$K$3:$BJ$1319,22,0)</f>
        <v>198860.34749999992</v>
      </c>
      <c r="U320" s="18">
        <f>S320/Q320*100</f>
        <v>76.500000057703815</v>
      </c>
      <c r="V320" s="18" t="s">
        <v>4391</v>
      </c>
      <c r="W320" s="8" t="s">
        <v>1569</v>
      </c>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row>
    <row r="321" spans="1:56" s="9" customFormat="1" ht="135" x14ac:dyDescent="0.25">
      <c r="A321" s="6">
        <v>314</v>
      </c>
      <c r="B321" s="6" t="s">
        <v>4</v>
      </c>
      <c r="C321" s="7" t="s">
        <v>1246</v>
      </c>
      <c r="D321" s="7" t="s">
        <v>1879</v>
      </c>
      <c r="E321" s="6" t="s">
        <v>956</v>
      </c>
      <c r="F321" s="6" t="s">
        <v>3876</v>
      </c>
      <c r="G321" s="6">
        <v>330067</v>
      </c>
      <c r="H321" s="6" t="s">
        <v>1204</v>
      </c>
      <c r="I321" s="6" t="s">
        <v>1222</v>
      </c>
      <c r="J321" s="6" t="s">
        <v>2245</v>
      </c>
      <c r="K321" s="7" t="s">
        <v>1749</v>
      </c>
      <c r="L321" s="6" t="s">
        <v>1496</v>
      </c>
      <c r="M321" s="6" t="s">
        <v>1286</v>
      </c>
      <c r="N321" s="6" t="s">
        <v>2532</v>
      </c>
      <c r="O321" s="6" t="s">
        <v>2660</v>
      </c>
      <c r="P321" s="18">
        <f>VLOOKUP(G321,'[1]status-proiecte'!$K$3:$BJ$1319,24,0)</f>
        <v>1656925.11</v>
      </c>
      <c r="Q321" s="18">
        <f>VLOOKUP(G321,'[1]status-proiecte'!$K$3:$BJ$1319,16,0)</f>
        <v>1654412.95</v>
      </c>
      <c r="R321" s="18">
        <f>VLOOKUP(G321,'[1]status-proiecte'!$K$3:$BJ$1319,18,0)</f>
        <v>1488971.66</v>
      </c>
      <c r="S321" s="18">
        <f>VLOOKUP(G321,'[1]status-proiecte'!$K$3:$BJ$1319,19,0)</f>
        <v>1265625.9110000001</v>
      </c>
      <c r="T321" s="18">
        <f>VLOOKUP(G321,'[1]status-proiecte'!$K$3:$BJ$1319,22,0)</f>
        <v>223345.74899999984</v>
      </c>
      <c r="U321" s="18">
        <f>S321/Q321*100</f>
        <v>76.500000256888711</v>
      </c>
      <c r="V321" s="18" t="s">
        <v>3412</v>
      </c>
      <c r="W321" s="8" t="s">
        <v>1569</v>
      </c>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row>
    <row r="322" spans="1:56" s="9" customFormat="1" ht="135" x14ac:dyDescent="0.25">
      <c r="A322" s="6">
        <v>315</v>
      </c>
      <c r="B322" s="6" t="s">
        <v>4</v>
      </c>
      <c r="C322" s="7" t="s">
        <v>1246</v>
      </c>
      <c r="D322" s="7" t="s">
        <v>1879</v>
      </c>
      <c r="E322" s="6" t="s">
        <v>956</v>
      </c>
      <c r="F322" s="6" t="s">
        <v>3876</v>
      </c>
      <c r="G322" s="6">
        <v>330711</v>
      </c>
      <c r="H322" s="6" t="s">
        <v>1205</v>
      </c>
      <c r="I322" s="6" t="s">
        <v>1223</v>
      </c>
      <c r="J322" s="6" t="s">
        <v>2246</v>
      </c>
      <c r="K322" s="7" t="s">
        <v>1741</v>
      </c>
      <c r="L322" s="7" t="s">
        <v>1495</v>
      </c>
      <c r="M322" s="6" t="s">
        <v>1285</v>
      </c>
      <c r="N322" s="6" t="s">
        <v>893</v>
      </c>
      <c r="O322" s="6" t="s">
        <v>2828</v>
      </c>
      <c r="P322" s="18">
        <f>VLOOKUP(G322,'[1]status-proiecte'!$K$3:$BJ$1319,24,0)</f>
        <v>1349177.33</v>
      </c>
      <c r="Q322" s="18">
        <f>VLOOKUP(G322,'[1]status-proiecte'!$K$3:$BJ$1319,16,0)</f>
        <v>1134242.3999999999</v>
      </c>
      <c r="R322" s="18">
        <f>VLOOKUP(G322,'[1]status-proiecte'!$K$3:$BJ$1319,18,0)</f>
        <v>999324.65</v>
      </c>
      <c r="S322" s="18">
        <f>VLOOKUP(G322,'[1]status-proiecte'!$K$3:$BJ$1319,19,0)</f>
        <v>849425.95250000001</v>
      </c>
      <c r="T322" s="18">
        <f>VLOOKUP(G322,'[1]status-proiecte'!$K$3:$BJ$1319,22,0)</f>
        <v>149898.69750000001</v>
      </c>
      <c r="U322" s="18">
        <f>S322/Q322*100</f>
        <v>74.8892787379488</v>
      </c>
      <c r="V322" s="18" t="s">
        <v>3299</v>
      </c>
      <c r="W322" s="8" t="s">
        <v>1569</v>
      </c>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row>
    <row r="323" spans="1:56" s="9" customFormat="1" ht="195" x14ac:dyDescent="0.25">
      <c r="A323" s="6">
        <v>316</v>
      </c>
      <c r="B323" s="6" t="s">
        <v>4</v>
      </c>
      <c r="C323" s="7" t="s">
        <v>1244</v>
      </c>
      <c r="D323" s="7" t="s">
        <v>1851</v>
      </c>
      <c r="E323" s="7" t="s">
        <v>263</v>
      </c>
      <c r="F323" s="7" t="s">
        <v>291</v>
      </c>
      <c r="G323" s="6">
        <v>327253</v>
      </c>
      <c r="H323" s="6" t="s">
        <v>595</v>
      </c>
      <c r="I323" s="6" t="s">
        <v>605</v>
      </c>
      <c r="J323" s="6" t="s">
        <v>2350</v>
      </c>
      <c r="K323" s="7" t="s">
        <v>1772</v>
      </c>
      <c r="L323" s="7" t="s">
        <v>1495</v>
      </c>
      <c r="M323" s="7" t="s">
        <v>656</v>
      </c>
      <c r="N323" s="7" t="s">
        <v>2543</v>
      </c>
      <c r="O323" s="7" t="s">
        <v>2876</v>
      </c>
      <c r="P323" s="18">
        <f>VLOOKUP(G323,'[1]status-proiecte'!$K$3:$BJ$1319,24,0)</f>
        <v>2982925.4</v>
      </c>
      <c r="Q323" s="18">
        <f>VLOOKUP(G323,'[1]status-proiecte'!$K$3:$BJ$1319,16,0)</f>
        <v>2965075.4</v>
      </c>
      <c r="R323" s="18">
        <f>VLOOKUP(G323,'[1]status-proiecte'!$K$3:$BJ$1319,18,0)</f>
        <v>2905773.9</v>
      </c>
      <c r="S323" s="18">
        <f>VLOOKUP(G323,'[1]status-proiecte'!$K$3:$BJ$1319,19,0)</f>
        <v>2520314.0384136182</v>
      </c>
      <c r="T323" s="18">
        <f>VLOOKUP(G323,'[1]status-proiecte'!$K$3:$BJ$1319,22,0)</f>
        <v>385459.86158638168</v>
      </c>
      <c r="U323" s="18">
        <f>S323/Q323*100</f>
        <v>84.999998260200002</v>
      </c>
      <c r="V323" s="18" t="s">
        <v>4392</v>
      </c>
      <c r="W323" s="8" t="s">
        <v>1569</v>
      </c>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row>
    <row r="324" spans="1:56" s="9" customFormat="1" ht="90" x14ac:dyDescent="0.25">
      <c r="A324" s="6">
        <v>317</v>
      </c>
      <c r="B324" s="6" t="s">
        <v>4</v>
      </c>
      <c r="C324" s="7" t="s">
        <v>1244</v>
      </c>
      <c r="D324" s="7" t="s">
        <v>1851</v>
      </c>
      <c r="E324" s="7" t="s">
        <v>263</v>
      </c>
      <c r="F324" s="7" t="s">
        <v>291</v>
      </c>
      <c r="G324" s="6">
        <v>328070</v>
      </c>
      <c r="H324" s="6" t="s">
        <v>596</v>
      </c>
      <c r="I324" s="6" t="s">
        <v>606</v>
      </c>
      <c r="J324" s="6" t="s">
        <v>2115</v>
      </c>
      <c r="K324" s="7" t="s">
        <v>1754</v>
      </c>
      <c r="L324" s="6" t="s">
        <v>1507</v>
      </c>
      <c r="M324" s="7" t="s">
        <v>710</v>
      </c>
      <c r="N324" s="7" t="s">
        <v>3153</v>
      </c>
      <c r="O324" s="7" t="s">
        <v>3574</v>
      </c>
      <c r="P324" s="18">
        <f>VLOOKUP(G324,'[1]status-proiecte'!$K$3:$BJ$1319,24,0)</f>
        <v>3014753.4</v>
      </c>
      <c r="Q324" s="18">
        <f>VLOOKUP(G324,'[1]status-proiecte'!$K$3:$BJ$1319,16,0)</f>
        <v>2976356.6030999999</v>
      </c>
      <c r="R324" s="18">
        <f>VLOOKUP(G324,'[1]status-proiecte'!$K$3:$BJ$1319,18,0)</f>
        <v>2916829.47</v>
      </c>
      <c r="S324" s="18">
        <f>VLOOKUP(G324,'[1]status-proiecte'!$K$3:$BJ$1319,19,0)</f>
        <v>2529903.0608523479</v>
      </c>
      <c r="T324" s="18">
        <f>VLOOKUP(G324,'[1]status-proiecte'!$K$3:$BJ$1319,22,0)</f>
        <v>386926.40914765233</v>
      </c>
      <c r="U324" s="18">
        <f>S324/Q324*100</f>
        <v>84.999998260200002</v>
      </c>
      <c r="V324" s="18" t="s">
        <v>4393</v>
      </c>
      <c r="W324" s="8" t="s">
        <v>1569</v>
      </c>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row>
    <row r="325" spans="1:56" s="9" customFormat="1" ht="135" x14ac:dyDescent="0.25">
      <c r="A325" s="6">
        <v>318</v>
      </c>
      <c r="B325" s="6" t="s">
        <v>4</v>
      </c>
      <c r="C325" s="7" t="s">
        <v>1244</v>
      </c>
      <c r="D325" s="7" t="s">
        <v>1851</v>
      </c>
      <c r="E325" s="7" t="s">
        <v>263</v>
      </c>
      <c r="F325" s="7" t="s">
        <v>291</v>
      </c>
      <c r="G325" s="6">
        <v>326964</v>
      </c>
      <c r="H325" s="6" t="s">
        <v>46</v>
      </c>
      <c r="I325" s="6" t="s">
        <v>549</v>
      </c>
      <c r="J325" s="6" t="s">
        <v>2351</v>
      </c>
      <c r="K325" s="7" t="s">
        <v>1751</v>
      </c>
      <c r="L325" s="6" t="s">
        <v>1501</v>
      </c>
      <c r="M325" s="7" t="s">
        <v>1387</v>
      </c>
      <c r="N325" s="7" t="s">
        <v>870</v>
      </c>
      <c r="O325" s="7" t="s">
        <v>903</v>
      </c>
      <c r="P325" s="18">
        <f>VLOOKUP(G325,'[1]status-proiecte'!$K$3:$BJ$1319,24,0)</f>
        <v>2961200</v>
      </c>
      <c r="Q325" s="18">
        <f>VLOOKUP(G325,'[1]status-proiecte'!$K$3:$BJ$1319,16,0)</f>
        <v>2961200</v>
      </c>
      <c r="R325" s="18">
        <f>VLOOKUP(G325,'[1]status-proiecte'!$K$3:$BJ$1319,18,0)</f>
        <v>2901976</v>
      </c>
      <c r="S325" s="18">
        <f>VLOOKUP(G325,'[1]status-proiecte'!$K$3:$BJ$1319,19,0)</f>
        <v>2517019.9484810424</v>
      </c>
      <c r="T325" s="18">
        <f>VLOOKUP(G325,'[1]status-proiecte'!$K$3:$BJ$1319,22,0)</f>
        <v>384956.0515189576</v>
      </c>
      <c r="U325" s="18">
        <f>S325/Q325*100</f>
        <v>84.999998260200002</v>
      </c>
      <c r="V325" s="18" t="s">
        <v>4394</v>
      </c>
      <c r="W325" s="8" t="s">
        <v>1569</v>
      </c>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row>
    <row r="326" spans="1:56" s="9" customFormat="1" ht="105" x14ac:dyDescent="0.25">
      <c r="A326" s="6">
        <v>319</v>
      </c>
      <c r="B326" s="6" t="s">
        <v>4</v>
      </c>
      <c r="C326" s="7" t="s">
        <v>1244</v>
      </c>
      <c r="D326" s="7" t="s">
        <v>1851</v>
      </c>
      <c r="E326" s="7" t="s">
        <v>263</v>
      </c>
      <c r="F326" s="7" t="s">
        <v>291</v>
      </c>
      <c r="G326" s="6">
        <v>328254</v>
      </c>
      <c r="H326" s="6" t="s">
        <v>19</v>
      </c>
      <c r="I326" s="6" t="s">
        <v>607</v>
      </c>
      <c r="J326" s="6" t="s">
        <v>2116</v>
      </c>
      <c r="K326" s="7" t="s">
        <v>1742</v>
      </c>
      <c r="L326" s="7" t="s">
        <v>1495</v>
      </c>
      <c r="M326" s="7" t="s">
        <v>657</v>
      </c>
      <c r="N326" s="7" t="s">
        <v>2606</v>
      </c>
      <c r="O326" s="7" t="s">
        <v>2766</v>
      </c>
      <c r="P326" s="18">
        <f>VLOOKUP(G326,'[1]status-proiecte'!$K$3:$BJ$1319,24,0)</f>
        <v>2984900.8</v>
      </c>
      <c r="Q326" s="18">
        <f>VLOOKUP(G326,'[1]status-proiecte'!$K$3:$BJ$1319,16,0)</f>
        <v>2984900.8</v>
      </c>
      <c r="R326" s="18">
        <f>VLOOKUP(G326,'[1]status-proiecte'!$K$3:$BJ$1319,18,0)</f>
        <v>2925202.78</v>
      </c>
      <c r="S326" s="18">
        <f>VLOOKUP(G326,'[1]status-proiecte'!$K$3:$BJ$1319,19,0)</f>
        <v>2537165.6280686958</v>
      </c>
      <c r="T326" s="18">
        <f>VLOOKUP(G326,'[1]status-proiecte'!$K$3:$BJ$1319,22,0)</f>
        <v>388037.15193130402</v>
      </c>
      <c r="U326" s="18">
        <f>S326/Q326*100</f>
        <v>84.999998260200002</v>
      </c>
      <c r="V326" s="18" t="s">
        <v>1253</v>
      </c>
      <c r="W326" s="8" t="s">
        <v>1569</v>
      </c>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row>
    <row r="327" spans="1:56" s="9" customFormat="1" ht="105" x14ac:dyDescent="0.25">
      <c r="A327" s="6">
        <v>320</v>
      </c>
      <c r="B327" s="6" t="s">
        <v>4</v>
      </c>
      <c r="C327" s="7" t="s">
        <v>1244</v>
      </c>
      <c r="D327" s="7" t="s">
        <v>1851</v>
      </c>
      <c r="E327" s="7" t="s">
        <v>263</v>
      </c>
      <c r="F327" s="7" t="s">
        <v>291</v>
      </c>
      <c r="G327" s="6">
        <v>327851</v>
      </c>
      <c r="H327" s="6" t="s">
        <v>597</v>
      </c>
      <c r="I327" s="6" t="s">
        <v>608</v>
      </c>
      <c r="J327" s="6" t="s">
        <v>2352</v>
      </c>
      <c r="K327" s="7" t="s">
        <v>1749</v>
      </c>
      <c r="L327" s="6" t="s">
        <v>1496</v>
      </c>
      <c r="M327" s="7" t="s">
        <v>625</v>
      </c>
      <c r="N327" s="7" t="s">
        <v>877</v>
      </c>
      <c r="O327" s="7" t="s">
        <v>940</v>
      </c>
      <c r="P327" s="18">
        <f>VLOOKUP(G327,'[1]status-proiecte'!$K$3:$BJ$1319,24,0)</f>
        <v>2982925.4</v>
      </c>
      <c r="Q327" s="18">
        <f>VLOOKUP(G327,'[1]status-proiecte'!$K$3:$BJ$1319,16,0)</f>
        <v>2965075.4</v>
      </c>
      <c r="R327" s="18">
        <f>VLOOKUP(G327,'[1]status-proiecte'!$K$3:$BJ$1319,18,0)</f>
        <v>2905773.89</v>
      </c>
      <c r="S327" s="18">
        <f>VLOOKUP(G327,'[1]status-proiecte'!$K$3:$BJ$1319,19,0)</f>
        <v>2520314.0384136182</v>
      </c>
      <c r="T327" s="18">
        <f>VLOOKUP(G327,'[1]status-proiecte'!$K$3:$BJ$1319,22,0)</f>
        <v>385459.8515863819</v>
      </c>
      <c r="U327" s="18">
        <f>S327/Q327*100</f>
        <v>84.999998260200002</v>
      </c>
      <c r="V327" s="18" t="s">
        <v>4395</v>
      </c>
      <c r="W327" s="8" t="s">
        <v>1569</v>
      </c>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row>
    <row r="328" spans="1:56" s="9" customFormat="1" ht="120" x14ac:dyDescent="0.25">
      <c r="A328" s="6">
        <v>321</v>
      </c>
      <c r="B328" s="6" t="s">
        <v>4</v>
      </c>
      <c r="C328" s="7" t="s">
        <v>1244</v>
      </c>
      <c r="D328" s="7" t="s">
        <v>1851</v>
      </c>
      <c r="E328" s="7" t="s">
        <v>263</v>
      </c>
      <c r="F328" s="7" t="s">
        <v>291</v>
      </c>
      <c r="G328" s="6">
        <v>326662</v>
      </c>
      <c r="H328" s="6" t="s">
        <v>136</v>
      </c>
      <c r="I328" s="6" t="s">
        <v>548</v>
      </c>
      <c r="J328" s="6" t="s">
        <v>2117</v>
      </c>
      <c r="K328" s="7" t="s">
        <v>154</v>
      </c>
      <c r="L328" s="6" t="s">
        <v>1499</v>
      </c>
      <c r="M328" s="7" t="s">
        <v>658</v>
      </c>
      <c r="N328" s="7" t="s">
        <v>870</v>
      </c>
      <c r="O328" s="7" t="s">
        <v>2772</v>
      </c>
      <c r="P328" s="18">
        <f>VLOOKUP(G328,'[1]status-proiecte'!$K$3:$BJ$1319,24,0)</f>
        <v>2960303.5</v>
      </c>
      <c r="Q328" s="18">
        <f>VLOOKUP(G328,'[1]status-proiecte'!$K$3:$BJ$1319,16,0)</f>
        <v>2960303.5</v>
      </c>
      <c r="R328" s="18">
        <f>VLOOKUP(G328,'[1]status-proiecte'!$K$3:$BJ$1319,18,0)</f>
        <v>2901097.42</v>
      </c>
      <c r="S328" s="18">
        <f>VLOOKUP(G328,'[1]status-proiecte'!$K$3:$BJ$1319,19,0)</f>
        <v>2516257.9234966398</v>
      </c>
      <c r="T328" s="18">
        <f>VLOOKUP(G328,'[1]status-proiecte'!$K$3:$BJ$1319,22,0)</f>
        <v>384839.4965033601</v>
      </c>
      <c r="U328" s="18">
        <f>S328/Q328*100</f>
        <v>84.999998260200002</v>
      </c>
      <c r="V328" s="18" t="s">
        <v>4396</v>
      </c>
      <c r="W328" s="8" t="s">
        <v>1569</v>
      </c>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row>
    <row r="329" spans="1:56" s="9" customFormat="1" ht="120" x14ac:dyDescent="0.25">
      <c r="A329" s="6">
        <v>322</v>
      </c>
      <c r="B329" s="6" t="s">
        <v>4</v>
      </c>
      <c r="C329" s="7" t="s">
        <v>1244</v>
      </c>
      <c r="D329" s="7" t="s">
        <v>1851</v>
      </c>
      <c r="E329" s="7" t="s">
        <v>263</v>
      </c>
      <c r="F329" s="7" t="s">
        <v>291</v>
      </c>
      <c r="G329" s="6">
        <v>327732</v>
      </c>
      <c r="H329" s="6" t="s">
        <v>598</v>
      </c>
      <c r="I329" s="6" t="s">
        <v>550</v>
      </c>
      <c r="J329" s="6" t="s">
        <v>2118</v>
      </c>
      <c r="K329" s="7" t="s">
        <v>154</v>
      </c>
      <c r="L329" s="6" t="s">
        <v>1499</v>
      </c>
      <c r="M329" s="7" t="s">
        <v>658</v>
      </c>
      <c r="N329" s="7" t="s">
        <v>870</v>
      </c>
      <c r="O329" s="7" t="s">
        <v>2772</v>
      </c>
      <c r="P329" s="18">
        <f>VLOOKUP(G329,'[1]status-proiecte'!$K$3:$BJ$1319,24,0)</f>
        <v>2960303.5</v>
      </c>
      <c r="Q329" s="18">
        <f>VLOOKUP(G329,'[1]status-proiecte'!$K$3:$BJ$1319,16,0)</f>
        <v>2960303.5</v>
      </c>
      <c r="R329" s="18">
        <f>VLOOKUP(G329,'[1]status-proiecte'!$K$3:$BJ$1319,18,0)</f>
        <v>2901097.42</v>
      </c>
      <c r="S329" s="18">
        <f>VLOOKUP(G329,'[1]status-proiecte'!$K$3:$BJ$1319,19,0)</f>
        <v>2516257.9234966398</v>
      </c>
      <c r="T329" s="18">
        <f>VLOOKUP(G329,'[1]status-proiecte'!$K$3:$BJ$1319,22,0)</f>
        <v>384839.4965033601</v>
      </c>
      <c r="U329" s="18">
        <f>S329/Q329*100</f>
        <v>84.999998260200002</v>
      </c>
      <c r="V329" s="18" t="s">
        <v>4397</v>
      </c>
      <c r="W329" s="8" t="s">
        <v>1569</v>
      </c>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row>
    <row r="330" spans="1:56" s="9" customFormat="1" ht="75" x14ac:dyDescent="0.25">
      <c r="A330" s="6">
        <v>323</v>
      </c>
      <c r="B330" s="6" t="s">
        <v>4</v>
      </c>
      <c r="C330" s="7" t="s">
        <v>1244</v>
      </c>
      <c r="D330" s="7" t="s">
        <v>1851</v>
      </c>
      <c r="E330" s="7" t="s">
        <v>263</v>
      </c>
      <c r="F330" s="7" t="s">
        <v>291</v>
      </c>
      <c r="G330" s="6">
        <v>328301</v>
      </c>
      <c r="H330" s="6" t="s">
        <v>599</v>
      </c>
      <c r="I330" s="6" t="s">
        <v>551</v>
      </c>
      <c r="J330" s="6" t="s">
        <v>2119</v>
      </c>
      <c r="K330" s="6" t="s">
        <v>1779</v>
      </c>
      <c r="L330" s="6" t="s">
        <v>1507</v>
      </c>
      <c r="M330" s="7" t="s">
        <v>975</v>
      </c>
      <c r="N330" s="7" t="s">
        <v>867</v>
      </c>
      <c r="O330" s="7" t="s">
        <v>2498</v>
      </c>
      <c r="P330" s="18">
        <f>VLOOKUP(G330,'[1]status-proiecte'!$K$3:$BJ$1319,24,0)</f>
        <v>3186439.2</v>
      </c>
      <c r="Q330" s="18">
        <f>VLOOKUP(G330,'[1]status-proiecte'!$K$3:$BJ$1319,16,0)</f>
        <v>2984139.2</v>
      </c>
      <c r="R330" s="18">
        <f>VLOOKUP(G330,'[1]status-proiecte'!$K$3:$BJ$1319,18,0)</f>
        <v>2924456.41</v>
      </c>
      <c r="S330" s="18">
        <f>VLOOKUP(G330,'[1]status-proiecte'!$K$3:$BJ$1319,19,0)</f>
        <v>2536518.2680819463</v>
      </c>
      <c r="T330" s="18">
        <f>VLOOKUP(G330,'[1]status-proiecte'!$K$3:$BJ$1319,22,0)</f>
        <v>387938.14191805385</v>
      </c>
      <c r="U330" s="18">
        <f>S330/Q330*100</f>
        <v>84.999998260199987</v>
      </c>
      <c r="V330" s="18" t="s">
        <v>4092</v>
      </c>
      <c r="W330" s="8" t="s">
        <v>1569</v>
      </c>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row>
    <row r="331" spans="1:56" s="11" customFormat="1" ht="75" x14ac:dyDescent="0.25">
      <c r="A331" s="6">
        <v>324</v>
      </c>
      <c r="B331" s="6" t="s">
        <v>4</v>
      </c>
      <c r="C331" s="7" t="s">
        <v>1244</v>
      </c>
      <c r="D331" s="7" t="s">
        <v>1851</v>
      </c>
      <c r="E331" s="7" t="s">
        <v>263</v>
      </c>
      <c r="F331" s="7" t="s">
        <v>291</v>
      </c>
      <c r="G331" s="6">
        <v>328379</v>
      </c>
      <c r="H331" s="6" t="s">
        <v>600</v>
      </c>
      <c r="I331" s="6" t="s">
        <v>609</v>
      </c>
      <c r="J331" s="6" t="s">
        <v>3827</v>
      </c>
      <c r="K331" s="6" t="s">
        <v>1775</v>
      </c>
      <c r="L331" s="6" t="s">
        <v>1499</v>
      </c>
      <c r="M331" s="7" t="s">
        <v>659</v>
      </c>
      <c r="N331" s="7" t="s">
        <v>896</v>
      </c>
      <c r="O331" s="7" t="s">
        <v>2773</v>
      </c>
      <c r="P331" s="18">
        <f>VLOOKUP(G331,'[1]status-proiecte'!$K$3:$BJ$1319,24,0)</f>
        <v>2984139.2</v>
      </c>
      <c r="Q331" s="18">
        <f>VLOOKUP(G331,'[1]status-proiecte'!$K$3:$BJ$1319,16,0)</f>
        <v>2984139.2</v>
      </c>
      <c r="R331" s="18">
        <f>VLOOKUP(G331,'[1]status-proiecte'!$K$3:$BJ$1319,18,0)</f>
        <v>2924456.42</v>
      </c>
      <c r="S331" s="18">
        <f>VLOOKUP(G331,'[1]status-proiecte'!$K$3:$BJ$1319,19,0)</f>
        <v>2536518.2680819463</v>
      </c>
      <c r="T331" s="18">
        <f>VLOOKUP(G331,'[1]status-proiecte'!$K$3:$BJ$1319,22,0)</f>
        <v>387938.15191805363</v>
      </c>
      <c r="U331" s="18">
        <f>S331/Q331*100</f>
        <v>84.999998260199987</v>
      </c>
      <c r="V331" s="18" t="s">
        <v>4398</v>
      </c>
      <c r="W331" s="8" t="s">
        <v>1569</v>
      </c>
    </row>
    <row r="332" spans="1:56" s="11" customFormat="1" ht="105" x14ac:dyDescent="0.25">
      <c r="A332" s="6">
        <v>325</v>
      </c>
      <c r="B332" s="6" t="s">
        <v>4</v>
      </c>
      <c r="C332" s="7" t="s">
        <v>1244</v>
      </c>
      <c r="D332" s="7" t="s">
        <v>1851</v>
      </c>
      <c r="E332" s="7" t="s">
        <v>263</v>
      </c>
      <c r="F332" s="7" t="s">
        <v>291</v>
      </c>
      <c r="G332" s="6">
        <v>327208</v>
      </c>
      <c r="H332" s="6" t="s">
        <v>601</v>
      </c>
      <c r="I332" s="6" t="s">
        <v>610</v>
      </c>
      <c r="J332" s="6" t="s">
        <v>2353</v>
      </c>
      <c r="K332" s="7" t="s">
        <v>1751</v>
      </c>
      <c r="L332" s="6" t="s">
        <v>1501</v>
      </c>
      <c r="M332" s="7" t="s">
        <v>974</v>
      </c>
      <c r="N332" s="7" t="s">
        <v>870</v>
      </c>
      <c r="O332" s="7" t="s">
        <v>2774</v>
      </c>
      <c r="P332" s="18">
        <f>VLOOKUP(G332,'[1]status-proiecte'!$K$3:$BJ$1319,24,0)</f>
        <v>3180848</v>
      </c>
      <c r="Q332" s="18">
        <f>VLOOKUP(G332,'[1]status-proiecte'!$K$3:$BJ$1319,16,0)</f>
        <v>2974761.9978999998</v>
      </c>
      <c r="R332" s="18">
        <f>VLOOKUP(G332,'[1]status-proiecte'!$K$3:$BJ$1319,18,0)</f>
        <v>2915266.76</v>
      </c>
      <c r="S332" s="18">
        <f>VLOOKUP(G332,'[1]status-proiecte'!$K$3:$BJ$1319,19,0)</f>
        <v>2528547.6464600908</v>
      </c>
      <c r="T332" s="18">
        <f>VLOOKUP(G332,'[1]status-proiecte'!$K$3:$BJ$1319,22,0)</f>
        <v>386719.11353990901</v>
      </c>
      <c r="U332" s="18">
        <f>S332/Q332*100</f>
        <v>84.999998260200002</v>
      </c>
      <c r="V332" s="18" t="s">
        <v>4093</v>
      </c>
      <c r="W332" s="8" t="s">
        <v>1569</v>
      </c>
    </row>
    <row r="333" spans="1:56" s="11" customFormat="1" ht="60" x14ac:dyDescent="0.25">
      <c r="A333" s="6">
        <v>326</v>
      </c>
      <c r="B333" s="6" t="s">
        <v>4</v>
      </c>
      <c r="C333" s="7" t="s">
        <v>1244</v>
      </c>
      <c r="D333" s="7" t="s">
        <v>1877</v>
      </c>
      <c r="E333" s="6" t="s">
        <v>850</v>
      </c>
      <c r="F333" s="7" t="s">
        <v>291</v>
      </c>
      <c r="G333" s="6">
        <v>332790</v>
      </c>
      <c r="H333" s="6" t="s">
        <v>561</v>
      </c>
      <c r="I333" s="6" t="s">
        <v>560</v>
      </c>
      <c r="J333" s="6" t="s">
        <v>2354</v>
      </c>
      <c r="K333" s="7" t="s">
        <v>1749</v>
      </c>
      <c r="L333" s="6" t="s">
        <v>1496</v>
      </c>
      <c r="M333" s="7" t="s">
        <v>626</v>
      </c>
      <c r="N333" s="7" t="s">
        <v>895</v>
      </c>
      <c r="O333" s="7" t="s">
        <v>2775</v>
      </c>
      <c r="P333" s="18">
        <f>VLOOKUP(G333,'[1]status-proiecte'!$K$3:$BJ$1319,24,0)</f>
        <v>474243.13</v>
      </c>
      <c r="Q333" s="18">
        <f>VLOOKUP(G333,'[1]status-proiecte'!$K$3:$BJ$1319,16,0)</f>
        <v>400893.39</v>
      </c>
      <c r="R333" s="18">
        <f>VLOOKUP(G333,'[1]status-proiecte'!$K$3:$BJ$1319,18,0)</f>
        <v>360804.05</v>
      </c>
      <c r="S333" s="18">
        <f>VLOOKUP(G333,'[1]status-proiecte'!$K$3:$BJ$1319,19,0)</f>
        <v>306683.4425</v>
      </c>
      <c r="T333" s="18">
        <f>VLOOKUP(G333,'[1]status-proiecte'!$K$3:$BJ$1319,22,0)</f>
        <v>54120.607499999984</v>
      </c>
      <c r="U333" s="18">
        <f>S333/Q333*100</f>
        <v>76.49999978797355</v>
      </c>
      <c r="V333" s="18" t="s">
        <v>4094</v>
      </c>
      <c r="W333" s="8" t="s">
        <v>1570</v>
      </c>
    </row>
    <row r="334" spans="1:56" s="11" customFormat="1" ht="60" x14ac:dyDescent="0.25">
      <c r="A334" s="6">
        <v>327</v>
      </c>
      <c r="B334" s="6" t="s">
        <v>4</v>
      </c>
      <c r="C334" s="7" t="s">
        <v>1244</v>
      </c>
      <c r="D334" s="7" t="s">
        <v>1877</v>
      </c>
      <c r="E334" s="6" t="s">
        <v>850</v>
      </c>
      <c r="F334" s="7" t="s">
        <v>291</v>
      </c>
      <c r="G334" s="6">
        <v>333162</v>
      </c>
      <c r="H334" s="6" t="s">
        <v>564</v>
      </c>
      <c r="I334" s="6" t="s">
        <v>563</v>
      </c>
      <c r="J334" s="6" t="s">
        <v>2120</v>
      </c>
      <c r="K334" s="7" t="s">
        <v>1741</v>
      </c>
      <c r="L334" s="7" t="s">
        <v>1495</v>
      </c>
      <c r="M334" s="7" t="s">
        <v>711</v>
      </c>
      <c r="N334" s="7" t="s">
        <v>893</v>
      </c>
      <c r="O334" s="7" t="s">
        <v>894</v>
      </c>
      <c r="P334" s="18">
        <f>VLOOKUP(G334,'[1]status-proiecte'!$K$3:$BJ$1319,24,0)</f>
        <v>489174.91</v>
      </c>
      <c r="Q334" s="18">
        <f>VLOOKUP(G334,'[1]status-proiecte'!$K$3:$BJ$1319,16,0)</f>
        <v>411071.35</v>
      </c>
      <c r="R334" s="18">
        <f>VLOOKUP(G334,'[1]status-proiecte'!$K$3:$BJ$1319,18,0)</f>
        <v>369964.21</v>
      </c>
      <c r="S334" s="18">
        <f>VLOOKUP(G334,'[1]status-proiecte'!$K$3:$BJ$1319,19,0)</f>
        <v>314469.5785</v>
      </c>
      <c r="T334" s="18">
        <f>VLOOKUP(G334,'[1]status-proiecte'!$K$3:$BJ$1319,22,0)</f>
        <v>55494.631500000018</v>
      </c>
      <c r="U334" s="18">
        <f>S334/Q334*100</f>
        <v>76.499998966116223</v>
      </c>
      <c r="V334" s="18" t="s">
        <v>4399</v>
      </c>
      <c r="W334" s="8" t="s">
        <v>1570</v>
      </c>
    </row>
    <row r="335" spans="1:56" s="11" customFormat="1" ht="90" x14ac:dyDescent="0.25">
      <c r="A335" s="6">
        <v>328</v>
      </c>
      <c r="B335" s="6" t="s">
        <v>4</v>
      </c>
      <c r="C335" s="7" t="s">
        <v>1244</v>
      </c>
      <c r="D335" s="7" t="s">
        <v>1877</v>
      </c>
      <c r="E335" s="6" t="s">
        <v>850</v>
      </c>
      <c r="F335" s="7" t="s">
        <v>291</v>
      </c>
      <c r="G335" s="6">
        <v>333152</v>
      </c>
      <c r="H335" s="6" t="s">
        <v>512</v>
      </c>
      <c r="I335" s="6" t="s">
        <v>562</v>
      </c>
      <c r="J335" s="6" t="s">
        <v>2121</v>
      </c>
      <c r="K335" s="7" t="s">
        <v>1749</v>
      </c>
      <c r="L335" s="6" t="s">
        <v>1496</v>
      </c>
      <c r="M335" s="7" t="s">
        <v>712</v>
      </c>
      <c r="N335" s="7" t="s">
        <v>891</v>
      </c>
      <c r="O335" s="7" t="s">
        <v>894</v>
      </c>
      <c r="P335" s="18">
        <f>VLOOKUP(G335,'[1]status-proiecte'!$K$3:$BJ$1319,24,0)</f>
        <v>403598.06</v>
      </c>
      <c r="Q335" s="18">
        <f>VLOOKUP(G335,'[1]status-proiecte'!$K$3:$BJ$1319,16,0)</f>
        <v>402394.91</v>
      </c>
      <c r="R335" s="18">
        <f>VLOOKUP(G335,'[1]status-proiecte'!$K$3:$BJ$1319,18,0)</f>
        <v>362155.42</v>
      </c>
      <c r="S335" s="18">
        <f>VLOOKUP(G335,'[1]status-proiecte'!$K$3:$BJ$1319,19,0)</f>
        <v>307832.10700000002</v>
      </c>
      <c r="T335" s="18">
        <f>VLOOKUP(G335,'[1]status-proiecte'!$K$3:$BJ$1319,22,0)</f>
        <v>54323.312999999966</v>
      </c>
      <c r="U335" s="18">
        <f>S335/Q335*100</f>
        <v>76.500000211235289</v>
      </c>
      <c r="V335" s="18" t="s">
        <v>4400</v>
      </c>
      <c r="W335" s="8" t="s">
        <v>1569</v>
      </c>
    </row>
    <row r="336" spans="1:56" s="11" customFormat="1" ht="90" x14ac:dyDescent="0.25">
      <c r="A336" s="6">
        <v>329</v>
      </c>
      <c r="B336" s="6" t="s">
        <v>4</v>
      </c>
      <c r="C336" s="7" t="s">
        <v>1244</v>
      </c>
      <c r="D336" s="7" t="s">
        <v>1877</v>
      </c>
      <c r="E336" s="6" t="s">
        <v>850</v>
      </c>
      <c r="F336" s="7" t="s">
        <v>291</v>
      </c>
      <c r="G336" s="6">
        <v>332439</v>
      </c>
      <c r="H336" s="6" t="s">
        <v>558</v>
      </c>
      <c r="I336" s="6" t="s">
        <v>557</v>
      </c>
      <c r="J336" s="6" t="s">
        <v>2122</v>
      </c>
      <c r="K336" s="7" t="s">
        <v>1754</v>
      </c>
      <c r="L336" s="6" t="s">
        <v>1507</v>
      </c>
      <c r="M336" s="7" t="s">
        <v>627</v>
      </c>
      <c r="N336" s="7" t="s">
        <v>893</v>
      </c>
      <c r="O336" s="7" t="s">
        <v>2866</v>
      </c>
      <c r="P336" s="18">
        <f>VLOOKUP(G336,'[1]status-proiecte'!$K$3:$BJ$1319,24,0)</f>
        <v>493706.15</v>
      </c>
      <c r="Q336" s="18">
        <f>VLOOKUP(G336,'[1]status-proiecte'!$K$3:$BJ$1319,16,0)</f>
        <v>416220.29</v>
      </c>
      <c r="R336" s="18">
        <f>VLOOKUP(G336,'[1]status-proiecte'!$K$3:$BJ$1319,18,0)</f>
        <v>372764.82</v>
      </c>
      <c r="S336" s="18">
        <f>VLOOKUP(G336,'[1]status-proiecte'!$K$3:$BJ$1319,19,0)</f>
        <v>316850.09700000001</v>
      </c>
      <c r="T336" s="18">
        <f>VLOOKUP(G336,'[1]status-proiecte'!$K$3:$BJ$1319,22,0)</f>
        <v>55914.722999999998</v>
      </c>
      <c r="U336" s="18">
        <f>S336/Q336*100</f>
        <v>76.125576915051411</v>
      </c>
      <c r="V336" s="18" t="s">
        <v>4095</v>
      </c>
      <c r="W336" s="8" t="s">
        <v>1569</v>
      </c>
    </row>
    <row r="337" spans="1:56" s="9" customFormat="1" ht="90" x14ac:dyDescent="0.25">
      <c r="A337" s="6">
        <v>330</v>
      </c>
      <c r="B337" s="6" t="s">
        <v>4</v>
      </c>
      <c r="C337" s="7" t="s">
        <v>1244</v>
      </c>
      <c r="D337" s="7" t="s">
        <v>1877</v>
      </c>
      <c r="E337" s="6" t="s">
        <v>850</v>
      </c>
      <c r="F337" s="7" t="s">
        <v>291</v>
      </c>
      <c r="G337" s="6">
        <v>332084</v>
      </c>
      <c r="H337" s="6" t="s">
        <v>556</v>
      </c>
      <c r="I337" s="6" t="s">
        <v>555</v>
      </c>
      <c r="J337" s="6" t="s">
        <v>2123</v>
      </c>
      <c r="K337" s="7" t="s">
        <v>1749</v>
      </c>
      <c r="L337" s="6" t="s">
        <v>1496</v>
      </c>
      <c r="M337" s="7" t="s">
        <v>3439</v>
      </c>
      <c r="N337" s="7" t="s">
        <v>896</v>
      </c>
      <c r="O337" s="7" t="s">
        <v>2776</v>
      </c>
      <c r="P337" s="18">
        <f>VLOOKUP(G337,'[1]status-proiecte'!$K$3:$BJ$1319,24,0)</f>
        <v>419808.9</v>
      </c>
      <c r="Q337" s="18">
        <f>VLOOKUP(G337,'[1]status-proiecte'!$K$3:$BJ$1319,16,0)</f>
        <v>414176.9</v>
      </c>
      <c r="R337" s="18">
        <f>VLOOKUP(G337,'[1]status-proiecte'!$K$3:$BJ$1319,18,0)</f>
        <v>372759.21</v>
      </c>
      <c r="S337" s="18">
        <f>VLOOKUP(G337,'[1]status-proiecte'!$K$3:$BJ$1319,19,0)</f>
        <v>316845.3285</v>
      </c>
      <c r="T337" s="18">
        <f>VLOOKUP(G337,'[1]status-proiecte'!$K$3:$BJ$1319,22,0)</f>
        <v>55913.881500000018</v>
      </c>
      <c r="U337" s="18">
        <f>S337/Q337*100</f>
        <v>76.5</v>
      </c>
      <c r="V337" s="18" t="s">
        <v>4096</v>
      </c>
      <c r="W337" s="8" t="s">
        <v>1570</v>
      </c>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row>
    <row r="338" spans="1:56" s="9" customFormat="1" ht="75" x14ac:dyDescent="0.25">
      <c r="A338" s="6">
        <v>331</v>
      </c>
      <c r="B338" s="6" t="s">
        <v>4</v>
      </c>
      <c r="C338" s="7" t="s">
        <v>1244</v>
      </c>
      <c r="D338" s="7" t="s">
        <v>1877</v>
      </c>
      <c r="E338" s="6" t="s">
        <v>850</v>
      </c>
      <c r="F338" s="7" t="s">
        <v>291</v>
      </c>
      <c r="G338" s="6">
        <v>331820</v>
      </c>
      <c r="H338" s="6" t="s">
        <v>554</v>
      </c>
      <c r="I338" s="6" t="s">
        <v>553</v>
      </c>
      <c r="J338" s="6" t="s">
        <v>2355</v>
      </c>
      <c r="K338" s="7" t="s">
        <v>1749</v>
      </c>
      <c r="L338" s="6" t="s">
        <v>1496</v>
      </c>
      <c r="M338" s="7" t="s">
        <v>628</v>
      </c>
      <c r="N338" s="7" t="s">
        <v>892</v>
      </c>
      <c r="O338" s="7" t="s">
        <v>886</v>
      </c>
      <c r="P338" s="18">
        <f>VLOOKUP(G338,'[1]status-proiecte'!$K$3:$BJ$1319,24,0)</f>
        <v>495066.63</v>
      </c>
      <c r="Q338" s="18">
        <f>VLOOKUP(G338,'[1]status-proiecte'!$K$3:$BJ$1319,16,0)</f>
        <v>414179.01</v>
      </c>
      <c r="R338" s="18">
        <f>VLOOKUP(G338,'[1]status-proiecte'!$K$3:$BJ$1319,18,0)</f>
        <v>372761.11</v>
      </c>
      <c r="S338" s="18">
        <f>VLOOKUP(G338,'[1]status-proiecte'!$K$3:$BJ$1319,19,0)</f>
        <v>316846.94349999999</v>
      </c>
      <c r="T338" s="18">
        <f>VLOOKUP(G338,'[1]status-proiecte'!$K$3:$BJ$1319,22,0)</f>
        <v>55914.166499999992</v>
      </c>
      <c r="U338" s="18">
        <f>S338/Q338*100</f>
        <v>76.500000205225277</v>
      </c>
      <c r="V338" s="18" t="s">
        <v>4401</v>
      </c>
      <c r="W338" s="8" t="s">
        <v>1570</v>
      </c>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row>
    <row r="339" spans="1:56" s="9" customFormat="1" ht="105" x14ac:dyDescent="0.25">
      <c r="A339" s="6">
        <v>332</v>
      </c>
      <c r="B339" s="6" t="s">
        <v>4</v>
      </c>
      <c r="C339" s="7" t="s">
        <v>1244</v>
      </c>
      <c r="D339" s="7" t="s">
        <v>1877</v>
      </c>
      <c r="E339" s="6" t="s">
        <v>850</v>
      </c>
      <c r="F339" s="7" t="s">
        <v>291</v>
      </c>
      <c r="G339" s="6">
        <v>333328</v>
      </c>
      <c r="H339" s="6" t="s">
        <v>507</v>
      </c>
      <c r="I339" s="6" t="s">
        <v>565</v>
      </c>
      <c r="J339" s="6" t="s">
        <v>2124</v>
      </c>
      <c r="K339" s="7" t="s">
        <v>1749</v>
      </c>
      <c r="L339" s="6" t="s">
        <v>1496</v>
      </c>
      <c r="M339" s="7" t="s">
        <v>629</v>
      </c>
      <c r="N339" s="7" t="s">
        <v>893</v>
      </c>
      <c r="O339" s="7" t="s">
        <v>2866</v>
      </c>
      <c r="P339" s="18">
        <f>VLOOKUP(G339,'[1]status-proiecte'!$K$3:$BJ$1319,24,0)</f>
        <v>493301.64</v>
      </c>
      <c r="Q339" s="18">
        <f>VLOOKUP(G339,'[1]status-proiecte'!$K$3:$BJ$1319,16,0)</f>
        <v>408939.19</v>
      </c>
      <c r="R339" s="18">
        <f>VLOOKUP(G339,'[1]status-proiecte'!$K$3:$BJ$1319,18,0)</f>
        <v>368004.38</v>
      </c>
      <c r="S339" s="18">
        <f>VLOOKUP(G339,'[1]status-proiecte'!$K$3:$BJ$1319,19,0)</f>
        <v>312803.723</v>
      </c>
      <c r="T339" s="18">
        <f>VLOOKUP(G339,'[1]status-proiecte'!$K$3:$BJ$1319,22,0)</f>
        <v>55200.657000000007</v>
      </c>
      <c r="U339" s="18">
        <f>S339/Q339*100</f>
        <v>76.491500606728351</v>
      </c>
      <c r="V339" s="18" t="s">
        <v>4097</v>
      </c>
      <c r="W339" s="8" t="s">
        <v>1569</v>
      </c>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row>
    <row r="340" spans="1:56" s="9" customFormat="1" ht="75" x14ac:dyDescent="0.25">
      <c r="A340" s="6">
        <v>333</v>
      </c>
      <c r="B340" s="6" t="s">
        <v>4</v>
      </c>
      <c r="C340" s="7" t="s">
        <v>1244</v>
      </c>
      <c r="D340" s="7" t="s">
        <v>1877</v>
      </c>
      <c r="E340" s="6" t="s">
        <v>850</v>
      </c>
      <c r="F340" s="7" t="s">
        <v>291</v>
      </c>
      <c r="G340" s="6">
        <v>333647</v>
      </c>
      <c r="H340" s="6" t="s">
        <v>1385</v>
      </c>
      <c r="I340" s="6" t="s">
        <v>1386</v>
      </c>
      <c r="J340" s="6" t="s">
        <v>2356</v>
      </c>
      <c r="K340" s="7" t="s">
        <v>1751</v>
      </c>
      <c r="L340" s="6" t="s">
        <v>1501</v>
      </c>
      <c r="M340" s="7" t="s">
        <v>630</v>
      </c>
      <c r="N340" s="7" t="s">
        <v>891</v>
      </c>
      <c r="O340" s="7" t="s">
        <v>886</v>
      </c>
      <c r="P340" s="18">
        <f>VLOOKUP(G340,'[1]status-proiecte'!$K$3:$BJ$1319,24,0)</f>
        <v>490773.6</v>
      </c>
      <c r="Q340" s="18">
        <f>VLOOKUP(G340,'[1]status-proiecte'!$K$3:$BJ$1319,16,0)</f>
        <v>408963.41</v>
      </c>
      <c r="R340" s="18">
        <f>VLOOKUP(G340,'[1]status-proiecte'!$K$3:$BJ$1319,18,0)</f>
        <v>368067.07</v>
      </c>
      <c r="S340" s="18">
        <f>VLOOKUP(G340,'[1]status-proiecte'!$K$3:$BJ$1319,19,0)</f>
        <v>312857.00949999999</v>
      </c>
      <c r="T340" s="18">
        <f>VLOOKUP(G340,'[1]status-proiecte'!$K$3:$BJ$1319,22,0)</f>
        <v>55210.060500000021</v>
      </c>
      <c r="U340" s="18">
        <f>S340/Q340*100</f>
        <v>76.500000207842561</v>
      </c>
      <c r="V340" s="18" t="s">
        <v>4402</v>
      </c>
      <c r="W340" s="8" t="s">
        <v>1570</v>
      </c>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row>
    <row r="341" spans="1:56" s="9" customFormat="1" ht="105" x14ac:dyDescent="0.25">
      <c r="A341" s="6">
        <v>334</v>
      </c>
      <c r="B341" s="6" t="s">
        <v>4</v>
      </c>
      <c r="C341" s="7" t="s">
        <v>1244</v>
      </c>
      <c r="D341" s="7" t="s">
        <v>1877</v>
      </c>
      <c r="E341" s="6" t="s">
        <v>850</v>
      </c>
      <c r="F341" s="7" t="s">
        <v>291</v>
      </c>
      <c r="G341" s="6">
        <v>333622</v>
      </c>
      <c r="H341" s="6" t="s">
        <v>575</v>
      </c>
      <c r="I341" s="6" t="s">
        <v>574</v>
      </c>
      <c r="J341" s="6" t="s">
        <v>2357</v>
      </c>
      <c r="K341" s="7" t="s">
        <v>154</v>
      </c>
      <c r="L341" s="6" t="s">
        <v>1499</v>
      </c>
      <c r="M341" s="7" t="s">
        <v>973</v>
      </c>
      <c r="N341" s="7" t="s">
        <v>892</v>
      </c>
      <c r="O341" s="7" t="s">
        <v>2561</v>
      </c>
      <c r="P341" s="18">
        <f>VLOOKUP(G341,'[1]status-proiecte'!$K$3:$BJ$1319,24,0)</f>
        <v>489410.64</v>
      </c>
      <c r="Q341" s="18">
        <f>VLOOKUP(G341,'[1]status-proiecte'!$K$3:$BJ$1319,16,0)</f>
        <v>414028.32</v>
      </c>
      <c r="R341" s="18">
        <f>VLOOKUP(G341,'[1]status-proiecte'!$K$3:$BJ$1319,18,0)</f>
        <v>372625.48</v>
      </c>
      <c r="S341" s="18">
        <f>VLOOKUP(G341,'[1]status-proiecte'!$K$3:$BJ$1319,19,0)</f>
        <v>316731.658</v>
      </c>
      <c r="T341" s="18">
        <f>VLOOKUP(G341,'[1]status-proiecte'!$K$3:$BJ$1319,22,0)</f>
        <v>55893.821999999986</v>
      </c>
      <c r="U341" s="18">
        <f>S341/Q341*100</f>
        <v>76.499998357600276</v>
      </c>
      <c r="V341" s="18" t="s">
        <v>4403</v>
      </c>
      <c r="W341" s="8" t="s">
        <v>1569</v>
      </c>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row>
    <row r="342" spans="1:56" s="11" customFormat="1" ht="135" x14ac:dyDescent="0.25">
      <c r="A342" s="6">
        <v>335</v>
      </c>
      <c r="B342" s="6" t="s">
        <v>4</v>
      </c>
      <c r="C342" s="7" t="s">
        <v>1244</v>
      </c>
      <c r="D342" s="7" t="s">
        <v>1877</v>
      </c>
      <c r="E342" s="6" t="s">
        <v>850</v>
      </c>
      <c r="F342" s="7" t="s">
        <v>291</v>
      </c>
      <c r="G342" s="6">
        <v>333502</v>
      </c>
      <c r="H342" s="6" t="s">
        <v>571</v>
      </c>
      <c r="I342" s="6" t="s">
        <v>570</v>
      </c>
      <c r="J342" s="6" t="s">
        <v>2125</v>
      </c>
      <c r="K342" s="7" t="s">
        <v>1754</v>
      </c>
      <c r="L342" s="6" t="s">
        <v>1507</v>
      </c>
      <c r="M342" s="7" t="s">
        <v>3971</v>
      </c>
      <c r="N342" s="7" t="s">
        <v>890</v>
      </c>
      <c r="O342" s="7" t="s">
        <v>2866</v>
      </c>
      <c r="P342" s="18">
        <f>VLOOKUP(G342,'[1]status-proiecte'!$K$3:$BJ$1319,24,0)</f>
        <v>256888.9</v>
      </c>
      <c r="Q342" s="18">
        <f>VLOOKUP(G342,'[1]status-proiecte'!$K$3:$BJ$1319,16,0)</f>
        <v>253282.29562544182</v>
      </c>
      <c r="R342" s="18">
        <f>VLOOKUP(G342,'[1]status-proiecte'!$K$3:$BJ$1319,18,0)</f>
        <v>227954.06</v>
      </c>
      <c r="S342" s="18">
        <f>VLOOKUP(G342,'[1]status-proiecte'!$K$3:$BJ$1319,19,0)</f>
        <v>193760.951</v>
      </c>
      <c r="T342" s="18">
        <f>VLOOKUP(G342,'[1]status-proiecte'!$K$3:$BJ$1319,22,0)</f>
        <v>34193.108999999997</v>
      </c>
      <c r="U342" s="18">
        <f>S342/Q342*100</f>
        <v>76.499997965328376</v>
      </c>
      <c r="V342" s="18" t="s">
        <v>4404</v>
      </c>
      <c r="W342" s="8" t="s">
        <v>1569</v>
      </c>
    </row>
    <row r="343" spans="1:56" s="11" customFormat="1" ht="90" x14ac:dyDescent="0.25">
      <c r="A343" s="6">
        <v>336</v>
      </c>
      <c r="B343" s="6" t="s">
        <v>4</v>
      </c>
      <c r="C343" s="7" t="s">
        <v>1244</v>
      </c>
      <c r="D343" s="7" t="s">
        <v>1877</v>
      </c>
      <c r="E343" s="6" t="s">
        <v>850</v>
      </c>
      <c r="F343" s="7" t="s">
        <v>291</v>
      </c>
      <c r="G343" s="6">
        <v>333753</v>
      </c>
      <c r="H343" s="6" t="s">
        <v>552</v>
      </c>
      <c r="I343" s="6" t="s">
        <v>582</v>
      </c>
      <c r="J343" s="6" t="s">
        <v>2358</v>
      </c>
      <c r="K343" s="7" t="s">
        <v>1741</v>
      </c>
      <c r="L343" s="7" t="s">
        <v>1495</v>
      </c>
      <c r="M343" s="7" t="s">
        <v>631</v>
      </c>
      <c r="N343" s="7" t="s">
        <v>891</v>
      </c>
      <c r="O343" s="7" t="s">
        <v>889</v>
      </c>
      <c r="P343" s="18">
        <f>VLOOKUP(G343,'[1]status-proiecte'!$K$3:$BJ$1319,24,0)</f>
        <v>413874.74</v>
      </c>
      <c r="Q343" s="18">
        <f>VLOOKUP(G343,'[1]status-proiecte'!$K$3:$BJ$1319,16,0)</f>
        <v>413874.74</v>
      </c>
      <c r="R343" s="18">
        <f>VLOOKUP(G343,'[1]status-proiecte'!$K$3:$BJ$1319,18,0)</f>
        <v>372486.44</v>
      </c>
      <c r="S343" s="18">
        <f>VLOOKUP(G343,'[1]status-proiecte'!$K$3:$BJ$1319,19,0)</f>
        <v>316613.47399999999</v>
      </c>
      <c r="T343" s="18">
        <f>VLOOKUP(G343,'[1]status-proiecte'!$K$3:$BJ$1319,22,0)</f>
        <v>55872.966000000015</v>
      </c>
      <c r="U343" s="18">
        <f>S343/Q343*100</f>
        <v>76.499830359301455</v>
      </c>
      <c r="V343" s="18" t="s">
        <v>4405</v>
      </c>
      <c r="W343" s="8" t="s">
        <v>1570</v>
      </c>
    </row>
    <row r="344" spans="1:56" s="11" customFormat="1" ht="90" x14ac:dyDescent="0.25">
      <c r="A344" s="6">
        <v>337</v>
      </c>
      <c r="B344" s="6" t="s">
        <v>4</v>
      </c>
      <c r="C344" s="7" t="s">
        <v>1244</v>
      </c>
      <c r="D344" s="7" t="s">
        <v>1877</v>
      </c>
      <c r="E344" s="6" t="s">
        <v>850</v>
      </c>
      <c r="F344" s="7" t="s">
        <v>291</v>
      </c>
      <c r="G344" s="6">
        <v>333488</v>
      </c>
      <c r="H344" s="6" t="s">
        <v>569</v>
      </c>
      <c r="I344" s="6" t="s">
        <v>568</v>
      </c>
      <c r="J344" s="6" t="s">
        <v>2359</v>
      </c>
      <c r="K344" s="7" t="s">
        <v>1749</v>
      </c>
      <c r="L344" s="6" t="s">
        <v>1496</v>
      </c>
      <c r="M344" s="7" t="s">
        <v>972</v>
      </c>
      <c r="N344" s="7" t="s">
        <v>887</v>
      </c>
      <c r="O344" s="7" t="s">
        <v>888</v>
      </c>
      <c r="P344" s="18">
        <f>VLOOKUP(G344,'[1]status-proiecte'!$K$3:$BJ$1319,24,0)</f>
        <v>492849.21</v>
      </c>
      <c r="Q344" s="18">
        <f>VLOOKUP(G344,'[1]status-proiecte'!$K$3:$BJ$1319,16,0)</f>
        <v>414159</v>
      </c>
      <c r="R344" s="18">
        <f>VLOOKUP(G344,'[1]status-proiecte'!$K$3:$BJ$1319,18,0)</f>
        <v>372743.1</v>
      </c>
      <c r="S344" s="18">
        <f>VLOOKUP(G344,'[1]status-proiecte'!$K$3:$BJ$1319,19,0)</f>
        <v>316831.63500000001</v>
      </c>
      <c r="T344" s="18">
        <f>VLOOKUP(G344,'[1]status-proiecte'!$K$3:$BJ$1319,22,0)</f>
        <v>55911.464999999967</v>
      </c>
      <c r="U344" s="18">
        <f>S344/Q344*100</f>
        <v>76.5</v>
      </c>
      <c r="V344" s="18" t="s">
        <v>4406</v>
      </c>
      <c r="W344" s="8" t="s">
        <v>1570</v>
      </c>
    </row>
    <row r="345" spans="1:56" s="11" customFormat="1" ht="60" x14ac:dyDescent="0.25">
      <c r="A345" s="6">
        <v>338</v>
      </c>
      <c r="B345" s="6" t="s">
        <v>4</v>
      </c>
      <c r="C345" s="7" t="s">
        <v>1244</v>
      </c>
      <c r="D345" s="7" t="s">
        <v>1877</v>
      </c>
      <c r="E345" s="6" t="s">
        <v>850</v>
      </c>
      <c r="F345" s="7" t="s">
        <v>291</v>
      </c>
      <c r="G345" s="6">
        <v>333748</v>
      </c>
      <c r="H345" s="6" t="s">
        <v>581</v>
      </c>
      <c r="I345" s="6" t="s">
        <v>580</v>
      </c>
      <c r="J345" s="6" t="s">
        <v>2126</v>
      </c>
      <c r="K345" s="7" t="s">
        <v>1741</v>
      </c>
      <c r="L345" s="7" t="s">
        <v>1495</v>
      </c>
      <c r="M345" s="7" t="s">
        <v>632</v>
      </c>
      <c r="N345" s="7" t="s">
        <v>891</v>
      </c>
      <c r="O345" s="7" t="s">
        <v>2668</v>
      </c>
      <c r="P345" s="18">
        <f>VLOOKUP(G345,'[1]status-proiecte'!$K$3:$BJ$1319,24,0)</f>
        <v>464217.92</v>
      </c>
      <c r="Q345" s="18">
        <f>VLOOKUP(G345,'[1]status-proiecte'!$K$3:$BJ$1319,16,0)</f>
        <v>436847.92</v>
      </c>
      <c r="R345" s="18">
        <f>VLOOKUP(G345,'[1]status-proiecte'!$K$3:$BJ$1319,18,0)</f>
        <v>371320.73</v>
      </c>
      <c r="S345" s="18">
        <f>VLOOKUP(G345,'[1]status-proiecte'!$K$3:$BJ$1319,19,0)</f>
        <v>315622.62050000002</v>
      </c>
      <c r="T345" s="18">
        <f>VLOOKUP(G345,'[1]status-proiecte'!$K$3:$BJ$1319,22,0)</f>
        <v>55698.109499999962</v>
      </c>
      <c r="U345" s="18">
        <f>S345/Q345*100</f>
        <v>72.249999610848562</v>
      </c>
      <c r="V345" s="18" t="s">
        <v>4098</v>
      </c>
      <c r="W345" s="8" t="s">
        <v>1569</v>
      </c>
    </row>
    <row r="346" spans="1:56" s="11" customFormat="1" ht="135" x14ac:dyDescent="0.25">
      <c r="A346" s="6">
        <v>339</v>
      </c>
      <c r="B346" s="6" t="s">
        <v>4</v>
      </c>
      <c r="C346" s="7" t="s">
        <v>1244</v>
      </c>
      <c r="D346" s="7" t="s">
        <v>1877</v>
      </c>
      <c r="E346" s="6" t="s">
        <v>850</v>
      </c>
      <c r="F346" s="7" t="s">
        <v>291</v>
      </c>
      <c r="G346" s="6">
        <v>333667</v>
      </c>
      <c r="H346" s="6" t="s">
        <v>577</v>
      </c>
      <c r="I346" s="6" t="s">
        <v>576</v>
      </c>
      <c r="J346" s="6" t="s">
        <v>2360</v>
      </c>
      <c r="K346" s="6" t="s">
        <v>1752</v>
      </c>
      <c r="L346" s="6" t="s">
        <v>1501</v>
      </c>
      <c r="M346" s="7" t="s">
        <v>633</v>
      </c>
      <c r="N346" s="7" t="s">
        <v>892</v>
      </c>
      <c r="O346" s="7" t="s">
        <v>2876</v>
      </c>
      <c r="P346" s="18">
        <f>VLOOKUP(G346,'[1]status-proiecte'!$K$3:$BJ$1319,24,0)</f>
        <v>583048.59</v>
      </c>
      <c r="Q346" s="18">
        <f>VLOOKUP(G346,'[1]status-proiecte'!$K$3:$BJ$1319,16,0)</f>
        <v>414183.33</v>
      </c>
      <c r="R346" s="18">
        <f>VLOOKUP(G346,'[1]status-proiecte'!$K$3:$BJ$1319,18,0)</f>
        <v>372765</v>
      </c>
      <c r="S346" s="18">
        <f>VLOOKUP(G346,'[1]status-proiecte'!$K$3:$BJ$1319,19,0)</f>
        <v>316850.25</v>
      </c>
      <c r="T346" s="18">
        <f>VLOOKUP(G346,'[1]status-proiecte'!$K$3:$BJ$1319,22,0)</f>
        <v>55914.75</v>
      </c>
      <c r="U346" s="18">
        <f>S346/Q346*100</f>
        <v>76.500000615669393</v>
      </c>
      <c r="V346" s="18" t="s">
        <v>4407</v>
      </c>
      <c r="W346" s="8" t="s">
        <v>1569</v>
      </c>
    </row>
    <row r="347" spans="1:56" s="11" customFormat="1" ht="105" x14ac:dyDescent="0.25">
      <c r="A347" s="6">
        <v>340</v>
      </c>
      <c r="B347" s="6" t="s">
        <v>4</v>
      </c>
      <c r="C347" s="7" t="s">
        <v>1244</v>
      </c>
      <c r="D347" s="7" t="s">
        <v>1877</v>
      </c>
      <c r="E347" s="6" t="s">
        <v>850</v>
      </c>
      <c r="F347" s="7" t="s">
        <v>291</v>
      </c>
      <c r="G347" s="6">
        <v>333332</v>
      </c>
      <c r="H347" s="6" t="s">
        <v>511</v>
      </c>
      <c r="I347" s="6" t="s">
        <v>566</v>
      </c>
      <c r="J347" s="6" t="s">
        <v>2361</v>
      </c>
      <c r="K347" s="6" t="s">
        <v>1781</v>
      </c>
      <c r="L347" s="6" t="s">
        <v>1501</v>
      </c>
      <c r="M347" s="7" t="s">
        <v>854</v>
      </c>
      <c r="N347" s="7" t="s">
        <v>892</v>
      </c>
      <c r="O347" s="7" t="s">
        <v>2876</v>
      </c>
      <c r="P347" s="18">
        <f>VLOOKUP(G347,'[1]status-proiecte'!$K$3:$BJ$1319,24,0)</f>
        <v>583048.59</v>
      </c>
      <c r="Q347" s="18">
        <f>VLOOKUP(G347,'[1]status-proiecte'!$K$3:$BJ$1319,16,0)</f>
        <v>414183.33</v>
      </c>
      <c r="R347" s="18">
        <f>VLOOKUP(G347,'[1]status-proiecte'!$K$3:$BJ$1319,18,0)</f>
        <v>372765</v>
      </c>
      <c r="S347" s="18">
        <f>VLOOKUP(G347,'[1]status-proiecte'!$K$3:$BJ$1319,19,0)</f>
        <v>316850.25</v>
      </c>
      <c r="T347" s="18">
        <f>VLOOKUP(G347,'[1]status-proiecte'!$K$3:$BJ$1319,22,0)</f>
        <v>55914.75</v>
      </c>
      <c r="U347" s="18">
        <f>S347/Q347*100</f>
        <v>76.500000615669393</v>
      </c>
      <c r="V347" s="18" t="s">
        <v>4407</v>
      </c>
      <c r="W347" s="8" t="s">
        <v>1569</v>
      </c>
    </row>
    <row r="348" spans="1:56" s="11" customFormat="1" ht="60" x14ac:dyDescent="0.25">
      <c r="A348" s="6">
        <v>341</v>
      </c>
      <c r="B348" s="6" t="s">
        <v>4</v>
      </c>
      <c r="C348" s="7" t="s">
        <v>1244</v>
      </c>
      <c r="D348" s="7" t="s">
        <v>1877</v>
      </c>
      <c r="E348" s="6" t="s">
        <v>850</v>
      </c>
      <c r="F348" s="7" t="s">
        <v>291</v>
      </c>
      <c r="G348" s="6">
        <v>333600</v>
      </c>
      <c r="H348" s="6" t="s">
        <v>573</v>
      </c>
      <c r="I348" s="6" t="s">
        <v>572</v>
      </c>
      <c r="J348" s="6" t="s">
        <v>2127</v>
      </c>
      <c r="K348" s="7" t="s">
        <v>1749</v>
      </c>
      <c r="L348" s="6" t="s">
        <v>1496</v>
      </c>
      <c r="M348" s="7" t="s">
        <v>634</v>
      </c>
      <c r="N348" s="7" t="s">
        <v>885</v>
      </c>
      <c r="O348" s="7" t="s">
        <v>3864</v>
      </c>
      <c r="P348" s="18">
        <f>VLOOKUP(G348,'[1]status-proiecte'!$K$3:$BJ$1319,24,0)</f>
        <v>466599</v>
      </c>
      <c r="Q348" s="18">
        <f>VLOOKUP(G348,'[1]status-proiecte'!$K$3:$BJ$1319,16,0)</f>
        <v>392100</v>
      </c>
      <c r="R348" s="18">
        <f>VLOOKUP(G348,'[1]status-proiecte'!$K$3:$BJ$1319,18,0)</f>
        <v>352890</v>
      </c>
      <c r="S348" s="18">
        <f>VLOOKUP(G348,'[1]status-proiecte'!$K$3:$BJ$1319,19,0)</f>
        <v>299956.5</v>
      </c>
      <c r="T348" s="18">
        <f>VLOOKUP(G348,'[1]status-proiecte'!$K$3:$BJ$1319,22,0)</f>
        <v>52933.5</v>
      </c>
      <c r="U348" s="18">
        <f>S348/Q348*100</f>
        <v>76.5</v>
      </c>
      <c r="V348" s="18" t="s">
        <v>4099</v>
      </c>
      <c r="W348" s="8" t="s">
        <v>1569</v>
      </c>
    </row>
    <row r="349" spans="1:56" s="11" customFormat="1" ht="75" x14ac:dyDescent="0.25">
      <c r="A349" s="6">
        <v>342</v>
      </c>
      <c r="B349" s="6" t="s">
        <v>4</v>
      </c>
      <c r="C349" s="7" t="s">
        <v>1244</v>
      </c>
      <c r="D349" s="7" t="s">
        <v>1877</v>
      </c>
      <c r="E349" s="6" t="s">
        <v>850</v>
      </c>
      <c r="F349" s="7" t="s">
        <v>291</v>
      </c>
      <c r="G349" s="6">
        <v>333381</v>
      </c>
      <c r="H349" s="6" t="s">
        <v>559</v>
      </c>
      <c r="I349" s="6" t="s">
        <v>567</v>
      </c>
      <c r="J349" s="6" t="s">
        <v>2128</v>
      </c>
      <c r="K349" s="7" t="s">
        <v>1749</v>
      </c>
      <c r="L349" s="6" t="s">
        <v>1496</v>
      </c>
      <c r="M349" s="7" t="s">
        <v>634</v>
      </c>
      <c r="N349" s="7" t="s">
        <v>885</v>
      </c>
      <c r="O349" s="7" t="s">
        <v>884</v>
      </c>
      <c r="P349" s="18">
        <f>VLOOKUP(G349,'[1]status-proiecte'!$K$3:$BJ$1319,24,0)</f>
        <v>458778.32</v>
      </c>
      <c r="Q349" s="18">
        <f>VLOOKUP(G349,'[1]status-proiecte'!$K$3:$BJ$1319,16,0)</f>
        <v>385528</v>
      </c>
      <c r="R349" s="18">
        <f>VLOOKUP(G349,'[1]status-proiecte'!$K$3:$BJ$1319,18,0)</f>
        <v>346975.2</v>
      </c>
      <c r="S349" s="18">
        <f>VLOOKUP(G349,'[1]status-proiecte'!$K$3:$BJ$1319,19,0)</f>
        <v>294928.92</v>
      </c>
      <c r="T349" s="18">
        <f>VLOOKUP(G349,'[1]status-proiecte'!$K$3:$BJ$1319,22,0)</f>
        <v>52046.280000000028</v>
      </c>
      <c r="U349" s="18">
        <f>S349/Q349*100</f>
        <v>76.499999999999986</v>
      </c>
      <c r="V349" s="18" t="s">
        <v>4408</v>
      </c>
      <c r="W349" s="8" t="s">
        <v>1569</v>
      </c>
    </row>
    <row r="350" spans="1:56" s="11" customFormat="1" ht="60" x14ac:dyDescent="0.25">
      <c r="A350" s="6">
        <v>343</v>
      </c>
      <c r="B350" s="6" t="s">
        <v>4</v>
      </c>
      <c r="C350" s="7" t="s">
        <v>1244</v>
      </c>
      <c r="D350" s="7" t="s">
        <v>1877</v>
      </c>
      <c r="E350" s="6" t="s">
        <v>850</v>
      </c>
      <c r="F350" s="7" t="s">
        <v>291</v>
      </c>
      <c r="G350" s="6">
        <v>333738</v>
      </c>
      <c r="H350" s="6" t="s">
        <v>579</v>
      </c>
      <c r="I350" s="6" t="s">
        <v>578</v>
      </c>
      <c r="J350" s="6" t="s">
        <v>2362</v>
      </c>
      <c r="K350" s="7" t="s">
        <v>1741</v>
      </c>
      <c r="L350" s="7" t="s">
        <v>1495</v>
      </c>
      <c r="M350" s="7" t="s">
        <v>713</v>
      </c>
      <c r="N350" s="7" t="s">
        <v>3154</v>
      </c>
      <c r="O350" s="7" t="s">
        <v>2869</v>
      </c>
      <c r="P350" s="18">
        <f>VLOOKUP(G350,'[1]status-proiecte'!$K$3:$BJ$1319,24,0)</f>
        <v>484652.11</v>
      </c>
      <c r="Q350" s="18">
        <f>VLOOKUP(G350,'[1]status-proiecte'!$K$3:$BJ$1319,16,0)</f>
        <v>407270.68</v>
      </c>
      <c r="R350" s="18">
        <f>VLOOKUP(G350,'[1]status-proiecte'!$K$3:$BJ$1319,18,0)</f>
        <v>366543.61</v>
      </c>
      <c r="S350" s="18">
        <f>VLOOKUP(G350,'[1]status-proiecte'!$K$3:$BJ$1319,19,0)</f>
        <v>311562.06849999999</v>
      </c>
      <c r="T350" s="18">
        <f>VLOOKUP(G350,'[1]status-proiecte'!$K$3:$BJ$1319,22,0)</f>
        <v>54981.541499999992</v>
      </c>
      <c r="U350" s="18">
        <f>S350/Q350*100</f>
        <v>76.499999582587179</v>
      </c>
      <c r="V350" s="18" t="s">
        <v>4409</v>
      </c>
      <c r="W350" s="8" t="s">
        <v>1569</v>
      </c>
    </row>
    <row r="351" spans="1:56" s="11" customFormat="1" ht="120" x14ac:dyDescent="0.25">
      <c r="A351" s="6">
        <v>344</v>
      </c>
      <c r="B351" s="6" t="s">
        <v>4</v>
      </c>
      <c r="C351" s="6" t="s">
        <v>1245</v>
      </c>
      <c r="D351" s="6" t="s">
        <v>1878</v>
      </c>
      <c r="E351" s="6" t="s">
        <v>613</v>
      </c>
      <c r="F351" s="6" t="s">
        <v>292</v>
      </c>
      <c r="G351" s="6">
        <v>335390</v>
      </c>
      <c r="H351" s="6" t="s">
        <v>59</v>
      </c>
      <c r="I351" s="6" t="s">
        <v>611</v>
      </c>
      <c r="J351" s="6" t="s">
        <v>2129</v>
      </c>
      <c r="K351" s="7" t="s">
        <v>1748</v>
      </c>
      <c r="L351" s="6" t="s">
        <v>1499</v>
      </c>
      <c r="M351" s="7" t="s">
        <v>3972</v>
      </c>
      <c r="N351" s="7" t="s">
        <v>882</v>
      </c>
      <c r="O351" s="7" t="s">
        <v>1646</v>
      </c>
      <c r="P351" s="18">
        <f>VLOOKUP(G351,'[1]status-proiecte'!$K$3:$BJ$1319,24,0)</f>
        <v>24848022.800000001</v>
      </c>
      <c r="Q351" s="18">
        <f>VLOOKUP(G351,'[1]status-proiecte'!$K$3:$BJ$1319,16,0)</f>
        <v>24816609.18002845</v>
      </c>
      <c r="R351" s="18">
        <f>VLOOKUP(G351,'[1]status-proiecte'!$K$3:$BJ$1319,18,0)</f>
        <v>24320277</v>
      </c>
      <c r="S351" s="18">
        <f>VLOOKUP(G351,'[1]status-proiecte'!$K$3:$BJ$1319,19,0)</f>
        <v>21094117.730286699</v>
      </c>
      <c r="T351" s="18">
        <f>VLOOKUP(G351,'[1]status-proiecte'!$K$3:$BJ$1319,22,0)</f>
        <v>3226159.2697133012</v>
      </c>
      <c r="U351" s="18">
        <f>S351/Q351*100</f>
        <v>84.999999706899985</v>
      </c>
      <c r="V351" s="18" t="s">
        <v>4410</v>
      </c>
      <c r="W351" s="8" t="s">
        <v>1569</v>
      </c>
    </row>
    <row r="352" spans="1:56" s="11" customFormat="1" ht="120" x14ac:dyDescent="0.25">
      <c r="A352" s="6">
        <v>345</v>
      </c>
      <c r="B352" s="6" t="s">
        <v>4</v>
      </c>
      <c r="C352" s="7" t="s">
        <v>1244</v>
      </c>
      <c r="D352" s="7" t="s">
        <v>1877</v>
      </c>
      <c r="E352" s="6" t="s">
        <v>850</v>
      </c>
      <c r="F352" s="7" t="s">
        <v>291</v>
      </c>
      <c r="G352" s="6">
        <v>333739</v>
      </c>
      <c r="H352" s="6" t="s">
        <v>714</v>
      </c>
      <c r="I352" s="6" t="s">
        <v>772</v>
      </c>
      <c r="J352" s="6" t="s">
        <v>2363</v>
      </c>
      <c r="K352" s="7" t="s">
        <v>1741</v>
      </c>
      <c r="L352" s="7" t="s">
        <v>1495</v>
      </c>
      <c r="M352" s="7" t="s">
        <v>835</v>
      </c>
      <c r="N352" s="7" t="s">
        <v>891</v>
      </c>
      <c r="O352" s="7" t="s">
        <v>3865</v>
      </c>
      <c r="P352" s="18">
        <f>VLOOKUP(G352,'[1]status-proiecte'!$K$3:$BJ$1319,24,0)</f>
        <v>264380.36</v>
      </c>
      <c r="Q352" s="18">
        <f>VLOOKUP(G352,'[1]status-proiecte'!$K$3:$BJ$1319,16,0)</f>
        <v>264380.36</v>
      </c>
      <c r="R352" s="18">
        <f>VLOOKUP(G352,'[1]status-proiecte'!$K$3:$BJ$1319,18,0)</f>
        <v>237680.28</v>
      </c>
      <c r="S352" s="18">
        <f>VLOOKUP(G352,'[1]status-proiecte'!$K$3:$BJ$1319,19,0)</f>
        <v>202028.23800000001</v>
      </c>
      <c r="T352" s="18">
        <f>VLOOKUP(G352,'[1]status-proiecte'!$K$3:$BJ$1319,22,0)</f>
        <v>35652.041999999987</v>
      </c>
      <c r="U352" s="18">
        <f>S352/Q352*100</f>
        <v>76.415751154889122</v>
      </c>
      <c r="V352" s="18" t="s">
        <v>4411</v>
      </c>
      <c r="W352" s="8" t="s">
        <v>1569</v>
      </c>
    </row>
    <row r="353" spans="1:23" s="11" customFormat="1" ht="135" x14ac:dyDescent="0.25">
      <c r="A353" s="6">
        <v>346</v>
      </c>
      <c r="B353" s="6" t="s">
        <v>4</v>
      </c>
      <c r="C353" s="7" t="s">
        <v>1246</v>
      </c>
      <c r="D353" s="7" t="s">
        <v>1879</v>
      </c>
      <c r="E353" s="6" t="s">
        <v>956</v>
      </c>
      <c r="F353" s="6" t="s">
        <v>3876</v>
      </c>
      <c r="G353" s="6">
        <v>330715</v>
      </c>
      <c r="H353" s="6" t="s">
        <v>1206</v>
      </c>
      <c r="I353" s="6" t="s">
        <v>1224</v>
      </c>
      <c r="J353" s="6" t="s">
        <v>2247</v>
      </c>
      <c r="K353" s="7" t="s">
        <v>1751</v>
      </c>
      <c r="L353" s="6" t="s">
        <v>1501</v>
      </c>
      <c r="M353" s="6" t="s">
        <v>1284</v>
      </c>
      <c r="N353" s="6" t="s">
        <v>2532</v>
      </c>
      <c r="O353" s="6" t="s">
        <v>2830</v>
      </c>
      <c r="P353" s="18">
        <f>VLOOKUP(G353,'[1]status-proiecte'!$K$3:$BJ$1319,24,0)</f>
        <v>1906716.34</v>
      </c>
      <c r="Q353" s="18">
        <f>VLOOKUP(G353,'[1]status-proiecte'!$K$3:$BJ$1319,16,0)</f>
        <v>1573597.8</v>
      </c>
      <c r="R353" s="18">
        <f>VLOOKUP(G353,'[1]status-proiecte'!$K$3:$BJ$1319,18,0)</f>
        <v>1416237.72</v>
      </c>
      <c r="S353" s="18">
        <f>VLOOKUP(G353,'[1]status-proiecte'!$K$3:$BJ$1319,19,0)</f>
        <v>1203802.0619999999</v>
      </c>
      <c r="T353" s="18">
        <f>VLOOKUP(G353,'[1]status-proiecte'!$K$3:$BJ$1319,22,0)</f>
        <v>212435.65800000005</v>
      </c>
      <c r="U353" s="18">
        <f>S353/Q353*100</f>
        <v>76.49998379509681</v>
      </c>
      <c r="V353" s="18" t="s">
        <v>2577</v>
      </c>
      <c r="W353" s="8" t="s">
        <v>1569</v>
      </c>
    </row>
    <row r="354" spans="1:23" s="11" customFormat="1" ht="135" x14ac:dyDescent="0.25">
      <c r="A354" s="6">
        <v>347</v>
      </c>
      <c r="B354" s="6" t="s">
        <v>4</v>
      </c>
      <c r="C354" s="7" t="s">
        <v>1246</v>
      </c>
      <c r="D354" s="7" t="s">
        <v>1879</v>
      </c>
      <c r="E354" s="6" t="s">
        <v>956</v>
      </c>
      <c r="F354" s="6" t="s">
        <v>3876</v>
      </c>
      <c r="G354" s="6">
        <v>331359</v>
      </c>
      <c r="H354" s="6" t="s">
        <v>1207</v>
      </c>
      <c r="I354" s="6" t="s">
        <v>1225</v>
      </c>
      <c r="J354" s="6" t="s">
        <v>2248</v>
      </c>
      <c r="K354" s="7" t="s">
        <v>1765</v>
      </c>
      <c r="L354" s="6" t="s">
        <v>1499</v>
      </c>
      <c r="M354" s="6" t="s">
        <v>1283</v>
      </c>
      <c r="N354" s="6" t="s">
        <v>877</v>
      </c>
      <c r="O354" s="6" t="s">
        <v>2828</v>
      </c>
      <c r="P354" s="18">
        <f>VLOOKUP(G354,'[1]status-proiecte'!$K$3:$BJ$1319,24,0)</f>
        <v>1748328.02</v>
      </c>
      <c r="Q354" s="18">
        <f>VLOOKUP(G354,'[1]status-proiecte'!$K$3:$BJ$1319,16,0)</f>
        <v>1466466.4</v>
      </c>
      <c r="R354" s="18">
        <f>VLOOKUP(G354,'[1]status-proiecte'!$K$3:$BJ$1319,18,0)</f>
        <v>1319819.76</v>
      </c>
      <c r="S354" s="18">
        <f>VLOOKUP(G354,'[1]status-proiecte'!$K$3:$BJ$1319,19,0)</f>
        <v>1121846.7960000001</v>
      </c>
      <c r="T354" s="18">
        <f>VLOOKUP(G354,'[1]status-proiecte'!$K$3:$BJ$1319,22,0)</f>
        <v>197972.96399999992</v>
      </c>
      <c r="U354" s="18">
        <f>S354/Q354*100</f>
        <v>76.500000000000014</v>
      </c>
      <c r="V354" s="18" t="s">
        <v>4412</v>
      </c>
      <c r="W354" s="8" t="s">
        <v>1569</v>
      </c>
    </row>
    <row r="355" spans="1:23" s="11" customFormat="1" ht="135" x14ac:dyDescent="0.25">
      <c r="A355" s="6">
        <v>348</v>
      </c>
      <c r="B355" s="6" t="s">
        <v>4</v>
      </c>
      <c r="C355" s="7" t="s">
        <v>1246</v>
      </c>
      <c r="D355" s="7" t="s">
        <v>1879</v>
      </c>
      <c r="E355" s="6" t="s">
        <v>956</v>
      </c>
      <c r="F355" s="6" t="s">
        <v>3876</v>
      </c>
      <c r="G355" s="6">
        <v>331728</v>
      </c>
      <c r="H355" s="6" t="s">
        <v>1208</v>
      </c>
      <c r="I355" s="6" t="s">
        <v>1226</v>
      </c>
      <c r="J355" s="6" t="s">
        <v>2380</v>
      </c>
      <c r="K355" s="7" t="s">
        <v>1749</v>
      </c>
      <c r="L355" s="6" t="s">
        <v>1496</v>
      </c>
      <c r="M355" s="6" t="s">
        <v>1282</v>
      </c>
      <c r="N355" s="6" t="s">
        <v>3181</v>
      </c>
      <c r="O355" s="6" t="s">
        <v>2831</v>
      </c>
      <c r="P355" s="18">
        <f>VLOOKUP(G355,'[1]status-proiecte'!$K$3:$BJ$1319,24,0)</f>
        <v>1641001.78</v>
      </c>
      <c r="Q355" s="18">
        <f>VLOOKUP(G355,'[1]status-proiecte'!$K$3:$BJ$1319,16,0)</f>
        <v>1629315.8848000001</v>
      </c>
      <c r="R355" s="18">
        <f>VLOOKUP(G355,'[1]status-proiecte'!$K$3:$BJ$1319,18,0)</f>
        <v>1466384.29</v>
      </c>
      <c r="S355" s="18">
        <f>VLOOKUP(G355,'[1]status-proiecte'!$K$3:$BJ$1319,19,0)</f>
        <v>1246426.6465</v>
      </c>
      <c r="T355" s="18">
        <f>VLOOKUP(G355,'[1]status-proiecte'!$K$3:$BJ$1319,22,0)</f>
        <v>219957.64350000001</v>
      </c>
      <c r="U355" s="18">
        <f>S355/Q355*100</f>
        <v>76.499999670291061</v>
      </c>
      <c r="V355" s="18" t="s">
        <v>4413</v>
      </c>
      <c r="W355" s="8" t="s">
        <v>1569</v>
      </c>
    </row>
    <row r="356" spans="1:23" s="11" customFormat="1" ht="135" x14ac:dyDescent="0.25">
      <c r="A356" s="6">
        <v>349</v>
      </c>
      <c r="B356" s="6" t="s">
        <v>4</v>
      </c>
      <c r="C356" s="7" t="s">
        <v>1246</v>
      </c>
      <c r="D356" s="7" t="s">
        <v>1879</v>
      </c>
      <c r="E356" s="6" t="s">
        <v>956</v>
      </c>
      <c r="F356" s="6" t="s">
        <v>3876</v>
      </c>
      <c r="G356" s="6">
        <v>331851</v>
      </c>
      <c r="H356" s="6" t="s">
        <v>1209</v>
      </c>
      <c r="I356" s="6" t="s">
        <v>1228</v>
      </c>
      <c r="J356" s="6" t="s">
        <v>2381</v>
      </c>
      <c r="K356" s="7" t="s">
        <v>1749</v>
      </c>
      <c r="L356" s="6" t="s">
        <v>1496</v>
      </c>
      <c r="M356" s="6" t="s">
        <v>1281</v>
      </c>
      <c r="N356" s="6" t="s">
        <v>2533</v>
      </c>
      <c r="O356" s="6" t="s">
        <v>3393</v>
      </c>
      <c r="P356" s="18">
        <f>VLOOKUP(G356,'[1]status-proiecte'!$K$3:$BJ$1319,24,0)</f>
        <v>1077919.6000000001</v>
      </c>
      <c r="Q356" s="18">
        <f>VLOOKUP(G356,'[1]status-proiecte'!$K$3:$BJ$1319,16,0)</f>
        <v>1077919.6000000001</v>
      </c>
      <c r="R356" s="18">
        <f>VLOOKUP(G356,'[1]status-proiecte'!$K$3:$BJ$1319,18,0)</f>
        <v>970127.65</v>
      </c>
      <c r="S356" s="18">
        <f>VLOOKUP(G356,'[1]status-proiecte'!$K$3:$BJ$1319,19,0)</f>
        <v>824608.50249999994</v>
      </c>
      <c r="T356" s="18">
        <f>VLOOKUP(G356,'[1]status-proiecte'!$K$3:$BJ$1319,22,0)</f>
        <v>145519.14750000008</v>
      </c>
      <c r="U356" s="18">
        <f>S356/Q356*100</f>
        <v>76.500000788556022</v>
      </c>
      <c r="V356" s="18" t="s">
        <v>4414</v>
      </c>
      <c r="W356" s="8" t="s">
        <v>1569</v>
      </c>
    </row>
    <row r="357" spans="1:23" s="11" customFormat="1" ht="135" x14ac:dyDescent="0.25">
      <c r="A357" s="6">
        <v>350</v>
      </c>
      <c r="B357" s="6" t="s">
        <v>4</v>
      </c>
      <c r="C357" s="7" t="s">
        <v>1246</v>
      </c>
      <c r="D357" s="7" t="s">
        <v>1879</v>
      </c>
      <c r="E357" s="6" t="s">
        <v>956</v>
      </c>
      <c r="F357" s="6" t="s">
        <v>3876</v>
      </c>
      <c r="G357" s="6">
        <v>331904</v>
      </c>
      <c r="H357" s="6" t="s">
        <v>1210</v>
      </c>
      <c r="I357" s="6" t="s">
        <v>1229</v>
      </c>
      <c r="J357" s="6" t="s">
        <v>2250</v>
      </c>
      <c r="K357" s="7" t="s">
        <v>1765</v>
      </c>
      <c r="L357" s="6" t="s">
        <v>1499</v>
      </c>
      <c r="M357" s="6" t="s">
        <v>1234</v>
      </c>
      <c r="N357" s="6" t="s">
        <v>3182</v>
      </c>
      <c r="O357" s="6" t="s">
        <v>2660</v>
      </c>
      <c r="P357" s="18">
        <f>VLOOKUP(G357,'[1]status-proiecte'!$K$3:$BJ$1319,24,0)</f>
        <v>1938862.18</v>
      </c>
      <c r="Q357" s="18">
        <f>VLOOKUP(G357,'[1]status-proiecte'!$K$3:$BJ$1319,16,0)</f>
        <v>1599968.51</v>
      </c>
      <c r="R357" s="18">
        <f>VLOOKUP(G357,'[1]status-proiecte'!$K$3:$BJ$1319,18,0)</f>
        <v>1439971.66</v>
      </c>
      <c r="S357" s="18">
        <f>VLOOKUP(G357,'[1]status-proiecte'!$K$3:$BJ$1319,19,0)</f>
        <v>1223975.9110000001</v>
      </c>
      <c r="T357" s="18">
        <f>VLOOKUP(G357,'[1]status-proiecte'!$K$3:$BJ$1319,22,0)</f>
        <v>215995.74899999984</v>
      </c>
      <c r="U357" s="18">
        <f>S357/Q357*100</f>
        <v>76.500000053126044</v>
      </c>
      <c r="V357" s="18" t="s">
        <v>4415</v>
      </c>
      <c r="W357" s="8" t="s">
        <v>1569</v>
      </c>
    </row>
    <row r="358" spans="1:23" s="11" customFormat="1" ht="135" x14ac:dyDescent="0.25">
      <c r="A358" s="6">
        <v>351</v>
      </c>
      <c r="B358" s="6" t="s">
        <v>4</v>
      </c>
      <c r="C358" s="7" t="s">
        <v>1246</v>
      </c>
      <c r="D358" s="7" t="s">
        <v>1879</v>
      </c>
      <c r="E358" s="6" t="s">
        <v>956</v>
      </c>
      <c r="F358" s="6" t="s">
        <v>3876</v>
      </c>
      <c r="G358" s="6">
        <v>331918</v>
      </c>
      <c r="H358" s="6" t="s">
        <v>1211</v>
      </c>
      <c r="I358" s="6" t="s">
        <v>1230</v>
      </c>
      <c r="J358" s="6" t="s">
        <v>2251</v>
      </c>
      <c r="K358" s="7" t="s">
        <v>154</v>
      </c>
      <c r="L358" s="6" t="s">
        <v>1499</v>
      </c>
      <c r="M358" s="6" t="s">
        <v>1280</v>
      </c>
      <c r="N358" s="6" t="s">
        <v>901</v>
      </c>
      <c r="O358" s="6" t="s">
        <v>2660</v>
      </c>
      <c r="P358" s="18">
        <f>VLOOKUP(G358,'[1]status-proiecte'!$K$3:$BJ$1319,24,0)</f>
        <v>1633965.63</v>
      </c>
      <c r="Q358" s="18">
        <f>VLOOKUP(G358,'[1]status-proiecte'!$K$3:$BJ$1319,16,0)</f>
        <v>1365438.12</v>
      </c>
      <c r="R358" s="18">
        <f>VLOOKUP(G358,'[1]status-proiecte'!$K$3:$BJ$1319,18,0)</f>
        <v>1228894.31</v>
      </c>
      <c r="S358" s="18">
        <f>VLOOKUP(G358,'[1]status-proiecte'!$K$3:$BJ$1319,19,0)</f>
        <v>1044560.1635</v>
      </c>
      <c r="T358" s="18">
        <f>VLOOKUP(G358,'[1]status-proiecte'!$K$3:$BJ$1319,22,0)</f>
        <v>184334.14650000003</v>
      </c>
      <c r="U358" s="18">
        <f>S358/Q358*100</f>
        <v>76.500000124502151</v>
      </c>
      <c r="V358" s="18" t="s">
        <v>2578</v>
      </c>
      <c r="W358" s="8" t="s">
        <v>1569</v>
      </c>
    </row>
    <row r="359" spans="1:23" s="11" customFormat="1" ht="135" x14ac:dyDescent="0.25">
      <c r="A359" s="6">
        <v>352</v>
      </c>
      <c r="B359" s="6" t="s">
        <v>4</v>
      </c>
      <c r="C359" s="7" t="s">
        <v>1246</v>
      </c>
      <c r="D359" s="7" t="s">
        <v>1879</v>
      </c>
      <c r="E359" s="6" t="s">
        <v>956</v>
      </c>
      <c r="F359" s="6" t="s">
        <v>3876</v>
      </c>
      <c r="G359" s="6">
        <v>332459</v>
      </c>
      <c r="H359" s="6" t="s">
        <v>1212</v>
      </c>
      <c r="I359" s="6" t="s">
        <v>1231</v>
      </c>
      <c r="J359" s="6" t="s">
        <v>2195</v>
      </c>
      <c r="K359" s="7" t="s">
        <v>1749</v>
      </c>
      <c r="L359" s="6" t="s">
        <v>1496</v>
      </c>
      <c r="M359" s="6" t="s">
        <v>1279</v>
      </c>
      <c r="N359" s="6" t="s">
        <v>867</v>
      </c>
      <c r="O359" s="6" t="s">
        <v>2830</v>
      </c>
      <c r="P359" s="18">
        <f>VLOOKUP(G359,'[1]status-proiecte'!$K$3:$BJ$1319,24,0)</f>
        <v>1958499.89</v>
      </c>
      <c r="Q359" s="18">
        <f>VLOOKUP(G359,'[1]status-proiecte'!$K$3:$BJ$1319,16,0)</f>
        <v>1435864</v>
      </c>
      <c r="R359" s="18">
        <f>VLOOKUP(G359,'[1]status-proiecte'!$K$3:$BJ$1319,18,0)</f>
        <v>1292277.6000000001</v>
      </c>
      <c r="S359" s="18">
        <f>VLOOKUP(G359,'[1]status-proiecte'!$K$3:$BJ$1319,19,0)</f>
        <v>1098435.96</v>
      </c>
      <c r="T359" s="18">
        <f>VLOOKUP(G359,'[1]status-proiecte'!$K$3:$BJ$1319,22,0)</f>
        <v>193841.64000000013</v>
      </c>
      <c r="U359" s="18">
        <f>S359/Q359*100</f>
        <v>76.5</v>
      </c>
      <c r="V359" s="18" t="s">
        <v>4416</v>
      </c>
      <c r="W359" s="8" t="s">
        <v>1569</v>
      </c>
    </row>
    <row r="360" spans="1:23" s="11" customFormat="1" ht="135" x14ac:dyDescent="0.25">
      <c r="A360" s="6">
        <v>353</v>
      </c>
      <c r="B360" s="6" t="s">
        <v>4</v>
      </c>
      <c r="C360" s="7" t="s">
        <v>1246</v>
      </c>
      <c r="D360" s="7" t="s">
        <v>1879</v>
      </c>
      <c r="E360" s="6" t="s">
        <v>956</v>
      </c>
      <c r="F360" s="6" t="s">
        <v>3876</v>
      </c>
      <c r="G360" s="6">
        <v>329802</v>
      </c>
      <c r="H360" s="6" t="s">
        <v>1258</v>
      </c>
      <c r="I360" s="6" t="s">
        <v>1264</v>
      </c>
      <c r="J360" s="6" t="s">
        <v>2254</v>
      </c>
      <c r="K360" s="7" t="s">
        <v>1749</v>
      </c>
      <c r="L360" s="6" t="s">
        <v>1496</v>
      </c>
      <c r="M360" s="6" t="s">
        <v>1269</v>
      </c>
      <c r="N360" s="6" t="s">
        <v>867</v>
      </c>
      <c r="O360" s="6" t="s">
        <v>2835</v>
      </c>
      <c r="P360" s="18">
        <f>VLOOKUP(G360,'[1]status-proiecte'!$K$3:$BJ$1319,24,0)</f>
        <v>1576641.56</v>
      </c>
      <c r="Q360" s="18">
        <f>VLOOKUP(G360,'[1]status-proiecte'!$K$3:$BJ$1319,16,0)</f>
        <v>1561409.56</v>
      </c>
      <c r="R360" s="18">
        <f>VLOOKUP(G360,'[1]status-proiecte'!$K$3:$BJ$1319,18,0)</f>
        <v>1405268.64</v>
      </c>
      <c r="S360" s="18">
        <f>VLOOKUP(G360,'[1]status-proiecte'!$K$3:$BJ$1319,19,0)</f>
        <v>1194478.344</v>
      </c>
      <c r="T360" s="18">
        <f>VLOOKUP(G360,'[1]status-proiecte'!$K$3:$BJ$1319,22,0)</f>
        <v>210790.29599999986</v>
      </c>
      <c r="U360" s="18">
        <f>S360/Q360*100</f>
        <v>76.500001959767687</v>
      </c>
      <c r="V360" s="18" t="s">
        <v>4417</v>
      </c>
      <c r="W360" s="8" t="s">
        <v>1569</v>
      </c>
    </row>
    <row r="361" spans="1:23" s="11" customFormat="1" ht="135" x14ac:dyDescent="0.25">
      <c r="A361" s="6">
        <v>354</v>
      </c>
      <c r="B361" s="6" t="s">
        <v>4</v>
      </c>
      <c r="C361" s="7" t="s">
        <v>1246</v>
      </c>
      <c r="D361" s="7" t="s">
        <v>1879</v>
      </c>
      <c r="E361" s="6" t="s">
        <v>956</v>
      </c>
      <c r="F361" s="6" t="s">
        <v>3876</v>
      </c>
      <c r="G361" s="6">
        <v>331823</v>
      </c>
      <c r="H361" s="6" t="s">
        <v>1259</v>
      </c>
      <c r="I361" s="6" t="s">
        <v>1265</v>
      </c>
      <c r="J361" s="6" t="s">
        <v>2255</v>
      </c>
      <c r="K361" s="7" t="s">
        <v>1741</v>
      </c>
      <c r="L361" s="7" t="s">
        <v>1495</v>
      </c>
      <c r="M361" s="6" t="s">
        <v>1270</v>
      </c>
      <c r="N361" s="6" t="s">
        <v>867</v>
      </c>
      <c r="O361" s="6" t="s">
        <v>2834</v>
      </c>
      <c r="P361" s="18">
        <f>VLOOKUP(G361,'[1]status-proiecte'!$K$3:$BJ$1319,24,0)</f>
        <v>2493151.4300000002</v>
      </c>
      <c r="Q361" s="18">
        <f>VLOOKUP(G361,'[1]status-proiecte'!$K$3:$BJ$1319,16,0)</f>
        <v>1654316.32</v>
      </c>
      <c r="R361" s="18">
        <f>VLOOKUP(G361,'[1]status-proiecte'!$K$3:$BJ$1319,18,0)</f>
        <v>1488884.69</v>
      </c>
      <c r="S361" s="18">
        <f>VLOOKUP(G361,'[1]status-proiecte'!$K$3:$BJ$1319,19,0)</f>
        <v>1265551.9865000001</v>
      </c>
      <c r="T361" s="18">
        <f>VLOOKUP(G361,'[1]status-proiecte'!$K$3:$BJ$1319,22,0)</f>
        <v>223332.70349999983</v>
      </c>
      <c r="U361" s="18">
        <f>S361/Q361*100</f>
        <v>76.50000010276149</v>
      </c>
      <c r="V361" s="18" t="s">
        <v>2276</v>
      </c>
      <c r="W361" s="8" t="s">
        <v>1569</v>
      </c>
    </row>
    <row r="362" spans="1:23" s="11" customFormat="1" ht="135" x14ac:dyDescent="0.25">
      <c r="A362" s="6">
        <v>355</v>
      </c>
      <c r="B362" s="6" t="s">
        <v>4</v>
      </c>
      <c r="C362" s="7" t="s">
        <v>1246</v>
      </c>
      <c r="D362" s="7" t="s">
        <v>1879</v>
      </c>
      <c r="E362" s="6" t="s">
        <v>956</v>
      </c>
      <c r="F362" s="6" t="s">
        <v>3876</v>
      </c>
      <c r="G362" s="6">
        <v>332210</v>
      </c>
      <c r="H362" s="6" t="s">
        <v>1260</v>
      </c>
      <c r="I362" s="6" t="s">
        <v>1266</v>
      </c>
      <c r="J362" s="6" t="s">
        <v>3803</v>
      </c>
      <c r="K362" s="7" t="s">
        <v>154</v>
      </c>
      <c r="L362" s="6" t="s">
        <v>1499</v>
      </c>
      <c r="M362" s="6" t="s">
        <v>1276</v>
      </c>
      <c r="N362" s="6" t="s">
        <v>867</v>
      </c>
      <c r="O362" s="6" t="s">
        <v>2834</v>
      </c>
      <c r="P362" s="18">
        <f>VLOOKUP(G362,'[1]status-proiecte'!$K$3:$BJ$1319,24,0)</f>
        <v>1280636.05</v>
      </c>
      <c r="Q362" s="18">
        <f>VLOOKUP(G362,'[1]status-proiecte'!$K$3:$BJ$1319,16,0)</f>
        <v>1067634.95</v>
      </c>
      <c r="R362" s="18">
        <f>VLOOKUP(G362,'[1]status-proiecte'!$K$3:$BJ$1319,18,0)</f>
        <v>960871.45</v>
      </c>
      <c r="S362" s="18">
        <f>VLOOKUP(G362,'[1]status-proiecte'!$K$3:$BJ$1319,19,0)</f>
        <v>816740.73250000004</v>
      </c>
      <c r="T362" s="18">
        <f>VLOOKUP(G362,'[1]status-proiecte'!$K$3:$BJ$1319,22,0)</f>
        <v>144130.71749999991</v>
      </c>
      <c r="U362" s="18">
        <f>S362/Q362*100</f>
        <v>76.499999601923861</v>
      </c>
      <c r="V362" s="18" t="s">
        <v>3298</v>
      </c>
      <c r="W362" s="8" t="s">
        <v>1569</v>
      </c>
    </row>
    <row r="363" spans="1:23" s="11" customFormat="1" ht="135" x14ac:dyDescent="0.25">
      <c r="A363" s="6">
        <v>356</v>
      </c>
      <c r="B363" s="6" t="s">
        <v>4</v>
      </c>
      <c r="C363" s="7" t="s">
        <v>1246</v>
      </c>
      <c r="D363" s="7" t="s">
        <v>1879</v>
      </c>
      <c r="E363" s="6" t="s">
        <v>956</v>
      </c>
      <c r="F363" s="6" t="s">
        <v>3876</v>
      </c>
      <c r="G363" s="6">
        <v>332441</v>
      </c>
      <c r="H363" s="6" t="s">
        <v>1261</v>
      </c>
      <c r="I363" s="6" t="s">
        <v>1267</v>
      </c>
      <c r="J363" s="6" t="s">
        <v>2256</v>
      </c>
      <c r="K363" s="7" t="s">
        <v>1754</v>
      </c>
      <c r="L363" s="6" t="s">
        <v>1507</v>
      </c>
      <c r="M363" s="6" t="s">
        <v>1271</v>
      </c>
      <c r="N363" s="6" t="s">
        <v>893</v>
      </c>
      <c r="O363" s="6" t="s">
        <v>2835</v>
      </c>
      <c r="P363" s="18">
        <f>VLOOKUP(G363,'[1]status-proiecte'!$K$3:$BJ$1319,24,0)</f>
        <v>2528880.81</v>
      </c>
      <c r="Q363" s="18">
        <f>VLOOKUP(G363,'[1]status-proiecte'!$K$3:$BJ$1319,16,0)</f>
        <v>1654291.44</v>
      </c>
      <c r="R363" s="18">
        <f>VLOOKUP(G363,'[1]status-proiecte'!$K$3:$BJ$1319,18,0)</f>
        <v>1488862.39</v>
      </c>
      <c r="S363" s="18">
        <f>VLOOKUP(G363,'[1]status-proiecte'!$K$3:$BJ$1319,19,0)</f>
        <v>1265533.0315</v>
      </c>
      <c r="T363" s="18">
        <f>VLOOKUP(G363,'[1]status-proiecte'!$K$3:$BJ$1319,22,0)</f>
        <v>223329.35849999986</v>
      </c>
      <c r="U363" s="18">
        <f>S363/Q363*100</f>
        <v>76.500004829862391</v>
      </c>
      <c r="V363" s="18" t="s">
        <v>4418</v>
      </c>
      <c r="W363" s="8" t="s">
        <v>1569</v>
      </c>
    </row>
    <row r="364" spans="1:23" s="11" customFormat="1" ht="135" x14ac:dyDescent="0.25">
      <c r="A364" s="6">
        <v>357</v>
      </c>
      <c r="B364" s="6" t="s">
        <v>4</v>
      </c>
      <c r="C364" s="7" t="s">
        <v>1246</v>
      </c>
      <c r="D364" s="7" t="s">
        <v>1879</v>
      </c>
      <c r="E364" s="6" t="s">
        <v>956</v>
      </c>
      <c r="F364" s="6" t="s">
        <v>3876</v>
      </c>
      <c r="G364" s="6">
        <v>332564</v>
      </c>
      <c r="H364" s="6" t="s">
        <v>1262</v>
      </c>
      <c r="I364" s="6" t="s">
        <v>1268</v>
      </c>
      <c r="J364" s="6" t="s">
        <v>2309</v>
      </c>
      <c r="K364" s="7" t="s">
        <v>154</v>
      </c>
      <c r="L364" s="6" t="s">
        <v>1499</v>
      </c>
      <c r="M364" s="6" t="s">
        <v>1275</v>
      </c>
      <c r="N364" s="6" t="s">
        <v>870</v>
      </c>
      <c r="O364" s="6" t="s">
        <v>2833</v>
      </c>
      <c r="P364" s="18">
        <f>VLOOKUP(G364,'[1]status-proiecte'!$K$3:$BJ$1319,24,0)</f>
        <v>1660300.35</v>
      </c>
      <c r="Q364" s="18">
        <f>VLOOKUP(G364,'[1]status-proiecte'!$K$3:$BJ$1319,16,0)</f>
        <v>1641367.45</v>
      </c>
      <c r="R364" s="18">
        <f>VLOOKUP(G364,'[1]status-proiecte'!$K$3:$BJ$1319,18,0)</f>
        <v>1477230.7</v>
      </c>
      <c r="S364" s="18">
        <f>VLOOKUP(G364,'[1]status-proiecte'!$K$3:$BJ$1319,19,0)</f>
        <v>1255646.095</v>
      </c>
      <c r="T364" s="18">
        <f>VLOOKUP(G364,'[1]status-proiecte'!$K$3:$BJ$1319,22,0)</f>
        <v>221584.60499999998</v>
      </c>
      <c r="U364" s="18">
        <f>S364/Q364*100</f>
        <v>76.499999741069558</v>
      </c>
      <c r="V364" s="18" t="s">
        <v>4419</v>
      </c>
      <c r="W364" s="8" t="s">
        <v>1569</v>
      </c>
    </row>
    <row r="365" spans="1:23" s="11" customFormat="1" ht="180" x14ac:dyDescent="0.25">
      <c r="A365" s="6">
        <v>358</v>
      </c>
      <c r="B365" s="6" t="s">
        <v>4</v>
      </c>
      <c r="C365" s="7" t="s">
        <v>1246</v>
      </c>
      <c r="D365" s="7" t="s">
        <v>1879</v>
      </c>
      <c r="E365" s="6" t="s">
        <v>956</v>
      </c>
      <c r="F365" s="6" t="s">
        <v>3876</v>
      </c>
      <c r="G365" s="6">
        <v>328614</v>
      </c>
      <c r="H365" s="6" t="s">
        <v>1430</v>
      </c>
      <c r="I365" s="6" t="s">
        <v>1431</v>
      </c>
      <c r="J365" s="6" t="s">
        <v>2306</v>
      </c>
      <c r="K365" s="7" t="s">
        <v>1749</v>
      </c>
      <c r="L365" s="6" t="s">
        <v>1496</v>
      </c>
      <c r="M365" s="6" t="s">
        <v>1473</v>
      </c>
      <c r="N365" s="6" t="s">
        <v>2536</v>
      </c>
      <c r="O365" s="6" t="s">
        <v>3327</v>
      </c>
      <c r="P365" s="18">
        <f>VLOOKUP(G365,'[1]status-proiecte'!$K$3:$BJ$1319,24,0)</f>
        <v>1061061.68</v>
      </c>
      <c r="Q365" s="18">
        <f>VLOOKUP(G365,'[1]status-proiecte'!$K$3:$BJ$1319,16,0)</f>
        <v>1061061.68</v>
      </c>
      <c r="R365" s="18">
        <f>VLOOKUP(G365,'[1]status-proiecte'!$K$3:$BJ$1319,18,0)</f>
        <v>954955.51</v>
      </c>
      <c r="S365" s="18">
        <f>VLOOKUP(G365,'[1]status-proiecte'!$K$3:$BJ$1319,19,0)</f>
        <v>811712.18350000004</v>
      </c>
      <c r="T365" s="18">
        <f>VLOOKUP(G365,'[1]status-proiecte'!$K$3:$BJ$1319,22,0)</f>
        <v>143243.32649999997</v>
      </c>
      <c r="U365" s="18">
        <f>S365/Q365*100</f>
        <v>76.499999839783115</v>
      </c>
      <c r="V365" s="18" t="s">
        <v>4100</v>
      </c>
      <c r="W365" s="8" t="s">
        <v>1569</v>
      </c>
    </row>
    <row r="366" spans="1:23" s="11" customFormat="1" ht="135" x14ac:dyDescent="0.25">
      <c r="A366" s="6">
        <v>359</v>
      </c>
      <c r="B366" s="6" t="s">
        <v>4</v>
      </c>
      <c r="C366" s="7" t="s">
        <v>1246</v>
      </c>
      <c r="D366" s="7" t="s">
        <v>1879</v>
      </c>
      <c r="E366" s="6" t="s">
        <v>956</v>
      </c>
      <c r="F366" s="6" t="s">
        <v>3876</v>
      </c>
      <c r="G366" s="6">
        <v>328708</v>
      </c>
      <c r="H366" s="6" t="s">
        <v>1432</v>
      </c>
      <c r="I366" s="6" t="s">
        <v>1433</v>
      </c>
      <c r="J366" s="6" t="s">
        <v>2260</v>
      </c>
      <c r="K366" s="7" t="s">
        <v>1741</v>
      </c>
      <c r="L366" s="7" t="s">
        <v>1495</v>
      </c>
      <c r="M366" s="6" t="s">
        <v>3449</v>
      </c>
      <c r="N366" s="6" t="s">
        <v>2537</v>
      </c>
      <c r="O366" s="6" t="s">
        <v>2838</v>
      </c>
      <c r="P366" s="18">
        <f>VLOOKUP(G366,'[1]status-proiecte'!$K$3:$BJ$1319,24,0)</f>
        <v>1959376.52</v>
      </c>
      <c r="Q366" s="18">
        <f>VLOOKUP(G366,'[1]status-proiecte'!$K$3:$BJ$1319,16,0)</f>
        <v>1613104</v>
      </c>
      <c r="R366" s="18">
        <f>VLOOKUP(G366,'[1]status-proiecte'!$K$3:$BJ$1319,18,0)</f>
        <v>1451793.6</v>
      </c>
      <c r="S366" s="18">
        <f>VLOOKUP(G366,'[1]status-proiecte'!$K$3:$BJ$1319,19,0)</f>
        <v>1234024.56</v>
      </c>
      <c r="T366" s="18">
        <f>VLOOKUP(G366,'[1]status-proiecte'!$K$3:$BJ$1319,22,0)</f>
        <v>217769.04000000004</v>
      </c>
      <c r="U366" s="18">
        <f>S366/Q366*100</f>
        <v>76.5</v>
      </c>
      <c r="V366" s="18" t="s">
        <v>4420</v>
      </c>
      <c r="W366" s="8" t="s">
        <v>1569</v>
      </c>
    </row>
    <row r="367" spans="1:23" s="11" customFormat="1" ht="135" x14ac:dyDescent="0.25">
      <c r="A367" s="6">
        <v>360</v>
      </c>
      <c r="B367" s="6" t="s">
        <v>4</v>
      </c>
      <c r="C367" s="7" t="s">
        <v>1246</v>
      </c>
      <c r="D367" s="7" t="s">
        <v>1879</v>
      </c>
      <c r="E367" s="6" t="s">
        <v>956</v>
      </c>
      <c r="F367" s="6" t="s">
        <v>3876</v>
      </c>
      <c r="G367" s="6">
        <v>328726</v>
      </c>
      <c r="H367" s="6" t="s">
        <v>1434</v>
      </c>
      <c r="I367" s="6" t="s">
        <v>4727</v>
      </c>
      <c r="J367" s="6" t="s">
        <v>2261</v>
      </c>
      <c r="K367" s="7" t="s">
        <v>1770</v>
      </c>
      <c r="L367" s="7" t="s">
        <v>1495</v>
      </c>
      <c r="M367" s="6" t="s">
        <v>3450</v>
      </c>
      <c r="N367" s="6" t="s">
        <v>901</v>
      </c>
      <c r="O367" s="6" t="s">
        <v>2838</v>
      </c>
      <c r="P367" s="18">
        <f>VLOOKUP(G367,'[1]status-proiecte'!$K$3:$BJ$1319,24,0)</f>
        <v>3057632.67</v>
      </c>
      <c r="Q367" s="18">
        <f>VLOOKUP(G367,'[1]status-proiecte'!$K$3:$BJ$1319,16,0)</f>
        <v>2483871.5699999998</v>
      </c>
      <c r="R367" s="18">
        <f>VLOOKUP(G367,'[1]status-proiecte'!$K$3:$BJ$1319,18,0)</f>
        <v>1491060</v>
      </c>
      <c r="S367" s="18">
        <f>VLOOKUP(G367,'[1]status-proiecte'!$K$3:$BJ$1319,19,0)</f>
        <v>1267401</v>
      </c>
      <c r="T367" s="18">
        <f>VLOOKUP(G367,'[1]status-proiecte'!$K$3:$BJ$1319,22,0)</f>
        <v>223659</v>
      </c>
      <c r="U367" s="18">
        <f>S367/Q367*100</f>
        <v>51.025222692975227</v>
      </c>
      <c r="V367" s="18" t="s">
        <v>3300</v>
      </c>
      <c r="W367" s="8" t="s">
        <v>1569</v>
      </c>
    </row>
    <row r="368" spans="1:23" s="11" customFormat="1" ht="135" x14ac:dyDescent="0.25">
      <c r="A368" s="6">
        <v>361</v>
      </c>
      <c r="B368" s="6" t="s">
        <v>4</v>
      </c>
      <c r="C368" s="7" t="s">
        <v>1246</v>
      </c>
      <c r="D368" s="7" t="s">
        <v>1879</v>
      </c>
      <c r="E368" s="6" t="s">
        <v>956</v>
      </c>
      <c r="F368" s="6" t="s">
        <v>3876</v>
      </c>
      <c r="G368" s="6">
        <v>329079</v>
      </c>
      <c r="H368" s="6" t="s">
        <v>1435</v>
      </c>
      <c r="I368" s="6" t="s">
        <v>1436</v>
      </c>
      <c r="J368" s="6" t="s">
        <v>2305</v>
      </c>
      <c r="K368" s="7" t="s">
        <v>1749</v>
      </c>
      <c r="L368" s="6" t="s">
        <v>1496</v>
      </c>
      <c r="M368" s="6" t="s">
        <v>3973</v>
      </c>
      <c r="N368" s="6" t="s">
        <v>2538</v>
      </c>
      <c r="O368" s="6" t="s">
        <v>2673</v>
      </c>
      <c r="P368" s="18">
        <f>VLOOKUP(G368,'[1]status-proiecte'!$K$3:$BJ$1319,24,0)</f>
        <v>1326742.81</v>
      </c>
      <c r="Q368" s="18">
        <f>VLOOKUP(G368,'[1]status-proiecte'!$K$3:$BJ$1319,16,0)</f>
        <v>1276637.8360999979</v>
      </c>
      <c r="R368" s="18">
        <f>VLOOKUP(G368,'[1]status-proiecte'!$K$3:$BJ$1319,18,0)</f>
        <v>1148975.1100000001</v>
      </c>
      <c r="S368" s="18">
        <f>VLOOKUP(G368,'[1]status-proiecte'!$K$3:$BJ$1319,19,0)</f>
        <v>976628.84349999996</v>
      </c>
      <c r="T368" s="18">
        <f>VLOOKUP(G368,'[1]status-proiecte'!$K$3:$BJ$1319,22,0)</f>
        <v>172346.26650000014</v>
      </c>
      <c r="U368" s="18">
        <f>S368/Q368*100</f>
        <v>76.500070410219422</v>
      </c>
      <c r="V368" s="18" t="s">
        <v>4421</v>
      </c>
      <c r="W368" s="8" t="s">
        <v>1569</v>
      </c>
    </row>
    <row r="369" spans="1:23" s="11" customFormat="1" ht="135" x14ac:dyDescent="0.25">
      <c r="A369" s="6">
        <v>362</v>
      </c>
      <c r="B369" s="6" t="s">
        <v>4</v>
      </c>
      <c r="C369" s="7" t="s">
        <v>1246</v>
      </c>
      <c r="D369" s="7" t="s">
        <v>1879</v>
      </c>
      <c r="E369" s="6" t="s">
        <v>956</v>
      </c>
      <c r="F369" s="6" t="s">
        <v>3876</v>
      </c>
      <c r="G369" s="6">
        <v>330608</v>
      </c>
      <c r="H369" s="6" t="s">
        <v>1440</v>
      </c>
      <c r="I369" s="6" t="s">
        <v>1441</v>
      </c>
      <c r="J369" s="6" t="s">
        <v>2263</v>
      </c>
      <c r="K369" s="7" t="s">
        <v>1749</v>
      </c>
      <c r="L369" s="6" t="s">
        <v>1496</v>
      </c>
      <c r="M369" s="6" t="s">
        <v>1581</v>
      </c>
      <c r="N369" s="6" t="s">
        <v>893</v>
      </c>
      <c r="O369" s="6" t="s">
        <v>2839</v>
      </c>
      <c r="P369" s="18">
        <f>VLOOKUP(G369,'[1]status-proiecte'!$K$3:$BJ$1319,24,0)</f>
        <v>1071510.71</v>
      </c>
      <c r="Q369" s="18">
        <f>VLOOKUP(G369,'[1]status-proiecte'!$K$3:$BJ$1319,16,0)</f>
        <v>899971.56</v>
      </c>
      <c r="R369" s="18">
        <f>VLOOKUP(G369,'[1]status-proiecte'!$K$3:$BJ$1319,18,0)</f>
        <v>809974.41</v>
      </c>
      <c r="S369" s="18">
        <f>VLOOKUP(G369,'[1]status-proiecte'!$K$3:$BJ$1319,19,0)</f>
        <v>688478.24849999999</v>
      </c>
      <c r="T369" s="18">
        <f>VLOOKUP(G369,'[1]status-proiecte'!$K$3:$BJ$1319,22,0)</f>
        <v>121496.16150000005</v>
      </c>
      <c r="U369" s="18">
        <f>S369/Q369*100</f>
        <v>76.500000566684562</v>
      </c>
      <c r="V369" s="18" t="s">
        <v>3301</v>
      </c>
      <c r="W369" s="8" t="s">
        <v>1569</v>
      </c>
    </row>
    <row r="370" spans="1:23" s="11" customFormat="1" ht="135" x14ac:dyDescent="0.25">
      <c r="A370" s="6">
        <v>363</v>
      </c>
      <c r="B370" s="6" t="s">
        <v>4</v>
      </c>
      <c r="C370" s="7" t="s">
        <v>1246</v>
      </c>
      <c r="D370" s="7" t="s">
        <v>1879</v>
      </c>
      <c r="E370" s="6" t="s">
        <v>956</v>
      </c>
      <c r="F370" s="6" t="s">
        <v>3876</v>
      </c>
      <c r="G370" s="6">
        <v>330871</v>
      </c>
      <c r="H370" s="6" t="s">
        <v>1442</v>
      </c>
      <c r="I370" s="6" t="s">
        <v>1443</v>
      </c>
      <c r="J370" s="6" t="s">
        <v>2304</v>
      </c>
      <c r="K370" s="7" t="s">
        <v>1749</v>
      </c>
      <c r="L370" s="6" t="s">
        <v>1496</v>
      </c>
      <c r="M370" s="6" t="s">
        <v>1788</v>
      </c>
      <c r="N370" s="6" t="s">
        <v>893</v>
      </c>
      <c r="O370" s="6" t="s">
        <v>2673</v>
      </c>
      <c r="P370" s="18">
        <f>VLOOKUP(G370,'[1]status-proiecte'!$K$3:$BJ$1319,24,0)</f>
        <v>1633408.35</v>
      </c>
      <c r="Q370" s="18">
        <f>VLOOKUP(G370,'[1]status-proiecte'!$K$3:$BJ$1319,16,0)</f>
        <v>1632863.8</v>
      </c>
      <c r="R370" s="18">
        <f>VLOOKUP(G370,'[1]status-proiecte'!$K$3:$BJ$1319,18,0)</f>
        <v>1469577.42</v>
      </c>
      <c r="S370" s="18">
        <f>VLOOKUP(G370,'[1]status-proiecte'!$K$3:$BJ$1319,19,0)</f>
        <v>1249140.807</v>
      </c>
      <c r="T370" s="18">
        <f>VLOOKUP(G370,'[1]status-proiecte'!$K$3:$BJ$1319,22,0)</f>
        <v>220436.6129999999</v>
      </c>
      <c r="U370" s="18">
        <f>S370/Q370*100</f>
        <v>76.5</v>
      </c>
      <c r="V370" s="18" t="s">
        <v>4422</v>
      </c>
      <c r="W370" s="8" t="s">
        <v>1569</v>
      </c>
    </row>
    <row r="371" spans="1:23" s="11" customFormat="1" ht="75" x14ac:dyDescent="0.25">
      <c r="A371" s="6">
        <v>364</v>
      </c>
      <c r="B371" s="6" t="s">
        <v>4</v>
      </c>
      <c r="C371" s="7" t="s">
        <v>1244</v>
      </c>
      <c r="D371" s="7" t="s">
        <v>1851</v>
      </c>
      <c r="E371" s="7" t="s">
        <v>263</v>
      </c>
      <c r="F371" s="7" t="s">
        <v>291</v>
      </c>
      <c r="G371" s="6">
        <v>328392</v>
      </c>
      <c r="H371" s="6" t="s">
        <v>733</v>
      </c>
      <c r="I371" s="6" t="s">
        <v>791</v>
      </c>
      <c r="J371" s="6" t="s">
        <v>3829</v>
      </c>
      <c r="K371" s="7" t="s">
        <v>2280</v>
      </c>
      <c r="L371" s="6" t="s">
        <v>1496</v>
      </c>
      <c r="M371" s="7" t="s">
        <v>980</v>
      </c>
      <c r="N371" s="7" t="s">
        <v>867</v>
      </c>
      <c r="O371" s="7" t="s">
        <v>876</v>
      </c>
      <c r="P371" s="18">
        <f>VLOOKUP(G371,'[1]status-proiecte'!$K$3:$BJ$1319,24,0)</f>
        <v>2964720</v>
      </c>
      <c r="Q371" s="18">
        <f>VLOOKUP(G371,'[1]status-proiecte'!$K$3:$BJ$1319,16,0)</f>
        <v>2964720</v>
      </c>
      <c r="R371" s="18">
        <f>VLOOKUP(G371,'[1]status-proiecte'!$K$3:$BJ$1319,18,0)</f>
        <v>2905425.6</v>
      </c>
      <c r="S371" s="18">
        <f>VLOOKUP(G371,'[1]status-proiecte'!$K$3:$BJ$1319,19,0)</f>
        <v>2520011.9484198014</v>
      </c>
      <c r="T371" s="18">
        <f>VLOOKUP(G371,'[1]status-proiecte'!$K$3:$BJ$1319,22,0)</f>
        <v>385413.65158019867</v>
      </c>
      <c r="U371" s="18">
        <f>S371/Q371*100</f>
        <v>84.999998260200002</v>
      </c>
      <c r="V371" s="18" t="s">
        <v>4101</v>
      </c>
      <c r="W371" s="8" t="s">
        <v>1569</v>
      </c>
    </row>
    <row r="372" spans="1:23" s="11" customFormat="1" ht="105" x14ac:dyDescent="0.25">
      <c r="A372" s="6">
        <v>365</v>
      </c>
      <c r="B372" s="6" t="s">
        <v>4</v>
      </c>
      <c r="C372" s="7" t="s">
        <v>1244</v>
      </c>
      <c r="D372" s="7" t="s">
        <v>1851</v>
      </c>
      <c r="E372" s="7" t="s">
        <v>263</v>
      </c>
      <c r="F372" s="7" t="s">
        <v>291</v>
      </c>
      <c r="G372" s="6">
        <v>328291</v>
      </c>
      <c r="H372" s="6" t="s">
        <v>734</v>
      </c>
      <c r="I372" s="6" t="s">
        <v>792</v>
      </c>
      <c r="J372" s="6" t="s">
        <v>2145</v>
      </c>
      <c r="K372" s="7" t="s">
        <v>1765</v>
      </c>
      <c r="L372" s="6" t="s">
        <v>1499</v>
      </c>
      <c r="M372" s="7" t="s">
        <v>657</v>
      </c>
      <c r="N372" s="7" t="s">
        <v>875</v>
      </c>
      <c r="O372" s="7" t="s">
        <v>3866</v>
      </c>
      <c r="P372" s="18">
        <f>VLOOKUP(G372,'[1]status-proiecte'!$K$3:$BJ$1319,24,0)</f>
        <v>1243825</v>
      </c>
      <c r="Q372" s="18">
        <f>VLOOKUP(G372,'[1]status-proiecte'!$K$3:$BJ$1319,16,0)</f>
        <v>1243825</v>
      </c>
      <c r="R372" s="18">
        <f>VLOOKUP(G372,'[1]status-proiecte'!$K$3:$BJ$1319,18,0)</f>
        <v>1218948.5</v>
      </c>
      <c r="S372" s="18">
        <f>VLOOKUP(G372,'[1]status-proiecte'!$K$3:$BJ$1319,19,0)</f>
        <v>1057251.2283599325</v>
      </c>
      <c r="T372" s="18">
        <f>VLOOKUP(G372,'[1]status-proiecte'!$K$3:$BJ$1319,22,0)</f>
        <v>161697.27164006745</v>
      </c>
      <c r="U372" s="18">
        <f>S372/Q372*100</f>
        <v>84.999998260199987</v>
      </c>
      <c r="V372" s="18" t="s">
        <v>1253</v>
      </c>
      <c r="W372" s="8" t="s">
        <v>1569</v>
      </c>
    </row>
    <row r="373" spans="1:23" s="11" customFormat="1" ht="135" x14ac:dyDescent="0.25">
      <c r="A373" s="6">
        <v>366</v>
      </c>
      <c r="B373" s="6" t="s">
        <v>4</v>
      </c>
      <c r="C373" s="7" t="s">
        <v>1246</v>
      </c>
      <c r="D373" s="7" t="s">
        <v>1879</v>
      </c>
      <c r="E373" s="6" t="s">
        <v>956</v>
      </c>
      <c r="F373" s="6" t="s">
        <v>3876</v>
      </c>
      <c r="G373" s="6">
        <v>330893</v>
      </c>
      <c r="H373" s="6" t="s">
        <v>1456</v>
      </c>
      <c r="I373" s="6" t="s">
        <v>1457</v>
      </c>
      <c r="J373" s="6" t="s">
        <v>2264</v>
      </c>
      <c r="K373" s="6" t="s">
        <v>1761</v>
      </c>
      <c r="L373" s="7" t="s">
        <v>1495</v>
      </c>
      <c r="M373" s="6" t="s">
        <v>3452</v>
      </c>
      <c r="N373" s="6" t="s">
        <v>2538</v>
      </c>
      <c r="O373" s="6" t="s">
        <v>2673</v>
      </c>
      <c r="P373" s="18">
        <f>VLOOKUP(G373,'[1]status-proiecte'!$K$3:$BJ$1319,24,0)</f>
        <v>1448171.88</v>
      </c>
      <c r="Q373" s="18">
        <f>VLOOKUP(G373,'[1]status-proiecte'!$K$3:$BJ$1319,16,0)</f>
        <v>1125049.3600000001</v>
      </c>
      <c r="R373" s="18">
        <f>VLOOKUP(G373,'[1]status-proiecte'!$K$3:$BJ$1319,18,0)</f>
        <v>1012544.43</v>
      </c>
      <c r="S373" s="18">
        <f>VLOOKUP(G373,'[1]status-proiecte'!$K$3:$BJ$1319,19,0)</f>
        <v>860662.76549999998</v>
      </c>
      <c r="T373" s="18">
        <f>VLOOKUP(G373,'[1]status-proiecte'!$K$3:$BJ$1319,22,0)</f>
        <v>151881.66450000007</v>
      </c>
      <c r="U373" s="18">
        <f>S373/Q373*100</f>
        <v>76.500000453313433</v>
      </c>
      <c r="V373" s="18" t="s">
        <v>4102</v>
      </c>
      <c r="W373" s="8" t="s">
        <v>1569</v>
      </c>
    </row>
    <row r="374" spans="1:23" s="11" customFormat="1" ht="135" x14ac:dyDescent="0.25">
      <c r="A374" s="6">
        <v>367</v>
      </c>
      <c r="B374" s="6" t="s">
        <v>4</v>
      </c>
      <c r="C374" s="7" t="s">
        <v>1246</v>
      </c>
      <c r="D374" s="7" t="s">
        <v>1879</v>
      </c>
      <c r="E374" s="6" t="s">
        <v>956</v>
      </c>
      <c r="F374" s="6" t="s">
        <v>3876</v>
      </c>
      <c r="G374" s="6">
        <v>331855</v>
      </c>
      <c r="H374" s="6" t="s">
        <v>1458</v>
      </c>
      <c r="I374" s="6" t="s">
        <v>1459</v>
      </c>
      <c r="J374" s="6" t="s">
        <v>2303</v>
      </c>
      <c r="K374" s="7" t="s">
        <v>154</v>
      </c>
      <c r="L374" s="6" t="s">
        <v>1499</v>
      </c>
      <c r="M374" s="6" t="s">
        <v>3453</v>
      </c>
      <c r="N374" s="6" t="s">
        <v>893</v>
      </c>
      <c r="O374" s="6" t="s">
        <v>2653</v>
      </c>
      <c r="P374" s="18">
        <f>VLOOKUP(G374,'[1]status-proiecte'!$K$3:$BJ$1319,24,0)</f>
        <v>1720302.05</v>
      </c>
      <c r="Q374" s="18">
        <f>VLOOKUP(G374,'[1]status-proiecte'!$K$3:$BJ$1319,16,0)</f>
        <v>1441472.33</v>
      </c>
      <c r="R374" s="18">
        <f>VLOOKUP(G374,'[1]status-proiecte'!$K$3:$BJ$1319,18,0)</f>
        <v>1297325.1000000001</v>
      </c>
      <c r="S374" s="18">
        <f>VLOOKUP(G374,'[1]status-proiecte'!$K$3:$BJ$1319,19,0)</f>
        <v>1102726.335</v>
      </c>
      <c r="T374" s="18">
        <f>VLOOKUP(G374,'[1]status-proiecte'!$K$3:$BJ$1319,22,0)</f>
        <v>194598.76500000013</v>
      </c>
      <c r="U374" s="18">
        <f>S374/Q374*100</f>
        <v>76.500000176902446</v>
      </c>
      <c r="V374" s="18" t="s">
        <v>4423</v>
      </c>
      <c r="W374" s="8" t="s">
        <v>1569</v>
      </c>
    </row>
    <row r="375" spans="1:23" s="11" customFormat="1" ht="150" x14ac:dyDescent="0.25">
      <c r="A375" s="6">
        <v>368</v>
      </c>
      <c r="B375" s="6" t="s">
        <v>4</v>
      </c>
      <c r="C375" s="7" t="s">
        <v>1244</v>
      </c>
      <c r="D375" s="7" t="s">
        <v>1877</v>
      </c>
      <c r="E375" s="6" t="s">
        <v>850</v>
      </c>
      <c r="F375" s="7" t="s">
        <v>291</v>
      </c>
      <c r="G375" s="6">
        <v>331805</v>
      </c>
      <c r="H375" s="6" t="s">
        <v>737</v>
      </c>
      <c r="I375" s="6" t="s">
        <v>795</v>
      </c>
      <c r="J375" s="6" t="s">
        <v>2147</v>
      </c>
      <c r="K375" s="6" t="s">
        <v>1766</v>
      </c>
      <c r="L375" s="6" t="s">
        <v>1496</v>
      </c>
      <c r="M375" s="7" t="s">
        <v>1358</v>
      </c>
      <c r="N375" s="7" t="s">
        <v>3159</v>
      </c>
      <c r="O375" s="7" t="s">
        <v>2895</v>
      </c>
      <c r="P375" s="18">
        <f>VLOOKUP(G375,'[1]status-proiecte'!$K$3:$BJ$1319,24,0)</f>
        <v>397084.41</v>
      </c>
      <c r="Q375" s="18">
        <f>VLOOKUP(G375,'[1]status-proiecte'!$K$3:$BJ$1319,16,0)</f>
        <v>397084.41</v>
      </c>
      <c r="R375" s="18">
        <f>VLOOKUP(G375,'[1]status-proiecte'!$K$3:$BJ$1319,18,0)</f>
        <v>357268</v>
      </c>
      <c r="S375" s="18">
        <f>VLOOKUP(G375,'[1]status-proiecte'!$K$3:$BJ$1319,19,0)</f>
        <v>303677.8</v>
      </c>
      <c r="T375" s="18">
        <f>VLOOKUP(G375,'[1]status-proiecte'!$K$3:$BJ$1319,22,0)</f>
        <v>53590.200000000012</v>
      </c>
      <c r="U375" s="18">
        <f>S375/Q375*100</f>
        <v>76.476888125625493</v>
      </c>
      <c r="V375" s="18" t="s">
        <v>4424</v>
      </c>
      <c r="W375" s="8" t="s">
        <v>1569</v>
      </c>
    </row>
    <row r="376" spans="1:23" s="11" customFormat="1" ht="135" x14ac:dyDescent="0.25">
      <c r="A376" s="6">
        <v>369</v>
      </c>
      <c r="B376" s="6" t="s">
        <v>4</v>
      </c>
      <c r="C376" s="7" t="s">
        <v>1246</v>
      </c>
      <c r="D376" s="7" t="s">
        <v>1879</v>
      </c>
      <c r="E376" s="6" t="s">
        <v>956</v>
      </c>
      <c r="F376" s="6" t="s">
        <v>3876</v>
      </c>
      <c r="G376" s="6">
        <v>332048</v>
      </c>
      <c r="H376" s="6" t="s">
        <v>1461</v>
      </c>
      <c r="I376" s="6" t="s">
        <v>1462</v>
      </c>
      <c r="J376" s="6" t="s">
        <v>1847</v>
      </c>
      <c r="K376" s="7" t="s">
        <v>1749</v>
      </c>
      <c r="L376" s="6" t="s">
        <v>1496</v>
      </c>
      <c r="M376" s="6" t="s">
        <v>1310</v>
      </c>
      <c r="N376" s="6" t="s">
        <v>870</v>
      </c>
      <c r="O376" s="6" t="s">
        <v>2838</v>
      </c>
      <c r="P376" s="18">
        <f>VLOOKUP(G376,'[1]status-proiecte'!$K$3:$BJ$1319,24,0)</f>
        <v>1654736.14</v>
      </c>
      <c r="Q376" s="18">
        <f>VLOOKUP(G376,'[1]status-proiecte'!$K$3:$BJ$1319,16,0)</f>
        <v>1654736.14</v>
      </c>
      <c r="R376" s="18">
        <f>VLOOKUP(G376,'[1]status-proiecte'!$K$3:$BJ$1319,18,0)</f>
        <v>1489262.51</v>
      </c>
      <c r="S376" s="18">
        <f>VLOOKUP(G376,'[1]status-proiecte'!$K$3:$BJ$1319,19,0)</f>
        <v>1265873.1335</v>
      </c>
      <c r="T376" s="18">
        <f>VLOOKUP(G376,'[1]status-proiecte'!$K$3:$BJ$1319,22,0)</f>
        <v>223389.37650000001</v>
      </c>
      <c r="U376" s="18">
        <f>S376/Q376*100</f>
        <v>76.49999917811671</v>
      </c>
      <c r="V376" s="18" t="s">
        <v>2975</v>
      </c>
      <c r="W376" s="8" t="s">
        <v>1569</v>
      </c>
    </row>
    <row r="377" spans="1:23" s="11" customFormat="1" ht="135" x14ac:dyDescent="0.25">
      <c r="A377" s="6">
        <v>370</v>
      </c>
      <c r="B377" s="6" t="s">
        <v>4</v>
      </c>
      <c r="C377" s="7" t="s">
        <v>1246</v>
      </c>
      <c r="D377" s="7" t="s">
        <v>1879</v>
      </c>
      <c r="E377" s="6" t="s">
        <v>956</v>
      </c>
      <c r="F377" s="6" t="s">
        <v>3876</v>
      </c>
      <c r="G377" s="6">
        <v>332668</v>
      </c>
      <c r="H377" s="6" t="s">
        <v>1464</v>
      </c>
      <c r="I377" s="6" t="s">
        <v>1465</v>
      </c>
      <c r="J377" s="6" t="s">
        <v>2265</v>
      </c>
      <c r="K377" s="7" t="s">
        <v>1741</v>
      </c>
      <c r="L377" s="7" t="s">
        <v>1495</v>
      </c>
      <c r="M377" s="6" t="s">
        <v>3974</v>
      </c>
      <c r="N377" s="6" t="s">
        <v>870</v>
      </c>
      <c r="O377" s="6" t="s">
        <v>2840</v>
      </c>
      <c r="P377" s="18">
        <f>VLOOKUP(G377,'[1]status-proiecte'!$K$3:$BJ$1319,24,0)</f>
        <v>1655692.73</v>
      </c>
      <c r="Q377" s="18">
        <f>VLOOKUP(G377,'[1]status-proiecte'!$K$3:$BJ$1319,16,0)</f>
        <v>1653901.9000627953</v>
      </c>
      <c r="R377" s="18">
        <f>VLOOKUP(G377,'[1]status-proiecte'!$K$3:$BJ$1319,18,0)</f>
        <v>1488511.71</v>
      </c>
      <c r="S377" s="18">
        <f>VLOOKUP(G377,'[1]status-proiecte'!$K$3:$BJ$1319,19,0)</f>
        <v>1265234.9535000001</v>
      </c>
      <c r="T377" s="18">
        <f>VLOOKUP(G377,'[1]status-proiecte'!$K$3:$BJ$1319,22,0)</f>
        <v>223276.7564999999</v>
      </c>
      <c r="U377" s="18">
        <f>S377/Q377*100</f>
        <v>76.499999997095458</v>
      </c>
      <c r="V377" s="18" t="s">
        <v>2975</v>
      </c>
      <c r="W377" s="8" t="s">
        <v>1569</v>
      </c>
    </row>
    <row r="378" spans="1:23" s="11" customFormat="1" ht="60" x14ac:dyDescent="0.25">
      <c r="A378" s="6">
        <v>371</v>
      </c>
      <c r="B378" s="6" t="s">
        <v>4</v>
      </c>
      <c r="C378" s="7" t="s">
        <v>1244</v>
      </c>
      <c r="D378" s="7" t="s">
        <v>1877</v>
      </c>
      <c r="E378" s="6" t="s">
        <v>850</v>
      </c>
      <c r="F378" s="7" t="s">
        <v>291</v>
      </c>
      <c r="G378" s="6">
        <v>333432</v>
      </c>
      <c r="H378" s="6" t="s">
        <v>740</v>
      </c>
      <c r="I378" s="6" t="s">
        <v>798</v>
      </c>
      <c r="J378" s="6" t="s">
        <v>2149</v>
      </c>
      <c r="K378" s="7" t="s">
        <v>1749</v>
      </c>
      <c r="L378" s="6" t="s">
        <v>1496</v>
      </c>
      <c r="M378" s="7" t="s">
        <v>962</v>
      </c>
      <c r="N378" s="7" t="s">
        <v>3160</v>
      </c>
      <c r="O378" s="7" t="s">
        <v>2661</v>
      </c>
      <c r="P378" s="18">
        <f>VLOOKUP(G378,'[1]status-proiecte'!$K$3:$BJ$1319,24,0)</f>
        <v>489281.34</v>
      </c>
      <c r="Q378" s="18">
        <f>VLOOKUP(G378,'[1]status-proiecte'!$K$3:$BJ$1319,16,0)</f>
        <v>411160.79</v>
      </c>
      <c r="R378" s="18">
        <f>VLOOKUP(G378,'[1]status-proiecte'!$K$3:$BJ$1319,18,0)</f>
        <v>369728</v>
      </c>
      <c r="S378" s="18">
        <f>VLOOKUP(G378,'[1]status-proiecte'!$K$3:$BJ$1319,19,0)</f>
        <v>314268.79999999999</v>
      </c>
      <c r="T378" s="18">
        <f>VLOOKUP(G378,'[1]status-proiecte'!$K$3:$BJ$1319,22,0)</f>
        <v>55459.200000000012</v>
      </c>
      <c r="U378" s="18">
        <f>S378/Q378*100</f>
        <v>76.434525772751826</v>
      </c>
      <c r="V378" s="18" t="s">
        <v>3408</v>
      </c>
      <c r="W378" s="8" t="s">
        <v>1569</v>
      </c>
    </row>
    <row r="379" spans="1:23" s="11" customFormat="1" ht="165" x14ac:dyDescent="0.25">
      <c r="A379" s="6">
        <v>372</v>
      </c>
      <c r="B379" s="6" t="s">
        <v>4</v>
      </c>
      <c r="C379" s="7" t="s">
        <v>1244</v>
      </c>
      <c r="D379" s="7" t="s">
        <v>1877</v>
      </c>
      <c r="E379" s="6" t="s">
        <v>850</v>
      </c>
      <c r="F379" s="7" t="s">
        <v>291</v>
      </c>
      <c r="G379" s="6">
        <v>333744</v>
      </c>
      <c r="H379" s="6" t="s">
        <v>741</v>
      </c>
      <c r="I379" s="6" t="s">
        <v>799</v>
      </c>
      <c r="J379" s="6" t="s">
        <v>2150</v>
      </c>
      <c r="K379" s="7" t="s">
        <v>1741</v>
      </c>
      <c r="L379" s="7" t="s">
        <v>1495</v>
      </c>
      <c r="M379" s="7" t="s">
        <v>959</v>
      </c>
      <c r="N379" s="7" t="s">
        <v>893</v>
      </c>
      <c r="O379" s="7" t="s">
        <v>2782</v>
      </c>
      <c r="P379" s="18">
        <f>VLOOKUP(G379,'[1]status-proiecte'!$K$3:$BJ$1319,24,0)</f>
        <v>502832.12</v>
      </c>
      <c r="Q379" s="18">
        <f>VLOOKUP(G379,'[1]status-proiecte'!$K$3:$BJ$1319,16,0)</f>
        <v>412548</v>
      </c>
      <c r="R379" s="18">
        <f>VLOOKUP(G379,'[1]status-proiecte'!$K$3:$BJ$1319,18,0)</f>
        <v>371293.2</v>
      </c>
      <c r="S379" s="18">
        <f>VLOOKUP(G379,'[1]status-proiecte'!$K$3:$BJ$1319,19,0)</f>
        <v>315599.21999999997</v>
      </c>
      <c r="T379" s="18">
        <f>VLOOKUP(G379,'[1]status-proiecte'!$K$3:$BJ$1319,22,0)</f>
        <v>55693.98000000004</v>
      </c>
      <c r="U379" s="18">
        <f>S379/Q379*100</f>
        <v>76.499999999999986</v>
      </c>
      <c r="V379" s="18" t="s">
        <v>4425</v>
      </c>
      <c r="W379" s="8" t="s">
        <v>1569</v>
      </c>
    </row>
    <row r="380" spans="1:23" s="11" customFormat="1" ht="75" x14ac:dyDescent="0.25">
      <c r="A380" s="6">
        <v>373</v>
      </c>
      <c r="B380" s="6" t="s">
        <v>4</v>
      </c>
      <c r="C380" s="7" t="s">
        <v>1244</v>
      </c>
      <c r="D380" s="7" t="s">
        <v>1877</v>
      </c>
      <c r="E380" s="6" t="s">
        <v>850</v>
      </c>
      <c r="F380" s="7" t="s">
        <v>291</v>
      </c>
      <c r="G380" s="6">
        <v>333310</v>
      </c>
      <c r="H380" s="6" t="s">
        <v>742</v>
      </c>
      <c r="I380" s="6" t="s">
        <v>800</v>
      </c>
      <c r="J380" s="6" t="s">
        <v>2151</v>
      </c>
      <c r="K380" s="7" t="s">
        <v>1749</v>
      </c>
      <c r="L380" s="6" t="s">
        <v>1496</v>
      </c>
      <c r="M380" s="7" t="s">
        <v>836</v>
      </c>
      <c r="N380" s="7" t="s">
        <v>867</v>
      </c>
      <c r="O380" s="7" t="s">
        <v>955</v>
      </c>
      <c r="P380" s="18">
        <f>VLOOKUP(G380,'[1]status-proiecte'!$K$3:$BJ$1319,24,0)</f>
        <v>480599.47</v>
      </c>
      <c r="Q380" s="18">
        <f>VLOOKUP(G380,'[1]status-proiecte'!$K$3:$BJ$1319,16,0)</f>
        <v>403865.1</v>
      </c>
      <c r="R380" s="18">
        <f>VLOOKUP(G380,'[1]status-proiecte'!$K$3:$BJ$1319,18,0)</f>
        <v>363478.59</v>
      </c>
      <c r="S380" s="18">
        <f>VLOOKUP(G380,'[1]status-proiecte'!$K$3:$BJ$1319,19,0)</f>
        <v>308956.8015</v>
      </c>
      <c r="T380" s="18">
        <f>VLOOKUP(G380,'[1]status-proiecte'!$K$3:$BJ$1319,22,0)</f>
        <v>54521.788500000024</v>
      </c>
      <c r="U380" s="18">
        <f>S380/Q380*100</f>
        <v>76.5</v>
      </c>
      <c r="V380" s="18" t="s">
        <v>3409</v>
      </c>
      <c r="W380" s="8" t="s">
        <v>1607</v>
      </c>
    </row>
    <row r="381" spans="1:23" s="11" customFormat="1" ht="75" x14ac:dyDescent="0.25">
      <c r="A381" s="6">
        <v>374</v>
      </c>
      <c r="B381" s="6" t="s">
        <v>4</v>
      </c>
      <c r="C381" s="7" t="s">
        <v>1244</v>
      </c>
      <c r="D381" s="7" t="s">
        <v>1877</v>
      </c>
      <c r="E381" s="6" t="s">
        <v>850</v>
      </c>
      <c r="F381" s="7" t="s">
        <v>291</v>
      </c>
      <c r="G381" s="6">
        <v>333726</v>
      </c>
      <c r="H381" s="6" t="s">
        <v>345</v>
      </c>
      <c r="I381" s="6" t="s">
        <v>801</v>
      </c>
      <c r="J381" s="6" t="s">
        <v>2152</v>
      </c>
      <c r="K381" s="7" t="s">
        <v>1749</v>
      </c>
      <c r="L381" s="6" t="s">
        <v>1496</v>
      </c>
      <c r="M381" s="7" t="s">
        <v>837</v>
      </c>
      <c r="N381" s="7" t="s">
        <v>3161</v>
      </c>
      <c r="O381" s="7" t="s">
        <v>2783</v>
      </c>
      <c r="P381" s="18">
        <f>VLOOKUP(G381,'[1]status-proiecte'!$K$3:$BJ$1319,24,0)</f>
        <v>489951.51</v>
      </c>
      <c r="Q381" s="18">
        <f>VLOOKUP(G381,'[1]status-proiecte'!$K$3:$BJ$1319,16,0)</f>
        <v>411723.94</v>
      </c>
      <c r="R381" s="18">
        <f>VLOOKUP(G381,'[1]status-proiecte'!$K$3:$BJ$1319,18,0)</f>
        <v>370551.54</v>
      </c>
      <c r="S381" s="18">
        <f>VLOOKUP(G381,'[1]status-proiecte'!$K$3:$BJ$1319,19,0)</f>
        <v>314968.80900000001</v>
      </c>
      <c r="T381" s="18">
        <f>VLOOKUP(G381,'[1]status-proiecte'!$K$3:$BJ$1319,22,0)</f>
        <v>55582.730999999971</v>
      </c>
      <c r="U381" s="18">
        <f>S381/Q381*100</f>
        <v>76.499998761305946</v>
      </c>
      <c r="V381" s="18" t="s">
        <v>4426</v>
      </c>
      <c r="W381" s="8" t="s">
        <v>1569</v>
      </c>
    </row>
    <row r="382" spans="1:23" s="11" customFormat="1" ht="60" x14ac:dyDescent="0.25">
      <c r="A382" s="6">
        <v>375</v>
      </c>
      <c r="B382" s="6" t="s">
        <v>4</v>
      </c>
      <c r="C382" s="7" t="s">
        <v>1244</v>
      </c>
      <c r="D382" s="7" t="s">
        <v>1877</v>
      </c>
      <c r="E382" s="6" t="s">
        <v>850</v>
      </c>
      <c r="F382" s="7" t="s">
        <v>291</v>
      </c>
      <c r="G382" s="6">
        <v>331753</v>
      </c>
      <c r="H382" s="6" t="s">
        <v>743</v>
      </c>
      <c r="I382" s="6" t="s">
        <v>802</v>
      </c>
      <c r="J382" s="6" t="s">
        <v>2153</v>
      </c>
      <c r="K382" s="6" t="s">
        <v>1561</v>
      </c>
      <c r="L382" s="6" t="s">
        <v>1496</v>
      </c>
      <c r="M382" s="7" t="s">
        <v>962</v>
      </c>
      <c r="N382" s="7" t="s">
        <v>891</v>
      </c>
      <c r="O382" s="7" t="s">
        <v>3867</v>
      </c>
      <c r="P382" s="18">
        <f>VLOOKUP(G382,'[1]status-proiecte'!$K$3:$BJ$1319,24,0)</f>
        <v>272217.78000000003</v>
      </c>
      <c r="Q382" s="18">
        <f>VLOOKUP(G382,'[1]status-proiecte'!$K$3:$BJ$1319,16,0)</f>
        <v>219556.44</v>
      </c>
      <c r="R382" s="18">
        <f>VLOOKUP(G382,'[1]status-proiecte'!$K$3:$BJ$1319,18,0)</f>
        <v>196956</v>
      </c>
      <c r="S382" s="18">
        <f>VLOOKUP(G382,'[1]status-proiecte'!$K$3:$BJ$1319,19,0)</f>
        <v>167412.6</v>
      </c>
      <c r="T382" s="18">
        <f>VLOOKUP(G382,'[1]status-proiecte'!$K$3:$BJ$1319,22,0)</f>
        <v>29543.399999999994</v>
      </c>
      <c r="U382" s="18">
        <f>S382/Q382*100</f>
        <v>76.250370975226232</v>
      </c>
      <c r="V382" s="18" t="s">
        <v>3408</v>
      </c>
      <c r="W382" s="8" t="s">
        <v>1569</v>
      </c>
    </row>
    <row r="383" spans="1:23" s="11" customFormat="1" ht="105" x14ac:dyDescent="0.25">
      <c r="A383" s="6">
        <v>376</v>
      </c>
      <c r="B383" s="6" t="s">
        <v>4</v>
      </c>
      <c r="C383" s="6" t="s">
        <v>1245</v>
      </c>
      <c r="D383" s="6" t="s">
        <v>1874</v>
      </c>
      <c r="E383" s="6" t="s">
        <v>851</v>
      </c>
      <c r="F383" s="6" t="s">
        <v>292</v>
      </c>
      <c r="G383" s="6">
        <v>336599</v>
      </c>
      <c r="H383" s="6" t="s">
        <v>981</v>
      </c>
      <c r="I383" s="6" t="s">
        <v>803</v>
      </c>
      <c r="J383" s="6" t="s">
        <v>1771</v>
      </c>
      <c r="K383" s="7" t="s">
        <v>1771</v>
      </c>
      <c r="L383" s="6" t="s">
        <v>1507</v>
      </c>
      <c r="M383" s="7" t="s">
        <v>970</v>
      </c>
      <c r="N383" s="7" t="s">
        <v>3060</v>
      </c>
      <c r="O383" s="7" t="s">
        <v>2784</v>
      </c>
      <c r="P383" s="18">
        <f>VLOOKUP(G383,'[1]status-proiecte'!$K$3:$BJ$1319,24,0)</f>
        <v>24853153.620000001</v>
      </c>
      <c r="Q383" s="18">
        <f>VLOOKUP(G383,'[1]status-proiecte'!$K$3:$BJ$1319,16,0)</f>
        <v>24777013.8608496</v>
      </c>
      <c r="R383" s="18">
        <f>VLOOKUP(G383,'[1]status-proiecte'!$K$3:$BJ$1319,18,0)</f>
        <v>24281473.579999998</v>
      </c>
      <c r="S383" s="18">
        <f>VLOOKUP(G383,'[1]status-proiecte'!$K$3:$BJ$1319,19,0)</f>
        <v>21060461.709100734</v>
      </c>
      <c r="T383" s="18">
        <f>VLOOKUP(G383,'[1]status-proiecte'!$K$3:$BJ$1319,22,0)</f>
        <v>3221011.8708992638</v>
      </c>
      <c r="U383" s="18">
        <f>S383/Q383*100</f>
        <v>84.999999706900013</v>
      </c>
      <c r="V383" s="18" t="s">
        <v>1254</v>
      </c>
      <c r="W383" s="8" t="s">
        <v>1569</v>
      </c>
    </row>
    <row r="384" spans="1:23" s="11" customFormat="1" ht="90" x14ac:dyDescent="0.25">
      <c r="A384" s="6">
        <v>377</v>
      </c>
      <c r="B384" s="6" t="s">
        <v>4</v>
      </c>
      <c r="C384" s="6" t="s">
        <v>1245</v>
      </c>
      <c r="D384" s="6" t="s">
        <v>1874</v>
      </c>
      <c r="E384" s="6" t="s">
        <v>851</v>
      </c>
      <c r="F384" s="6" t="s">
        <v>292</v>
      </c>
      <c r="G384" s="6">
        <v>335795</v>
      </c>
      <c r="H384" s="6" t="s">
        <v>982</v>
      </c>
      <c r="I384" s="6" t="s">
        <v>804</v>
      </c>
      <c r="J384" s="6" t="s">
        <v>1762</v>
      </c>
      <c r="K384" s="7" t="s">
        <v>1762</v>
      </c>
      <c r="L384" s="7" t="s">
        <v>1495</v>
      </c>
      <c r="M384" s="7" t="s">
        <v>838</v>
      </c>
      <c r="N384" s="7" t="s">
        <v>917</v>
      </c>
      <c r="O384" s="7" t="s">
        <v>2785</v>
      </c>
      <c r="P384" s="18">
        <f>VLOOKUP(G384,'[1]status-proiecte'!$K$3:$BJ$1319,24,0)</f>
        <v>22656022.800000001</v>
      </c>
      <c r="Q384" s="18">
        <f>VLOOKUP(G384,'[1]status-proiecte'!$K$3:$BJ$1319,16,0)</f>
        <v>22656022.800000001</v>
      </c>
      <c r="R384" s="18">
        <f>VLOOKUP(G384,'[1]status-proiecte'!$K$3:$BJ$1319,18,0)</f>
        <v>22202902.34</v>
      </c>
      <c r="S384" s="18">
        <f>VLOOKUP(G384,'[1]status-proiecte'!$K$3:$BJ$1319,19,0)</f>
        <v>19257619.313595198</v>
      </c>
      <c r="T384" s="18">
        <f>VLOOKUP(G384,'[1]status-proiecte'!$K$3:$BJ$1319,22,0)</f>
        <v>2945283.0264048018</v>
      </c>
      <c r="U384" s="18">
        <f>S384/Q384*100</f>
        <v>84.999999706899999</v>
      </c>
      <c r="V384" s="18" t="s">
        <v>4427</v>
      </c>
      <c r="W384" s="8" t="s">
        <v>1569</v>
      </c>
    </row>
    <row r="385" spans="1:23" s="11" customFormat="1" ht="75" x14ac:dyDescent="0.25">
      <c r="A385" s="6">
        <v>378</v>
      </c>
      <c r="B385" s="6" t="s">
        <v>4</v>
      </c>
      <c r="C385" s="6" t="s">
        <v>1245</v>
      </c>
      <c r="D385" s="6" t="s">
        <v>1858</v>
      </c>
      <c r="E385" s="6" t="s">
        <v>1844</v>
      </c>
      <c r="F385" s="6" t="s">
        <v>292</v>
      </c>
      <c r="G385" s="6">
        <v>334142</v>
      </c>
      <c r="H385" s="6" t="s">
        <v>744</v>
      </c>
      <c r="I385" s="6" t="s">
        <v>805</v>
      </c>
      <c r="J385" s="6" t="s">
        <v>1749</v>
      </c>
      <c r="K385" s="7" t="s">
        <v>1749</v>
      </c>
      <c r="L385" s="6" t="s">
        <v>1496</v>
      </c>
      <c r="M385" s="7" t="s">
        <v>3975</v>
      </c>
      <c r="N385" s="7" t="s">
        <v>3162</v>
      </c>
      <c r="O385" s="7" t="s">
        <v>2786</v>
      </c>
      <c r="P385" s="18">
        <f>VLOOKUP(G385,'[1]status-proiecte'!$K$3:$BJ$1319,24,0)</f>
        <v>107338017.45999999</v>
      </c>
      <c r="Q385" s="18">
        <f>VLOOKUP(G385,'[1]status-proiecte'!$K$3:$BJ$1319,16,0)</f>
        <v>103938365.96202914</v>
      </c>
      <c r="R385" s="18">
        <f>VLOOKUP(G385,'[1]status-proiecte'!$K$3:$BJ$1319,18,0)</f>
        <v>101859598.27</v>
      </c>
      <c r="S385" s="18">
        <f>VLOOKUP(G385,'[1]status-proiecte'!$K$3:$BJ$1319,19,0)</f>
        <v>88347610.888431087</v>
      </c>
      <c r="T385" s="18">
        <f>VLOOKUP(G385,'[1]status-proiecte'!$K$3:$BJ$1319,22,0)</f>
        <v>13511987.381568909</v>
      </c>
      <c r="U385" s="18">
        <f>S385/Q385*100</f>
        <v>84.999999827499991</v>
      </c>
      <c r="V385" s="18" t="s">
        <v>4428</v>
      </c>
      <c r="W385" s="8" t="s">
        <v>1569</v>
      </c>
    </row>
    <row r="386" spans="1:23" s="11" customFormat="1" ht="75" x14ac:dyDescent="0.25">
      <c r="A386" s="6">
        <v>379</v>
      </c>
      <c r="B386" s="6" t="s">
        <v>4</v>
      </c>
      <c r="C386" s="7" t="s">
        <v>1244</v>
      </c>
      <c r="D386" s="7" t="s">
        <v>1851</v>
      </c>
      <c r="E386" s="7" t="s">
        <v>263</v>
      </c>
      <c r="F386" s="7" t="s">
        <v>291</v>
      </c>
      <c r="G386" s="6">
        <v>328390</v>
      </c>
      <c r="H386" s="6" t="s">
        <v>4666</v>
      </c>
      <c r="I386" s="6" t="s">
        <v>806</v>
      </c>
      <c r="J386" s="6" t="s">
        <v>2154</v>
      </c>
      <c r="K386" s="6" t="s">
        <v>2366</v>
      </c>
      <c r="L386" s="6" t="s">
        <v>1496</v>
      </c>
      <c r="M386" s="7" t="s">
        <v>1355</v>
      </c>
      <c r="N386" s="7" t="s">
        <v>867</v>
      </c>
      <c r="O386" s="7" t="s">
        <v>2878</v>
      </c>
      <c r="P386" s="18">
        <f>VLOOKUP(G386,'[1]status-proiecte'!$K$3:$BJ$1319,24,0)</f>
        <v>2986876.2</v>
      </c>
      <c r="Q386" s="18">
        <f>VLOOKUP(G386,'[1]status-proiecte'!$K$3:$BJ$1319,16,0)</f>
        <v>2969026.2</v>
      </c>
      <c r="R386" s="18">
        <f>VLOOKUP(G386,'[1]status-proiecte'!$K$3:$BJ$1319,18,0)</f>
        <v>2909645.65</v>
      </c>
      <c r="S386" s="18">
        <f>VLOOKUP(G386,'[1]status-proiecte'!$K$3:$BJ$1319,19,0)</f>
        <v>2523672.2183448821</v>
      </c>
      <c r="T386" s="18">
        <f>VLOOKUP(G386,'[1]status-proiecte'!$K$3:$BJ$1319,22,0)</f>
        <v>385973.43165511778</v>
      </c>
      <c r="U386" s="18">
        <f>S386/Q386*100</f>
        <v>84.999998260199987</v>
      </c>
      <c r="V386" s="18" t="s">
        <v>4103</v>
      </c>
      <c r="W386" s="8" t="s">
        <v>1569</v>
      </c>
    </row>
    <row r="387" spans="1:23" s="11" customFormat="1" ht="180" x14ac:dyDescent="0.25">
      <c r="A387" s="6">
        <v>380</v>
      </c>
      <c r="B387" s="6" t="s">
        <v>4</v>
      </c>
      <c r="C387" s="7" t="s">
        <v>1244</v>
      </c>
      <c r="D387" s="7" t="s">
        <v>1851</v>
      </c>
      <c r="E387" s="7" t="s">
        <v>263</v>
      </c>
      <c r="F387" s="7" t="s">
        <v>291</v>
      </c>
      <c r="G387" s="6">
        <v>328395</v>
      </c>
      <c r="H387" s="6" t="s">
        <v>4666</v>
      </c>
      <c r="I387" s="6" t="s">
        <v>807</v>
      </c>
      <c r="J387" s="6" t="s">
        <v>2155</v>
      </c>
      <c r="K387" s="6" t="s">
        <v>1563</v>
      </c>
      <c r="L387" s="6" t="s">
        <v>1496</v>
      </c>
      <c r="M387" s="7" t="s">
        <v>861</v>
      </c>
      <c r="N387" s="7" t="s">
        <v>3158</v>
      </c>
      <c r="O387" s="7" t="s">
        <v>2805</v>
      </c>
      <c r="P387" s="18">
        <f>VLOOKUP(G387,'[1]status-proiecte'!$K$3:$BJ$1319,24,0)</f>
        <v>2986876.2</v>
      </c>
      <c r="Q387" s="18">
        <f>VLOOKUP(G387,'[1]status-proiecte'!$K$3:$BJ$1319,16,0)</f>
        <v>2969026.2</v>
      </c>
      <c r="R387" s="18">
        <f>VLOOKUP(G387,'[1]status-proiecte'!$K$3:$BJ$1319,18,0)</f>
        <v>2909645.65</v>
      </c>
      <c r="S387" s="18">
        <f>VLOOKUP(G387,'[1]status-proiecte'!$K$3:$BJ$1319,19,0)</f>
        <v>2523672.2183448821</v>
      </c>
      <c r="T387" s="18">
        <f>VLOOKUP(G387,'[1]status-proiecte'!$K$3:$BJ$1319,22,0)</f>
        <v>385973.43165511778</v>
      </c>
      <c r="U387" s="18">
        <f>S387/Q387*100</f>
        <v>84.999998260199987</v>
      </c>
      <c r="V387" s="18" t="s">
        <v>4429</v>
      </c>
      <c r="W387" s="8" t="s">
        <v>1569</v>
      </c>
    </row>
    <row r="388" spans="1:23" s="11" customFormat="1" ht="135" x14ac:dyDescent="0.25">
      <c r="A388" s="6">
        <v>381</v>
      </c>
      <c r="B388" s="6" t="s">
        <v>4</v>
      </c>
      <c r="C388" s="7" t="s">
        <v>1246</v>
      </c>
      <c r="D388" s="7" t="s">
        <v>1879</v>
      </c>
      <c r="E388" s="6" t="s">
        <v>956</v>
      </c>
      <c r="F388" s="6" t="s">
        <v>3876</v>
      </c>
      <c r="G388" s="6">
        <v>329943</v>
      </c>
      <c r="H388" s="6" t="s">
        <v>3359</v>
      </c>
      <c r="I388" s="6" t="s">
        <v>1486</v>
      </c>
      <c r="J388" s="6" t="s">
        <v>1951</v>
      </c>
      <c r="K388" s="7" t="s">
        <v>1751</v>
      </c>
      <c r="L388" s="6" t="s">
        <v>1501</v>
      </c>
      <c r="M388" s="6" t="s">
        <v>4742</v>
      </c>
      <c r="N388" s="6" t="s">
        <v>2606</v>
      </c>
      <c r="O388" s="6" t="s">
        <v>2846</v>
      </c>
      <c r="P388" s="18">
        <f>VLOOKUP(G388,'[1]status-proiecte'!$K$3:$BJ$1319,24,0)</f>
        <v>1654443.48</v>
      </c>
      <c r="Q388" s="18">
        <f>VLOOKUP(G388,'[1]status-proiecte'!$K$3:$BJ$1319,16,0)</f>
        <v>1654443.48</v>
      </c>
      <c r="R388" s="18">
        <f>VLOOKUP(G388,'[1]status-proiecte'!$K$3:$BJ$1319,18,0)</f>
        <v>1488999.13</v>
      </c>
      <c r="S388" s="18">
        <f>VLOOKUP(G388,'[1]status-proiecte'!$K$3:$BJ$1319,19,0)</f>
        <v>1265649.2605000001</v>
      </c>
      <c r="T388" s="18">
        <f>VLOOKUP(G388,'[1]status-proiecte'!$K$3:$BJ$1319,22,0)</f>
        <v>223349.8694999998</v>
      </c>
      <c r="U388" s="18">
        <f>S388/Q388*100</f>
        <v>76.499999897246411</v>
      </c>
      <c r="V388" s="18" t="s">
        <v>4104</v>
      </c>
      <c r="W388" s="8" t="s">
        <v>1569</v>
      </c>
    </row>
    <row r="389" spans="1:23" s="11" customFormat="1" ht="135" x14ac:dyDescent="0.25">
      <c r="A389" s="6">
        <v>382</v>
      </c>
      <c r="B389" s="6" t="s">
        <v>4</v>
      </c>
      <c r="C389" s="7" t="s">
        <v>1246</v>
      </c>
      <c r="D389" s="7" t="s">
        <v>1879</v>
      </c>
      <c r="E389" s="6" t="s">
        <v>956</v>
      </c>
      <c r="F389" s="6" t="s">
        <v>3876</v>
      </c>
      <c r="G389" s="6">
        <v>330297</v>
      </c>
      <c r="H389" s="6" t="s">
        <v>3360</v>
      </c>
      <c r="I389" s="6" t="s">
        <v>1487</v>
      </c>
      <c r="J389" s="6" t="s">
        <v>2301</v>
      </c>
      <c r="K389" s="6" t="s">
        <v>1752</v>
      </c>
      <c r="L389" s="6" t="s">
        <v>1501</v>
      </c>
      <c r="M389" s="6" t="s">
        <v>3455</v>
      </c>
      <c r="N389" s="6" t="s">
        <v>901</v>
      </c>
      <c r="O389" s="6" t="s">
        <v>2849</v>
      </c>
      <c r="P389" s="18">
        <f>VLOOKUP(G389,'[1]status-proiecte'!$K$3:$BJ$1319,24,0)</f>
        <v>1370681.64</v>
      </c>
      <c r="Q389" s="18">
        <f>VLOOKUP(G389,'[1]status-proiecte'!$K$3:$BJ$1319,16,0)</f>
        <v>1356281.807226615</v>
      </c>
      <c r="R389" s="18">
        <f>VLOOKUP(G389,'[1]status-proiecte'!$K$3:$BJ$1319,18,0)</f>
        <v>1220653.6200000001</v>
      </c>
      <c r="S389" s="18">
        <f>VLOOKUP(G389,'[1]status-proiecte'!$K$3:$BJ$1319,19,0)</f>
        <v>1037555.577</v>
      </c>
      <c r="T389" s="18">
        <f>VLOOKUP(G389,'[1]status-proiecte'!$K$3:$BJ$1319,22,0)</f>
        <v>183098.04300000006</v>
      </c>
      <c r="U389" s="18">
        <f>S389/Q389*100</f>
        <v>76.499999592388519</v>
      </c>
      <c r="V389" s="18" t="s">
        <v>4430</v>
      </c>
      <c r="W389" s="8" t="s">
        <v>1569</v>
      </c>
    </row>
    <row r="390" spans="1:23" s="11" customFormat="1" ht="135" x14ac:dyDescent="0.25">
      <c r="A390" s="6">
        <v>383</v>
      </c>
      <c r="B390" s="6" t="s">
        <v>4</v>
      </c>
      <c r="C390" s="7" t="s">
        <v>1246</v>
      </c>
      <c r="D390" s="7" t="s">
        <v>1879</v>
      </c>
      <c r="E390" s="6" t="s">
        <v>956</v>
      </c>
      <c r="F390" s="6" t="s">
        <v>3876</v>
      </c>
      <c r="G390" s="6">
        <v>330324</v>
      </c>
      <c r="H390" s="6" t="s">
        <v>3361</v>
      </c>
      <c r="I390" s="6" t="s">
        <v>1488</v>
      </c>
      <c r="J390" s="6" t="s">
        <v>1952</v>
      </c>
      <c r="K390" s="7" t="s">
        <v>1754</v>
      </c>
      <c r="L390" s="6" t="s">
        <v>1507</v>
      </c>
      <c r="M390" s="6" t="s">
        <v>1790</v>
      </c>
      <c r="N390" s="6" t="s">
        <v>3186</v>
      </c>
      <c r="O390" s="6" t="s">
        <v>914</v>
      </c>
      <c r="P390" s="18">
        <f>VLOOKUP(G390,'[1]status-proiecte'!$K$3:$BJ$1319,24,0)</f>
        <v>1939261.08</v>
      </c>
      <c r="Q390" s="18">
        <f>VLOOKUP(G390,'[1]status-proiecte'!$K$3:$BJ$1319,16,0)</f>
        <v>1634233.64</v>
      </c>
      <c r="R390" s="18">
        <f>VLOOKUP(G390,'[1]status-proiecte'!$K$3:$BJ$1319,18,0)</f>
        <v>1470810.28</v>
      </c>
      <c r="S390" s="18">
        <f>VLOOKUP(G390,'[1]status-proiecte'!$K$3:$BJ$1319,19,0)</f>
        <v>1250188.7379999999</v>
      </c>
      <c r="T390" s="18">
        <f>VLOOKUP(G390,'[1]status-proiecte'!$K$3:$BJ$1319,22,0)</f>
        <v>220621.54200000013</v>
      </c>
      <c r="U390" s="18">
        <f>S390/Q390*100</f>
        <v>76.50000020804859</v>
      </c>
      <c r="V390" s="18" t="s">
        <v>2579</v>
      </c>
      <c r="W390" s="8" t="s">
        <v>1569</v>
      </c>
    </row>
    <row r="391" spans="1:23" s="11" customFormat="1" ht="165" x14ac:dyDescent="0.25">
      <c r="A391" s="6">
        <v>384</v>
      </c>
      <c r="B391" s="6" t="s">
        <v>4</v>
      </c>
      <c r="C391" s="7" t="s">
        <v>1246</v>
      </c>
      <c r="D391" s="7" t="s">
        <v>1879</v>
      </c>
      <c r="E391" s="6" t="s">
        <v>956</v>
      </c>
      <c r="F391" s="6" t="s">
        <v>3876</v>
      </c>
      <c r="G391" s="6">
        <v>330435</v>
      </c>
      <c r="H391" s="6" t="s">
        <v>3362</v>
      </c>
      <c r="I391" s="6" t="s">
        <v>1489</v>
      </c>
      <c r="J391" s="6" t="s">
        <v>1953</v>
      </c>
      <c r="K391" s="7" t="s">
        <v>1749</v>
      </c>
      <c r="L391" s="6" t="s">
        <v>1496</v>
      </c>
      <c r="M391" s="6" t="s">
        <v>3976</v>
      </c>
      <c r="N391" s="6" t="s">
        <v>867</v>
      </c>
      <c r="O391" s="6" t="s">
        <v>914</v>
      </c>
      <c r="P391" s="18">
        <f>VLOOKUP(G391,'[1]status-proiecte'!$K$3:$BJ$1319,24,0)</f>
        <v>1748184.15</v>
      </c>
      <c r="Q391" s="18">
        <f>VLOOKUP(G391,'[1]status-proiecte'!$K$3:$BJ$1319,16,0)</f>
        <v>1655528.03</v>
      </c>
      <c r="R391" s="18">
        <f>VLOOKUP(G391,'[1]status-proiecte'!$K$3:$BJ$1319,18,0)</f>
        <v>1489975.23</v>
      </c>
      <c r="S391" s="18">
        <f>VLOOKUP(G391,'[1]status-proiecte'!$K$3:$BJ$1319,19,0)</f>
        <v>1266478.9454999999</v>
      </c>
      <c r="T391" s="18">
        <f>VLOOKUP(G391,'[1]status-proiecte'!$K$3:$BJ$1319,22,0)</f>
        <v>223496.28450000007</v>
      </c>
      <c r="U391" s="18">
        <f>S391/Q391*100</f>
        <v>76.500000154029408</v>
      </c>
      <c r="V391" s="18" t="s">
        <v>2975</v>
      </c>
      <c r="W391" s="8" t="s">
        <v>1569</v>
      </c>
    </row>
    <row r="392" spans="1:23" s="11" customFormat="1" ht="135" x14ac:dyDescent="0.25">
      <c r="A392" s="6">
        <v>385</v>
      </c>
      <c r="B392" s="6" t="s">
        <v>4</v>
      </c>
      <c r="C392" s="7" t="s">
        <v>1246</v>
      </c>
      <c r="D392" s="7" t="s">
        <v>1879</v>
      </c>
      <c r="E392" s="6" t="s">
        <v>956</v>
      </c>
      <c r="F392" s="6" t="s">
        <v>3876</v>
      </c>
      <c r="G392" s="6">
        <v>330452</v>
      </c>
      <c r="H392" s="6" t="s">
        <v>3363</v>
      </c>
      <c r="I392" s="6" t="s">
        <v>1490</v>
      </c>
      <c r="J392" s="6" t="s">
        <v>2299</v>
      </c>
      <c r="K392" s="6" t="s">
        <v>142</v>
      </c>
      <c r="L392" s="6" t="s">
        <v>1496</v>
      </c>
      <c r="M392" s="6" t="s">
        <v>1310</v>
      </c>
      <c r="N392" s="6" t="s">
        <v>870</v>
      </c>
      <c r="O392" s="6" t="s">
        <v>2845</v>
      </c>
      <c r="P392" s="18">
        <f>VLOOKUP(G392,'[1]status-proiecte'!$K$3:$BJ$1319,24,0)</f>
        <v>1969810.07</v>
      </c>
      <c r="Q392" s="18">
        <f>VLOOKUP(G392,'[1]status-proiecte'!$K$3:$BJ$1319,16,0)</f>
        <v>1655302.58</v>
      </c>
      <c r="R392" s="18">
        <f>VLOOKUP(G392,'[1]status-proiecte'!$K$3:$BJ$1319,18,0)</f>
        <v>1489772.32</v>
      </c>
      <c r="S392" s="18">
        <f>VLOOKUP(G392,'[1]status-proiecte'!$K$3:$BJ$1319,19,0)</f>
        <v>1266306.4720000001</v>
      </c>
      <c r="T392" s="18">
        <f>VLOOKUP(G392,'[1]status-proiecte'!$K$3:$BJ$1319,22,0)</f>
        <v>223465.848</v>
      </c>
      <c r="U392" s="18">
        <f>S392/Q392*100</f>
        <v>76.499999897299745</v>
      </c>
      <c r="V392" s="18" t="s">
        <v>2975</v>
      </c>
      <c r="W392" s="8" t="s">
        <v>1569</v>
      </c>
    </row>
    <row r="393" spans="1:23" s="11" customFormat="1" ht="135" x14ac:dyDescent="0.25">
      <c r="A393" s="6">
        <v>386</v>
      </c>
      <c r="B393" s="6" t="s">
        <v>4</v>
      </c>
      <c r="C393" s="7" t="s">
        <v>1246</v>
      </c>
      <c r="D393" s="7" t="s">
        <v>1879</v>
      </c>
      <c r="E393" s="6" t="s">
        <v>956</v>
      </c>
      <c r="F393" s="6" t="s">
        <v>3876</v>
      </c>
      <c r="G393" s="6">
        <v>331090</v>
      </c>
      <c r="H393" s="6" t="s">
        <v>3364</v>
      </c>
      <c r="I393" s="6" t="s">
        <v>1491</v>
      </c>
      <c r="J393" s="6" t="s">
        <v>2298</v>
      </c>
      <c r="K393" s="6" t="s">
        <v>142</v>
      </c>
      <c r="L393" s="6" t="s">
        <v>1496</v>
      </c>
      <c r="M393" s="6" t="s">
        <v>1579</v>
      </c>
      <c r="N393" s="6" t="s">
        <v>893</v>
      </c>
      <c r="O393" s="6" t="s">
        <v>2845</v>
      </c>
      <c r="P393" s="18">
        <f>VLOOKUP(G393,'[1]status-proiecte'!$K$3:$BJ$1319,24,0)</f>
        <v>1782291.74</v>
      </c>
      <c r="Q393" s="18">
        <f>VLOOKUP(G393,'[1]status-proiecte'!$K$3:$BJ$1319,16,0)</f>
        <v>1656648.74</v>
      </c>
      <c r="R393" s="18">
        <f>VLOOKUP(G393,'[1]status-proiecte'!$K$3:$BJ$1319,18,0)</f>
        <v>1490983.87</v>
      </c>
      <c r="S393" s="18">
        <f>VLOOKUP(G393,'[1]status-proiecte'!$K$3:$BJ$1319,19,0)</f>
        <v>1267336.2895</v>
      </c>
      <c r="T393" s="18">
        <f>VLOOKUP(G393,'[1]status-proiecte'!$K$3:$BJ$1319,22,0)</f>
        <v>223647.58050000016</v>
      </c>
      <c r="U393" s="18">
        <f>S393/Q393*100</f>
        <v>76.500000205233604</v>
      </c>
      <c r="V393" s="18" t="s">
        <v>4431</v>
      </c>
      <c r="W393" s="8" t="s">
        <v>1569</v>
      </c>
    </row>
    <row r="394" spans="1:23" s="11" customFormat="1" ht="135" x14ac:dyDescent="0.25">
      <c r="A394" s="6">
        <v>387</v>
      </c>
      <c r="B394" s="6" t="s">
        <v>4</v>
      </c>
      <c r="C394" s="7" t="s">
        <v>1246</v>
      </c>
      <c r="D394" s="7" t="s">
        <v>1879</v>
      </c>
      <c r="E394" s="6" t="s">
        <v>956</v>
      </c>
      <c r="F394" s="6" t="s">
        <v>3876</v>
      </c>
      <c r="G394" s="6">
        <v>331201</v>
      </c>
      <c r="H394" s="6" t="s">
        <v>3365</v>
      </c>
      <c r="I394" s="6" t="s">
        <v>1492</v>
      </c>
      <c r="J394" s="6" t="s">
        <v>1954</v>
      </c>
      <c r="K394" s="7" t="s">
        <v>1749</v>
      </c>
      <c r="L394" s="6" t="s">
        <v>1496</v>
      </c>
      <c r="M394" s="6" t="s">
        <v>1791</v>
      </c>
      <c r="N394" s="6" t="s">
        <v>867</v>
      </c>
      <c r="O394" s="6" t="s">
        <v>914</v>
      </c>
      <c r="P394" s="18">
        <f>VLOOKUP(G394,'[1]status-proiecte'!$K$3:$BJ$1319,24,0)</f>
        <v>1654726.39</v>
      </c>
      <c r="Q394" s="18">
        <f>VLOOKUP(G394,'[1]status-proiecte'!$K$3:$BJ$1319,16,0)</f>
        <v>1619463.25</v>
      </c>
      <c r="R394" s="18">
        <f>VLOOKUP(G394,'[1]status-proiecte'!$K$3:$BJ$1319,18,0)</f>
        <v>1457516.92</v>
      </c>
      <c r="S394" s="18">
        <f>VLOOKUP(G394,'[1]status-proiecte'!$K$3:$BJ$1319,19,0)</f>
        <v>1238889.382</v>
      </c>
      <c r="T394" s="18">
        <f>VLOOKUP(G394,'[1]status-proiecte'!$K$3:$BJ$1319,22,0)</f>
        <v>218627.53799999994</v>
      </c>
      <c r="U394" s="18">
        <f>S394/Q394*100</f>
        <v>76.499999737567364</v>
      </c>
      <c r="V394" s="18" t="s">
        <v>4432</v>
      </c>
      <c r="W394" s="8" t="s">
        <v>1569</v>
      </c>
    </row>
    <row r="395" spans="1:23" s="11" customFormat="1" ht="135" x14ac:dyDescent="0.25">
      <c r="A395" s="6">
        <v>388</v>
      </c>
      <c r="B395" s="6" t="s">
        <v>4</v>
      </c>
      <c r="C395" s="7" t="s">
        <v>1246</v>
      </c>
      <c r="D395" s="7" t="s">
        <v>1879</v>
      </c>
      <c r="E395" s="6" t="s">
        <v>956</v>
      </c>
      <c r="F395" s="6" t="s">
        <v>3876</v>
      </c>
      <c r="G395" s="6">
        <v>331881</v>
      </c>
      <c r="H395" s="6" t="s">
        <v>3366</v>
      </c>
      <c r="I395" s="6" t="s">
        <v>1493</v>
      </c>
      <c r="J395" s="6" t="s">
        <v>2297</v>
      </c>
      <c r="K395" s="7" t="s">
        <v>1754</v>
      </c>
      <c r="L395" s="6" t="s">
        <v>1507</v>
      </c>
      <c r="M395" s="6" t="s">
        <v>1575</v>
      </c>
      <c r="N395" s="6" t="s">
        <v>867</v>
      </c>
      <c r="O395" s="6" t="s">
        <v>2846</v>
      </c>
      <c r="P395" s="18">
        <f>VLOOKUP(G395,'[1]status-proiecte'!$K$3:$BJ$1319,24,0)</f>
        <v>1041090.22</v>
      </c>
      <c r="Q395" s="18">
        <f>VLOOKUP(G395,'[1]status-proiecte'!$K$3:$BJ$1319,16,0)</f>
        <v>840903.04</v>
      </c>
      <c r="R395" s="18">
        <f>VLOOKUP(G395,'[1]status-proiecte'!$K$3:$BJ$1319,18,0)</f>
        <v>756812.74</v>
      </c>
      <c r="S395" s="18">
        <f>VLOOKUP(G395,'[1]status-proiecte'!$K$3:$BJ$1319,19,0)</f>
        <v>643290.82900000003</v>
      </c>
      <c r="T395" s="18">
        <f>VLOOKUP(G395,'[1]status-proiecte'!$K$3:$BJ$1319,22,0)</f>
        <v>113521.91099999996</v>
      </c>
      <c r="U395" s="18">
        <f>S395/Q395*100</f>
        <v>76.500000404327224</v>
      </c>
      <c r="V395" s="18" t="s">
        <v>3303</v>
      </c>
      <c r="W395" s="8" t="s">
        <v>1569</v>
      </c>
    </row>
    <row r="396" spans="1:23" s="11" customFormat="1" ht="135" x14ac:dyDescent="0.25">
      <c r="A396" s="6">
        <v>389</v>
      </c>
      <c r="B396" s="6" t="s">
        <v>4</v>
      </c>
      <c r="C396" s="7" t="s">
        <v>1246</v>
      </c>
      <c r="D396" s="7" t="s">
        <v>1879</v>
      </c>
      <c r="E396" s="6" t="s">
        <v>956</v>
      </c>
      <c r="F396" s="6" t="s">
        <v>3876</v>
      </c>
      <c r="G396" s="6">
        <v>332353</v>
      </c>
      <c r="H396" s="6" t="s">
        <v>3367</v>
      </c>
      <c r="I396" s="6" t="s">
        <v>1494</v>
      </c>
      <c r="J396" s="6" t="s">
        <v>1955</v>
      </c>
      <c r="K396" s="7" t="s">
        <v>1751</v>
      </c>
      <c r="L396" s="6" t="s">
        <v>1576</v>
      </c>
      <c r="M396" s="6" t="s">
        <v>3456</v>
      </c>
      <c r="N396" s="6" t="s">
        <v>893</v>
      </c>
      <c r="O396" s="6" t="s">
        <v>2845</v>
      </c>
      <c r="P396" s="18">
        <f>VLOOKUP(G396,'[1]status-proiecte'!$K$3:$BJ$1319,24,0)</f>
        <v>1656897.8</v>
      </c>
      <c r="Q396" s="18">
        <f>VLOOKUP(G396,'[1]status-proiecte'!$K$3:$BJ$1319,16,0)</f>
        <v>1655498.8</v>
      </c>
      <c r="R396" s="18">
        <f>VLOOKUP(G396,'[1]status-proiecte'!$K$3:$BJ$1319,18,0)</f>
        <v>1489948.92</v>
      </c>
      <c r="S396" s="18">
        <f>VLOOKUP(G396,'[1]status-proiecte'!$K$3:$BJ$1319,19,0)</f>
        <v>1266456.5819999999</v>
      </c>
      <c r="T396" s="18">
        <f>VLOOKUP(G396,'[1]status-proiecte'!$K$3:$BJ$1319,22,0)</f>
        <v>223492.33799999999</v>
      </c>
      <c r="U396" s="18">
        <f>S396/Q396*100</f>
        <v>76.499999999999986</v>
      </c>
      <c r="V396" s="18" t="s">
        <v>4433</v>
      </c>
      <c r="W396" s="8" t="s">
        <v>1607</v>
      </c>
    </row>
    <row r="397" spans="1:23" s="11" customFormat="1" ht="135" x14ac:dyDescent="0.25">
      <c r="A397" s="6">
        <v>390</v>
      </c>
      <c r="B397" s="6" t="s">
        <v>4</v>
      </c>
      <c r="C397" s="7" t="s">
        <v>1246</v>
      </c>
      <c r="D397" s="7" t="s">
        <v>1879</v>
      </c>
      <c r="E397" s="6" t="s">
        <v>956</v>
      </c>
      <c r="F397" s="6" t="s">
        <v>3876</v>
      </c>
      <c r="G397" s="6">
        <v>328651</v>
      </c>
      <c r="H397" s="6" t="s">
        <v>3371</v>
      </c>
      <c r="I397" s="6" t="s">
        <v>1611</v>
      </c>
      <c r="J397" s="6" t="s">
        <v>1960</v>
      </c>
      <c r="K397" s="7" t="s">
        <v>1771</v>
      </c>
      <c r="L397" s="6" t="s">
        <v>1597</v>
      </c>
      <c r="M397" s="6" t="s">
        <v>3977</v>
      </c>
      <c r="N397" s="6" t="s">
        <v>2540</v>
      </c>
      <c r="O397" s="6" t="s">
        <v>2851</v>
      </c>
      <c r="P397" s="18">
        <f>VLOOKUP(G397,'[1]status-proiecte'!$K$3:$BJ$1319,24,0)</f>
        <v>2406125.86</v>
      </c>
      <c r="Q397" s="18">
        <f>VLOOKUP(G397,'[1]status-proiecte'!$K$3:$BJ$1319,16,0)</f>
        <v>1683218.6</v>
      </c>
      <c r="R397" s="18">
        <f>VLOOKUP(G397,'[1]status-proiecte'!$K$3:$BJ$1319,18,0)</f>
        <v>1491060</v>
      </c>
      <c r="S397" s="18">
        <f>VLOOKUP(G397,'[1]status-proiecte'!$K$3:$BJ$1319,19,0)</f>
        <v>1267401</v>
      </c>
      <c r="T397" s="18">
        <f>VLOOKUP(G397,'[1]status-proiecte'!$K$3:$BJ$1319,22,0)</f>
        <v>223659</v>
      </c>
      <c r="U397" s="18">
        <f>S397/Q397*100</f>
        <v>75.296280590055261</v>
      </c>
      <c r="V397" s="18" t="s">
        <v>4105</v>
      </c>
      <c r="W397" s="8" t="s">
        <v>1569</v>
      </c>
    </row>
    <row r="398" spans="1:23" s="11" customFormat="1" ht="135" x14ac:dyDescent="0.25">
      <c r="A398" s="6">
        <v>391</v>
      </c>
      <c r="B398" s="6" t="s">
        <v>4</v>
      </c>
      <c r="C398" s="7" t="s">
        <v>1246</v>
      </c>
      <c r="D398" s="7" t="s">
        <v>1879</v>
      </c>
      <c r="E398" s="6" t="s">
        <v>956</v>
      </c>
      <c r="F398" s="6" t="s">
        <v>3876</v>
      </c>
      <c r="G398" s="6">
        <v>329770</v>
      </c>
      <c r="H398" s="6" t="s">
        <v>3372</v>
      </c>
      <c r="I398" s="6" t="s">
        <v>1612</v>
      </c>
      <c r="J398" s="6" t="s">
        <v>2385</v>
      </c>
      <c r="K398" s="7" t="s">
        <v>2013</v>
      </c>
      <c r="L398" s="7" t="s">
        <v>1495</v>
      </c>
      <c r="M398" s="6" t="s">
        <v>1613</v>
      </c>
      <c r="N398" s="6" t="s">
        <v>1614</v>
      </c>
      <c r="O398" s="6" t="s">
        <v>2854</v>
      </c>
      <c r="P398" s="18">
        <f>VLOOKUP(G398,'[1]status-proiecte'!$K$3:$BJ$1319,24,0)</f>
        <v>1765100.88</v>
      </c>
      <c r="Q398" s="18">
        <f>VLOOKUP(G398,'[1]status-proiecte'!$K$3:$BJ$1319,16,0)</f>
        <v>1392783.69</v>
      </c>
      <c r="R398" s="18">
        <f>VLOOKUP(G398,'[1]status-proiecte'!$K$3:$BJ$1319,18,0)</f>
        <v>1253505.32</v>
      </c>
      <c r="S398" s="18">
        <f>VLOOKUP(G398,'[1]status-proiecte'!$K$3:$BJ$1319,19,0)</f>
        <v>1065479.5220000001</v>
      </c>
      <c r="T398" s="18">
        <f>VLOOKUP(G398,'[1]status-proiecte'!$K$3:$BJ$1319,22,0)</f>
        <v>188025.79799999995</v>
      </c>
      <c r="U398" s="18">
        <f>S398/Q398*100</f>
        <v>76.499999938971158</v>
      </c>
      <c r="V398" s="18" t="s">
        <v>4434</v>
      </c>
      <c r="W398" s="8" t="s">
        <v>1569</v>
      </c>
    </row>
    <row r="399" spans="1:23" s="11" customFormat="1" ht="135" x14ac:dyDescent="0.25">
      <c r="A399" s="6">
        <v>392</v>
      </c>
      <c r="B399" s="6" t="s">
        <v>4</v>
      </c>
      <c r="C399" s="7" t="s">
        <v>1246</v>
      </c>
      <c r="D399" s="7" t="s">
        <v>1879</v>
      </c>
      <c r="E399" s="6" t="s">
        <v>956</v>
      </c>
      <c r="F399" s="6" t="s">
        <v>3876</v>
      </c>
      <c r="G399" s="6">
        <v>329997</v>
      </c>
      <c r="H399" s="6" t="s">
        <v>3373</v>
      </c>
      <c r="I399" s="6" t="s">
        <v>1616</v>
      </c>
      <c r="J399" s="6" t="s">
        <v>2386</v>
      </c>
      <c r="K399" s="7" t="s">
        <v>1749</v>
      </c>
      <c r="L399" s="6" t="s">
        <v>1496</v>
      </c>
      <c r="M399" s="6" t="s">
        <v>1613</v>
      </c>
      <c r="N399" s="6" t="s">
        <v>2607</v>
      </c>
      <c r="O399" s="6" t="s">
        <v>2855</v>
      </c>
      <c r="P399" s="18">
        <f>VLOOKUP(G399,'[1]status-proiecte'!$K$3:$BJ$1319,24,0)</f>
        <v>1195565.68</v>
      </c>
      <c r="Q399" s="18">
        <f>VLOOKUP(G399,'[1]status-proiecte'!$K$3:$BJ$1319,16,0)</f>
        <v>1193081.58</v>
      </c>
      <c r="R399" s="18">
        <f>VLOOKUP(G399,'[1]status-proiecte'!$K$3:$BJ$1319,18,0)</f>
        <v>954465.26</v>
      </c>
      <c r="S399" s="18">
        <f>VLOOKUP(G399,'[1]status-proiecte'!$K$3:$BJ$1319,19,0)</f>
        <v>811295.47100000002</v>
      </c>
      <c r="T399" s="18">
        <f>VLOOKUP(G399,'[1]status-proiecte'!$K$3:$BJ$1319,22,0)</f>
        <v>143169.78899999999</v>
      </c>
      <c r="U399" s="18">
        <f>S399/Q399*100</f>
        <v>67.999999715023677</v>
      </c>
      <c r="V399" s="18" t="s">
        <v>4435</v>
      </c>
      <c r="W399" s="8" t="s">
        <v>1569</v>
      </c>
    </row>
    <row r="400" spans="1:23" s="11" customFormat="1" ht="60" x14ac:dyDescent="0.25">
      <c r="A400" s="6">
        <v>393</v>
      </c>
      <c r="B400" s="6" t="s">
        <v>4</v>
      </c>
      <c r="C400" s="7" t="s">
        <v>1244</v>
      </c>
      <c r="D400" s="7" t="s">
        <v>1877</v>
      </c>
      <c r="E400" s="6" t="s">
        <v>850</v>
      </c>
      <c r="F400" s="7" t="s">
        <v>291</v>
      </c>
      <c r="G400" s="6">
        <v>333641</v>
      </c>
      <c r="H400" s="6" t="s">
        <v>757</v>
      </c>
      <c r="I400" s="6" t="s">
        <v>820</v>
      </c>
      <c r="J400" s="6" t="s">
        <v>2165</v>
      </c>
      <c r="K400" s="7" t="s">
        <v>1751</v>
      </c>
      <c r="L400" s="6" t="s">
        <v>1501</v>
      </c>
      <c r="M400" s="7" t="s">
        <v>983</v>
      </c>
      <c r="N400" s="7" t="s">
        <v>3165</v>
      </c>
      <c r="O400" s="7" t="s">
        <v>1723</v>
      </c>
      <c r="P400" s="18">
        <f>VLOOKUP(G400,'[1]status-proiecte'!$K$3:$BJ$1319,24,0)</f>
        <v>426944.68</v>
      </c>
      <c r="Q400" s="18">
        <f>VLOOKUP(G400,'[1]status-proiecte'!$K$3:$BJ$1319,16,0)</f>
        <v>331800</v>
      </c>
      <c r="R400" s="18">
        <f>VLOOKUP(G400,'[1]status-proiecte'!$K$3:$BJ$1319,18,0)</f>
        <v>298620</v>
      </c>
      <c r="S400" s="18">
        <f>VLOOKUP(G400,'[1]status-proiecte'!$K$3:$BJ$1319,19,0)</f>
        <v>253827</v>
      </c>
      <c r="T400" s="18">
        <f>VLOOKUP(G400,'[1]status-proiecte'!$K$3:$BJ$1319,22,0)</f>
        <v>44793</v>
      </c>
      <c r="U400" s="18">
        <f>S400/Q400*100</f>
        <v>76.5</v>
      </c>
      <c r="V400" s="18" t="s">
        <v>4436</v>
      </c>
      <c r="W400" s="8" t="s">
        <v>1569</v>
      </c>
    </row>
    <row r="401" spans="1:23" s="11" customFormat="1" ht="165" x14ac:dyDescent="0.25">
      <c r="A401" s="6">
        <v>394</v>
      </c>
      <c r="B401" s="6" t="s">
        <v>4</v>
      </c>
      <c r="C401" s="7" t="s">
        <v>1246</v>
      </c>
      <c r="D401" s="7" t="s">
        <v>1879</v>
      </c>
      <c r="E401" s="6" t="s">
        <v>956</v>
      </c>
      <c r="F401" s="6" t="s">
        <v>3876</v>
      </c>
      <c r="G401" s="6">
        <v>330617</v>
      </c>
      <c r="H401" s="6" t="s">
        <v>3374</v>
      </c>
      <c r="I401" s="6" t="s">
        <v>1619</v>
      </c>
      <c r="J401" s="6" t="s">
        <v>1961</v>
      </c>
      <c r="K401" s="7" t="s">
        <v>1749</v>
      </c>
      <c r="L401" s="6" t="s">
        <v>1496</v>
      </c>
      <c r="M401" s="6" t="s">
        <v>4743</v>
      </c>
      <c r="N401" s="6" t="s">
        <v>1599</v>
      </c>
      <c r="O401" s="6" t="s">
        <v>2855</v>
      </c>
      <c r="P401" s="18">
        <f>VLOOKUP(G401,'[1]status-proiecte'!$K$3:$BJ$1319,24,0)</f>
        <v>1152740.21</v>
      </c>
      <c r="Q401" s="18">
        <f>VLOOKUP(G401,'[1]status-proiecte'!$K$3:$BJ$1319,16,0)</f>
        <v>1116670.1200000001</v>
      </c>
      <c r="R401" s="18">
        <f>VLOOKUP(G401,'[1]status-proiecte'!$K$3:$BJ$1319,18,0)</f>
        <v>1005003.11</v>
      </c>
      <c r="S401" s="18">
        <f>VLOOKUP(G401,'[1]status-proiecte'!$K$3:$BJ$1319,19,0)</f>
        <v>854252.64350000001</v>
      </c>
      <c r="T401" s="18">
        <f>VLOOKUP(G401,'[1]status-proiecte'!$K$3:$BJ$1319,22,0)</f>
        <v>150750.46649999998</v>
      </c>
      <c r="U401" s="18">
        <f>S401/Q401*100</f>
        <v>76.500000152238329</v>
      </c>
      <c r="V401" s="18" t="s">
        <v>4437</v>
      </c>
      <c r="W401" s="8" t="s">
        <v>1569</v>
      </c>
    </row>
    <row r="402" spans="1:23" s="11" customFormat="1" ht="135" x14ac:dyDescent="0.25">
      <c r="A402" s="6">
        <v>395</v>
      </c>
      <c r="B402" s="6" t="s">
        <v>4</v>
      </c>
      <c r="C402" s="7" t="s">
        <v>1246</v>
      </c>
      <c r="D402" s="7" t="s">
        <v>1879</v>
      </c>
      <c r="E402" s="6" t="s">
        <v>956</v>
      </c>
      <c r="F402" s="6" t="s">
        <v>3876</v>
      </c>
      <c r="G402" s="6">
        <v>330637</v>
      </c>
      <c r="H402" s="6" t="s">
        <v>3375</v>
      </c>
      <c r="I402" s="6" t="s">
        <v>1620</v>
      </c>
      <c r="J402" s="6" t="s">
        <v>1962</v>
      </c>
      <c r="K402" s="7" t="s">
        <v>1749</v>
      </c>
      <c r="L402" s="6" t="s">
        <v>1496</v>
      </c>
      <c r="M402" s="6" t="s">
        <v>1621</v>
      </c>
      <c r="N402" s="6" t="s">
        <v>877</v>
      </c>
      <c r="O402" s="6" t="s">
        <v>937</v>
      </c>
      <c r="P402" s="18">
        <f>VLOOKUP(G402,'[1]status-proiecte'!$K$3:$BJ$1319,24,0)</f>
        <v>1678116.99</v>
      </c>
      <c r="Q402" s="18">
        <f>VLOOKUP(G402,'[1]status-proiecte'!$K$3:$BJ$1319,16,0)</f>
        <v>1660266.99</v>
      </c>
      <c r="R402" s="18">
        <f>VLOOKUP(G402,'[1]status-proiecte'!$K$3:$BJ$1319,18,0)</f>
        <v>1488885.29</v>
      </c>
      <c r="S402" s="18">
        <f>VLOOKUP(G402,'[1]status-proiecte'!$K$3:$BJ$1319,19,0)</f>
        <v>1265552.4964999999</v>
      </c>
      <c r="T402" s="18">
        <f>VLOOKUP(G402,'[1]status-proiecte'!$K$3:$BJ$1319,22,0)</f>
        <v>223332.79350000015</v>
      </c>
      <c r="U402" s="18">
        <f>S402/Q402*100</f>
        <v>76.225842236374277</v>
      </c>
      <c r="V402" s="18" t="s">
        <v>4438</v>
      </c>
      <c r="W402" s="8" t="s">
        <v>1569</v>
      </c>
    </row>
    <row r="403" spans="1:23" s="11" customFormat="1" ht="135" x14ac:dyDescent="0.25">
      <c r="A403" s="6">
        <v>396</v>
      </c>
      <c r="B403" s="6" t="s">
        <v>4</v>
      </c>
      <c r="C403" s="7" t="s">
        <v>1246</v>
      </c>
      <c r="D403" s="7" t="s">
        <v>1879</v>
      </c>
      <c r="E403" s="6" t="s">
        <v>956</v>
      </c>
      <c r="F403" s="6" t="s">
        <v>3876</v>
      </c>
      <c r="G403" s="6">
        <v>330760</v>
      </c>
      <c r="H403" s="6" t="s">
        <v>2605</v>
      </c>
      <c r="I403" s="6" t="s">
        <v>1622</v>
      </c>
      <c r="J403" s="6" t="s">
        <v>3804</v>
      </c>
      <c r="K403" s="7" t="s">
        <v>2014</v>
      </c>
      <c r="L403" s="6" t="s">
        <v>1501</v>
      </c>
      <c r="M403" s="6" t="s">
        <v>1623</v>
      </c>
      <c r="N403" s="6" t="s">
        <v>901</v>
      </c>
      <c r="O403" s="6" t="s">
        <v>2689</v>
      </c>
      <c r="P403" s="18">
        <f>VLOOKUP(G403,'[1]status-proiecte'!$K$3:$BJ$1319,24,0)</f>
        <v>2024955.25</v>
      </c>
      <c r="Q403" s="18">
        <f>VLOOKUP(G403,'[1]status-proiecte'!$K$3:$BJ$1319,16,0)</f>
        <v>1647621</v>
      </c>
      <c r="R403" s="18">
        <f>VLOOKUP(G403,'[1]status-proiecte'!$K$3:$BJ$1319,18,0)</f>
        <v>1482858.9</v>
      </c>
      <c r="S403" s="18">
        <f>VLOOKUP(G403,'[1]status-proiecte'!$K$3:$BJ$1319,19,0)</f>
        <v>1260430.0649999999</v>
      </c>
      <c r="T403" s="18">
        <f>VLOOKUP(G403,'[1]status-proiecte'!$K$3:$BJ$1319,22,0)</f>
        <v>222428.83499999996</v>
      </c>
      <c r="U403" s="18">
        <f>S403/Q403*100</f>
        <v>76.5</v>
      </c>
      <c r="V403" s="18" t="s">
        <v>3414</v>
      </c>
      <c r="W403" s="8" t="s">
        <v>1569</v>
      </c>
    </row>
    <row r="404" spans="1:23" s="11" customFormat="1" ht="135" x14ac:dyDescent="0.25">
      <c r="A404" s="6">
        <v>397</v>
      </c>
      <c r="B404" s="6" t="s">
        <v>4</v>
      </c>
      <c r="C404" s="7" t="s">
        <v>1246</v>
      </c>
      <c r="D404" s="7" t="s">
        <v>1879</v>
      </c>
      <c r="E404" s="6" t="s">
        <v>956</v>
      </c>
      <c r="F404" s="6" t="s">
        <v>3876</v>
      </c>
      <c r="G404" s="6">
        <v>331070</v>
      </c>
      <c r="H404" s="6" t="s">
        <v>1624</v>
      </c>
      <c r="I404" s="6" t="s">
        <v>1625</v>
      </c>
      <c r="J404" s="6" t="s">
        <v>1963</v>
      </c>
      <c r="K404" s="7" t="s">
        <v>1748</v>
      </c>
      <c r="L404" s="6" t="s">
        <v>1499</v>
      </c>
      <c r="M404" s="6" t="s">
        <v>1794</v>
      </c>
      <c r="N404" s="6" t="s">
        <v>2527</v>
      </c>
      <c r="O404" s="6" t="s">
        <v>2851</v>
      </c>
      <c r="P404" s="18">
        <f>VLOOKUP(G404,'[1]status-proiecte'!$K$3:$BJ$1319,24,0)</f>
        <v>1374582.18</v>
      </c>
      <c r="Q404" s="18">
        <f>VLOOKUP(G404,'[1]status-proiecte'!$K$3:$BJ$1319,16,0)</f>
        <v>1318388.04</v>
      </c>
      <c r="R404" s="18">
        <f>VLOOKUP(G404,'[1]status-proiecte'!$K$3:$BJ$1319,18,0)</f>
        <v>1186549.22</v>
      </c>
      <c r="S404" s="18">
        <f>VLOOKUP(G404,'[1]status-proiecte'!$K$3:$BJ$1319,19,0)</f>
        <v>1008566.8370000001</v>
      </c>
      <c r="T404" s="18">
        <f>VLOOKUP(G404,'[1]status-proiecte'!$K$3:$BJ$1319,22,0)</f>
        <v>177982.38299999991</v>
      </c>
      <c r="U404" s="18">
        <f>S404/Q404*100</f>
        <v>76.499998968437239</v>
      </c>
      <c r="V404" s="18" t="s">
        <v>4052</v>
      </c>
      <c r="W404" s="8" t="s">
        <v>1569</v>
      </c>
    </row>
    <row r="405" spans="1:23" s="11" customFormat="1" ht="135" x14ac:dyDescent="0.25">
      <c r="A405" s="6">
        <v>398</v>
      </c>
      <c r="B405" s="6" t="s">
        <v>4</v>
      </c>
      <c r="C405" s="7" t="s">
        <v>1246</v>
      </c>
      <c r="D405" s="7" t="s">
        <v>1879</v>
      </c>
      <c r="E405" s="6" t="s">
        <v>956</v>
      </c>
      <c r="F405" s="6" t="s">
        <v>3876</v>
      </c>
      <c r="G405" s="6">
        <v>331709</v>
      </c>
      <c r="H405" s="6" t="s">
        <v>1626</v>
      </c>
      <c r="I405" s="6" t="s">
        <v>1627</v>
      </c>
      <c r="J405" s="6" t="s">
        <v>1964</v>
      </c>
      <c r="K405" s="7" t="s">
        <v>1749</v>
      </c>
      <c r="L405" s="6" t="s">
        <v>1496</v>
      </c>
      <c r="M405" s="6" t="s">
        <v>1628</v>
      </c>
      <c r="N405" s="6" t="s">
        <v>867</v>
      </c>
      <c r="O405" s="6" t="s">
        <v>2854</v>
      </c>
      <c r="P405" s="18">
        <f>VLOOKUP(G405,'[1]status-proiecte'!$K$3:$BJ$1319,24,0)</f>
        <v>1541019.17</v>
      </c>
      <c r="Q405" s="18">
        <f>VLOOKUP(G405,'[1]status-proiecte'!$K$3:$BJ$1319,16,0)</f>
        <v>1541019.17</v>
      </c>
      <c r="R405" s="18">
        <f>VLOOKUP(G405,'[1]status-proiecte'!$K$3:$BJ$1319,18,0)</f>
        <v>1386019.17</v>
      </c>
      <c r="S405" s="18">
        <f>VLOOKUP(G405,'[1]status-proiecte'!$K$3:$BJ$1319,19,0)</f>
        <v>1178116.2945000001</v>
      </c>
      <c r="T405" s="18">
        <f>VLOOKUP(G405,'[1]status-proiecte'!$K$3:$BJ$1319,22,0)</f>
        <v>207902.87549999985</v>
      </c>
      <c r="U405" s="18">
        <f>S405/Q405*100</f>
        <v>76.450463267111729</v>
      </c>
      <c r="V405" s="18" t="s">
        <v>2975</v>
      </c>
      <c r="W405" s="8" t="s">
        <v>1607</v>
      </c>
    </row>
    <row r="406" spans="1:23" s="11" customFormat="1" ht="150" x14ac:dyDescent="0.25">
      <c r="A406" s="6">
        <v>399</v>
      </c>
      <c r="B406" s="6" t="s">
        <v>4</v>
      </c>
      <c r="C406" s="7" t="s">
        <v>1246</v>
      </c>
      <c r="D406" s="7" t="s">
        <v>1879</v>
      </c>
      <c r="E406" s="6" t="s">
        <v>956</v>
      </c>
      <c r="F406" s="6" t="s">
        <v>3876</v>
      </c>
      <c r="G406" s="6">
        <v>331831</v>
      </c>
      <c r="H406" s="6" t="s">
        <v>1629</v>
      </c>
      <c r="I406" s="6" t="s">
        <v>1630</v>
      </c>
      <c r="J406" s="6" t="s">
        <v>1965</v>
      </c>
      <c r="K406" s="7" t="s">
        <v>1749</v>
      </c>
      <c r="L406" s="6" t="s">
        <v>1496</v>
      </c>
      <c r="M406" s="6" t="s">
        <v>1795</v>
      </c>
      <c r="N406" s="6" t="s">
        <v>870</v>
      </c>
      <c r="O406" s="6" t="s">
        <v>2689</v>
      </c>
      <c r="P406" s="18">
        <f>VLOOKUP(G406,'[1]status-proiecte'!$K$3:$BJ$1319,24,0)</f>
        <v>1649442.69</v>
      </c>
      <c r="Q406" s="18">
        <f>VLOOKUP(G406,'[1]status-proiecte'!$K$3:$BJ$1319,16,0)</f>
        <v>1649442.69</v>
      </c>
      <c r="R406" s="18">
        <f>VLOOKUP(G406,'[1]status-proiecte'!$K$3:$BJ$1319,18,0)</f>
        <v>1484498.42</v>
      </c>
      <c r="S406" s="18">
        <f>VLOOKUP(G406,'[1]status-proiecte'!$K$3:$BJ$1319,19,0)</f>
        <v>1261823.6569999999</v>
      </c>
      <c r="T406" s="18">
        <f>VLOOKUP(G406,'[1]status-proiecte'!$K$3:$BJ$1319,22,0)</f>
        <v>222674.76300000004</v>
      </c>
      <c r="U406" s="18">
        <f>S406/Q406*100</f>
        <v>76.499999948467433</v>
      </c>
      <c r="V406" s="18" t="s">
        <v>2975</v>
      </c>
      <c r="W406" s="8" t="s">
        <v>1569</v>
      </c>
    </row>
    <row r="407" spans="1:23" s="11" customFormat="1" ht="180" x14ac:dyDescent="0.25">
      <c r="A407" s="6">
        <v>400</v>
      </c>
      <c r="B407" s="6" t="s">
        <v>4</v>
      </c>
      <c r="C407" s="7" t="s">
        <v>1246</v>
      </c>
      <c r="D407" s="7" t="s">
        <v>1879</v>
      </c>
      <c r="E407" s="6" t="s">
        <v>956</v>
      </c>
      <c r="F407" s="6" t="s">
        <v>3876</v>
      </c>
      <c r="G407" s="6">
        <v>331834</v>
      </c>
      <c r="H407" s="6" t="s">
        <v>1631</v>
      </c>
      <c r="I407" s="6" t="s">
        <v>1632</v>
      </c>
      <c r="J407" s="6" t="s">
        <v>1966</v>
      </c>
      <c r="K407" s="6" t="s">
        <v>1560</v>
      </c>
      <c r="L407" s="6" t="s">
        <v>1601</v>
      </c>
      <c r="M407" s="6" t="s">
        <v>1796</v>
      </c>
      <c r="N407" s="6" t="s">
        <v>2539</v>
      </c>
      <c r="O407" s="6" t="s">
        <v>2852</v>
      </c>
      <c r="P407" s="18">
        <f>VLOOKUP(G407,'[1]status-proiecte'!$K$3:$BJ$1319,24,0)</f>
        <v>2129138.67</v>
      </c>
      <c r="Q407" s="18">
        <f>VLOOKUP(G407,'[1]status-proiecte'!$K$3:$BJ$1319,16,0)</f>
        <v>1793561.9</v>
      </c>
      <c r="R407" s="18">
        <f>VLOOKUP(G407,'[1]status-proiecte'!$K$3:$BJ$1319,18,0)</f>
        <v>1490561.9</v>
      </c>
      <c r="S407" s="18">
        <f>VLOOKUP(G407,'[1]status-proiecte'!$K$3:$BJ$1319,19,0)</f>
        <v>1266977.615</v>
      </c>
      <c r="T407" s="18">
        <f>VLOOKUP(G407,'[1]status-proiecte'!$K$3:$BJ$1319,22,0)</f>
        <v>223584.28499999992</v>
      </c>
      <c r="U407" s="18">
        <f>S407/Q407*100</f>
        <v>70.640306030140366</v>
      </c>
      <c r="V407" s="18" t="s">
        <v>4439</v>
      </c>
      <c r="W407" s="8" t="s">
        <v>1569</v>
      </c>
    </row>
    <row r="408" spans="1:23" s="11" customFormat="1" ht="135" x14ac:dyDescent="0.25">
      <c r="A408" s="6">
        <v>401</v>
      </c>
      <c r="B408" s="6" t="s">
        <v>4</v>
      </c>
      <c r="C408" s="7" t="s">
        <v>1246</v>
      </c>
      <c r="D408" s="7" t="s">
        <v>1879</v>
      </c>
      <c r="E408" s="6" t="s">
        <v>956</v>
      </c>
      <c r="F408" s="6" t="s">
        <v>3876</v>
      </c>
      <c r="G408" s="6">
        <v>332255</v>
      </c>
      <c r="H408" s="6" t="s">
        <v>1633</v>
      </c>
      <c r="I408" s="6" t="s">
        <v>1634</v>
      </c>
      <c r="J408" s="6" t="s">
        <v>1967</v>
      </c>
      <c r="K408" s="7" t="s">
        <v>1749</v>
      </c>
      <c r="L408" s="6" t="s">
        <v>1496</v>
      </c>
      <c r="M408" s="6" t="s">
        <v>1635</v>
      </c>
      <c r="N408" s="6" t="s">
        <v>2541</v>
      </c>
      <c r="O408" s="6" t="s">
        <v>2854</v>
      </c>
      <c r="P408" s="18">
        <f>VLOOKUP(G408,'[1]status-proiecte'!$K$3:$BJ$1319,24,0)</f>
        <v>1643546.37</v>
      </c>
      <c r="Q408" s="18">
        <f>VLOOKUP(G408,'[1]status-proiecte'!$K$3:$BJ$1319,16,0)</f>
        <v>1637596.38</v>
      </c>
      <c r="R408" s="18">
        <f>VLOOKUP(G408,'[1]status-proiecte'!$K$3:$BJ$1319,18,0)</f>
        <v>1473836.74</v>
      </c>
      <c r="S408" s="18">
        <f>VLOOKUP(G408,'[1]status-proiecte'!$K$3:$BJ$1319,19,0)</f>
        <v>1252761.2290000001</v>
      </c>
      <c r="T408" s="18">
        <f>VLOOKUP(G408,'[1]status-proiecte'!$K$3:$BJ$1319,22,0)</f>
        <v>221075.51099999994</v>
      </c>
      <c r="U408" s="18">
        <f>S408/Q408*100</f>
        <v>76.499999896189323</v>
      </c>
      <c r="V408" s="18" t="s">
        <v>4440</v>
      </c>
      <c r="W408" s="8" t="s">
        <v>1569</v>
      </c>
    </row>
    <row r="409" spans="1:23" s="11" customFormat="1" ht="135" x14ac:dyDescent="0.25">
      <c r="A409" s="6">
        <v>402</v>
      </c>
      <c r="B409" s="6" t="s">
        <v>4</v>
      </c>
      <c r="C409" s="7" t="s">
        <v>1246</v>
      </c>
      <c r="D409" s="7" t="s">
        <v>1879</v>
      </c>
      <c r="E409" s="6" t="s">
        <v>956</v>
      </c>
      <c r="F409" s="6" t="s">
        <v>3876</v>
      </c>
      <c r="G409" s="6">
        <v>332260</v>
      </c>
      <c r="H409" s="6" t="s">
        <v>1636</v>
      </c>
      <c r="I409" s="6" t="s">
        <v>1637</v>
      </c>
      <c r="J409" s="6" t="s">
        <v>2384</v>
      </c>
      <c r="K409" s="6"/>
      <c r="L409" s="7" t="s">
        <v>1495</v>
      </c>
      <c r="M409" s="6" t="s">
        <v>3457</v>
      </c>
      <c r="N409" s="6" t="s">
        <v>870</v>
      </c>
      <c r="O409" s="6" t="s">
        <v>2857</v>
      </c>
      <c r="P409" s="18">
        <f>VLOOKUP(G409,'[1]status-proiecte'!$K$3:$BJ$1319,24,0)</f>
        <v>454824.2</v>
      </c>
      <c r="Q409" s="18">
        <f>VLOOKUP(G409,'[1]status-proiecte'!$K$3:$BJ$1319,16,0)</f>
        <v>454550.10871144227</v>
      </c>
      <c r="R409" s="18">
        <f>VLOOKUP(G409,'[1]status-proiecte'!$K$3:$BJ$1319,18,0)</f>
        <v>409095.12</v>
      </c>
      <c r="S409" s="18">
        <f>VLOOKUP(G409,'[1]status-proiecte'!$K$3:$BJ$1319,19,0)</f>
        <v>347730.85200000001</v>
      </c>
      <c r="T409" s="18">
        <f>VLOOKUP(G409,'[1]status-proiecte'!$K$3:$BJ$1319,22,0)</f>
        <v>61364.267999999982</v>
      </c>
      <c r="U409" s="18">
        <f>S409/Q409*100</f>
        <v>76.50000414382184</v>
      </c>
      <c r="V409" s="18" t="s">
        <v>4441</v>
      </c>
      <c r="W409" s="8" t="s">
        <v>1569</v>
      </c>
    </row>
    <row r="410" spans="1:23" s="11" customFormat="1" ht="135" x14ac:dyDescent="0.25">
      <c r="A410" s="6">
        <v>403</v>
      </c>
      <c r="B410" s="6" t="s">
        <v>4</v>
      </c>
      <c r="C410" s="7" t="s">
        <v>1246</v>
      </c>
      <c r="D410" s="7" t="s">
        <v>1879</v>
      </c>
      <c r="E410" s="6" t="s">
        <v>956</v>
      </c>
      <c r="F410" s="6" t="s">
        <v>3876</v>
      </c>
      <c r="G410" s="6">
        <v>332646</v>
      </c>
      <c r="H410" s="6" t="s">
        <v>1638</v>
      </c>
      <c r="I410" s="6" t="s">
        <v>1639</v>
      </c>
      <c r="J410" s="6" t="s">
        <v>1968</v>
      </c>
      <c r="K410" s="7" t="s">
        <v>3378</v>
      </c>
      <c r="L410" s="7" t="s">
        <v>1495</v>
      </c>
      <c r="M410" s="6" t="s">
        <v>3458</v>
      </c>
      <c r="N410" s="6" t="s">
        <v>870</v>
      </c>
      <c r="O410" s="6" t="s">
        <v>2858</v>
      </c>
      <c r="P410" s="18">
        <f>VLOOKUP(G410,'[1]status-proiecte'!$K$3:$BJ$1319,24,0)</f>
        <v>1758105.7</v>
      </c>
      <c r="Q410" s="18">
        <f>VLOOKUP(G410,'[1]status-proiecte'!$K$3:$BJ$1319,16,0)</f>
        <v>1656236.0812383499</v>
      </c>
      <c r="R410" s="18">
        <f>VLOOKUP(G410,'[1]status-proiecte'!$K$3:$BJ$1319,18,0)</f>
        <v>1490612.48</v>
      </c>
      <c r="S410" s="18">
        <f>VLOOKUP(G410,'[1]status-proiecte'!$K$3:$BJ$1319,19,0)</f>
        <v>1267020.608</v>
      </c>
      <c r="T410" s="18">
        <f>VLOOKUP(G410,'[1]status-proiecte'!$K$3:$BJ$1319,22,0)</f>
        <v>223591.87199999997</v>
      </c>
      <c r="U410" s="18">
        <f>S410/Q410*100</f>
        <v>76.500000353371263</v>
      </c>
      <c r="V410" s="18" t="s">
        <v>2975</v>
      </c>
      <c r="W410" s="8" t="s">
        <v>1569</v>
      </c>
    </row>
    <row r="411" spans="1:23" s="11" customFormat="1" ht="135" x14ac:dyDescent="0.25">
      <c r="A411" s="6">
        <v>404</v>
      </c>
      <c r="B411" s="6" t="s">
        <v>4</v>
      </c>
      <c r="C411" s="7" t="s">
        <v>1246</v>
      </c>
      <c r="D411" s="7" t="s">
        <v>1879</v>
      </c>
      <c r="E411" s="6" t="s">
        <v>956</v>
      </c>
      <c r="F411" s="6" t="s">
        <v>3876</v>
      </c>
      <c r="G411" s="6">
        <v>328752</v>
      </c>
      <c r="H411" s="6" t="s">
        <v>1670</v>
      </c>
      <c r="I411" s="6" t="s">
        <v>1700</v>
      </c>
      <c r="J411" s="6" t="s">
        <v>1985</v>
      </c>
      <c r="K411" s="6" t="s">
        <v>1743</v>
      </c>
      <c r="L411" s="6" t="s">
        <v>1499</v>
      </c>
      <c r="M411" s="6" t="s">
        <v>1720</v>
      </c>
      <c r="N411" s="6" t="s">
        <v>867</v>
      </c>
      <c r="O411" s="6" t="s">
        <v>2874</v>
      </c>
      <c r="P411" s="18">
        <f>VLOOKUP(G411,'[1]status-proiecte'!$K$3:$BJ$1319,24,0)</f>
        <v>2024655.51</v>
      </c>
      <c r="Q411" s="18">
        <f>VLOOKUP(G411,'[1]status-proiecte'!$K$3:$BJ$1319,16,0)</f>
        <v>1701391.19</v>
      </c>
      <c r="R411" s="18">
        <f>VLOOKUP(G411,'[1]status-proiecte'!$K$3:$BJ$1319,18,0)</f>
        <v>1481391.19</v>
      </c>
      <c r="S411" s="18">
        <f>VLOOKUP(G411,'[1]status-proiecte'!$K$3:$BJ$1319,19,0)</f>
        <v>1259182.5115</v>
      </c>
      <c r="T411" s="18">
        <f>VLOOKUP(G411,'[1]status-proiecte'!$K$3:$BJ$1319,22,0)</f>
        <v>222208.67849999992</v>
      </c>
      <c r="U411" s="18">
        <f>S411/Q411*100</f>
        <v>74.008994457059586</v>
      </c>
      <c r="V411" s="18" t="s">
        <v>4106</v>
      </c>
      <c r="W411" s="8" t="s">
        <v>1569</v>
      </c>
    </row>
    <row r="412" spans="1:23" s="11" customFormat="1" ht="195" x14ac:dyDescent="0.25">
      <c r="A412" s="6">
        <v>405</v>
      </c>
      <c r="B412" s="6" t="s">
        <v>4</v>
      </c>
      <c r="C412" s="7" t="s">
        <v>1246</v>
      </c>
      <c r="D412" s="7" t="s">
        <v>1879</v>
      </c>
      <c r="E412" s="6" t="s">
        <v>956</v>
      </c>
      <c r="F412" s="6" t="s">
        <v>3876</v>
      </c>
      <c r="G412" s="6">
        <v>329195</v>
      </c>
      <c r="H412" s="6" t="s">
        <v>1672</v>
      </c>
      <c r="I412" s="6" t="s">
        <v>1702</v>
      </c>
      <c r="J412" s="6" t="s">
        <v>1987</v>
      </c>
      <c r="K412" s="7" t="s">
        <v>1749</v>
      </c>
      <c r="L412" s="6" t="s">
        <v>1496</v>
      </c>
      <c r="M412" s="6" t="s">
        <v>3462</v>
      </c>
      <c r="N412" s="6" t="s">
        <v>2542</v>
      </c>
      <c r="O412" s="6" t="s">
        <v>2678</v>
      </c>
      <c r="P412" s="18">
        <f>VLOOKUP(G412,'[1]status-proiecte'!$K$3:$BJ$1319,24,0)</f>
        <v>1520292.01</v>
      </c>
      <c r="Q412" s="18">
        <f>VLOOKUP(G412,'[1]status-proiecte'!$K$3:$BJ$1319,16,0)</f>
        <v>1277329.19</v>
      </c>
      <c r="R412" s="18">
        <f>VLOOKUP(G412,'[1]status-proiecte'!$K$3:$BJ$1319,18,0)</f>
        <v>1149596.27</v>
      </c>
      <c r="S412" s="18">
        <f>VLOOKUP(G412,'[1]status-proiecte'!$K$3:$BJ$1319,19,0)</f>
        <v>977156.82949999999</v>
      </c>
      <c r="T412" s="18">
        <f>VLOOKUP(G412,'[1]status-proiecte'!$K$3:$BJ$1319,22,0)</f>
        <v>172439.44050000003</v>
      </c>
      <c r="U412" s="18">
        <f>S412/Q412*100</f>
        <v>76.499999933454902</v>
      </c>
      <c r="V412" s="18" t="s">
        <v>4442</v>
      </c>
      <c r="W412" s="8" t="s">
        <v>1569</v>
      </c>
    </row>
    <row r="413" spans="1:23" s="11" customFormat="1" ht="135" x14ac:dyDescent="0.25">
      <c r="A413" s="6">
        <v>406</v>
      </c>
      <c r="B413" s="6" t="s">
        <v>4</v>
      </c>
      <c r="C413" s="7" t="s">
        <v>1246</v>
      </c>
      <c r="D413" s="7" t="s">
        <v>1879</v>
      </c>
      <c r="E413" s="6" t="s">
        <v>956</v>
      </c>
      <c r="F413" s="6" t="s">
        <v>3876</v>
      </c>
      <c r="G413" s="6">
        <v>330521</v>
      </c>
      <c r="H413" s="6" t="s">
        <v>1673</v>
      </c>
      <c r="I413" s="6" t="s">
        <v>1703</v>
      </c>
      <c r="J413" s="6" t="s">
        <v>1988</v>
      </c>
      <c r="K413" s="6" t="s">
        <v>2097</v>
      </c>
      <c r="L413" s="6" t="s">
        <v>1496</v>
      </c>
      <c r="M413" s="6" t="s">
        <v>1732</v>
      </c>
      <c r="N413" s="6" t="s">
        <v>893</v>
      </c>
      <c r="O413" s="6" t="s">
        <v>2876</v>
      </c>
      <c r="P413" s="18">
        <f>VLOOKUP(G413,'[1]status-proiecte'!$K$3:$BJ$1319,24,0)</f>
        <v>1183065.98</v>
      </c>
      <c r="Q413" s="18">
        <f>VLOOKUP(G413,'[1]status-proiecte'!$K$3:$BJ$1319,16,0)</f>
        <v>1098062.27</v>
      </c>
      <c r="R413" s="18">
        <f>VLOOKUP(G413,'[1]status-proiecte'!$K$3:$BJ$1319,18,0)</f>
        <v>988256</v>
      </c>
      <c r="S413" s="18">
        <f>VLOOKUP(G413,'[1]status-proiecte'!$K$3:$BJ$1319,19,0)</f>
        <v>840017.6</v>
      </c>
      <c r="T413" s="18">
        <f>VLOOKUP(G413,'[1]status-proiecte'!$K$3:$BJ$1319,22,0)</f>
        <v>148238.40000000002</v>
      </c>
      <c r="U413" s="18">
        <f>S413/Q413*100</f>
        <v>76.499996671409164</v>
      </c>
      <c r="V413" s="18" t="s">
        <v>4443</v>
      </c>
      <c r="W413" s="8" t="s">
        <v>1569</v>
      </c>
    </row>
    <row r="414" spans="1:23" s="11" customFormat="1" ht="135" x14ac:dyDescent="0.25">
      <c r="A414" s="6">
        <v>407</v>
      </c>
      <c r="B414" s="6" t="s">
        <v>4</v>
      </c>
      <c r="C414" s="7" t="s">
        <v>1246</v>
      </c>
      <c r="D414" s="7" t="s">
        <v>1879</v>
      </c>
      <c r="E414" s="6" t="s">
        <v>956</v>
      </c>
      <c r="F414" s="6" t="s">
        <v>3876</v>
      </c>
      <c r="G414" s="6">
        <v>330581</v>
      </c>
      <c r="H414" s="6" t="s">
        <v>1674</v>
      </c>
      <c r="I414" s="6" t="s">
        <v>1705</v>
      </c>
      <c r="J414" s="6" t="s">
        <v>1989</v>
      </c>
      <c r="K414" s="6" t="s">
        <v>142</v>
      </c>
      <c r="L414" s="6" t="s">
        <v>1496</v>
      </c>
      <c r="M414" s="6" t="s">
        <v>1733</v>
      </c>
      <c r="N414" s="6" t="s">
        <v>893</v>
      </c>
      <c r="O414" s="6" t="s">
        <v>2878</v>
      </c>
      <c r="P414" s="18">
        <f>VLOOKUP(G414,'[1]status-proiecte'!$K$3:$BJ$1319,24,0)</f>
        <v>1497757.98</v>
      </c>
      <c r="Q414" s="18">
        <f>VLOOKUP(G414,'[1]status-proiecte'!$K$3:$BJ$1319,16,0)</f>
        <v>1490914.97</v>
      </c>
      <c r="R414" s="18">
        <f>VLOOKUP(G414,'[1]status-proiecte'!$K$3:$BJ$1319,18,0)</f>
        <v>1341823.47</v>
      </c>
      <c r="S414" s="18">
        <f>VLOOKUP(G414,'[1]status-proiecte'!$K$3:$BJ$1319,19,0)</f>
        <v>1140549.9495000001</v>
      </c>
      <c r="T414" s="18">
        <f>VLOOKUP(G414,'[1]status-proiecte'!$K$3:$BJ$1319,22,0)</f>
        <v>201273.52049999987</v>
      </c>
      <c r="U414" s="18">
        <f>S414/Q414*100</f>
        <v>76.499999828964093</v>
      </c>
      <c r="V414" s="18" t="s">
        <v>4107</v>
      </c>
      <c r="W414" s="8" t="s">
        <v>1569</v>
      </c>
    </row>
    <row r="415" spans="1:23" s="11" customFormat="1" ht="165" x14ac:dyDescent="0.25">
      <c r="A415" s="6">
        <v>408</v>
      </c>
      <c r="B415" s="6" t="s">
        <v>4</v>
      </c>
      <c r="C415" s="7" t="s">
        <v>1246</v>
      </c>
      <c r="D415" s="7" t="s">
        <v>1879</v>
      </c>
      <c r="E415" s="6" t="s">
        <v>956</v>
      </c>
      <c r="F415" s="6" t="s">
        <v>3876</v>
      </c>
      <c r="G415" s="6">
        <v>330750</v>
      </c>
      <c r="H415" s="6" t="s">
        <v>1675</v>
      </c>
      <c r="I415" s="6" t="s">
        <v>1706</v>
      </c>
      <c r="J415" s="6" t="s">
        <v>1990</v>
      </c>
      <c r="K415" s="7" t="s">
        <v>1746</v>
      </c>
      <c r="L415" s="6" t="s">
        <v>1496</v>
      </c>
      <c r="M415" s="6" t="s">
        <v>3463</v>
      </c>
      <c r="N415" s="6" t="s">
        <v>893</v>
      </c>
      <c r="O415" s="6" t="s">
        <v>2866</v>
      </c>
      <c r="P415" s="18">
        <f>VLOOKUP(G415,'[1]status-proiecte'!$K$3:$BJ$1319,24,0)</f>
        <v>1117892.3500000001</v>
      </c>
      <c r="Q415" s="18">
        <f>VLOOKUP(G415,'[1]status-proiecte'!$K$3:$BJ$1319,16,0)</f>
        <v>938947.73</v>
      </c>
      <c r="R415" s="18">
        <f>VLOOKUP(G415,'[1]status-proiecte'!$K$3:$BJ$1319,18,0)</f>
        <v>845052.96</v>
      </c>
      <c r="S415" s="18">
        <f>VLOOKUP(G415,'[1]status-proiecte'!$K$3:$BJ$1319,19,0)</f>
        <v>718295.01599999995</v>
      </c>
      <c r="T415" s="18">
        <f>VLOOKUP(G415,'[1]status-proiecte'!$K$3:$BJ$1319,22,0)</f>
        <v>126757.94400000002</v>
      </c>
      <c r="U415" s="18">
        <f>S415/Q415*100</f>
        <v>76.500000271580603</v>
      </c>
      <c r="V415" s="18" t="s">
        <v>4444</v>
      </c>
      <c r="W415" s="8" t="s">
        <v>1569</v>
      </c>
    </row>
    <row r="416" spans="1:23" s="11" customFormat="1" ht="135" x14ac:dyDescent="0.25">
      <c r="A416" s="6">
        <v>409</v>
      </c>
      <c r="B416" s="6" t="s">
        <v>4</v>
      </c>
      <c r="C416" s="7" t="s">
        <v>1246</v>
      </c>
      <c r="D416" s="7" t="s">
        <v>1879</v>
      </c>
      <c r="E416" s="6" t="s">
        <v>956</v>
      </c>
      <c r="F416" s="6" t="s">
        <v>3876</v>
      </c>
      <c r="G416" s="6">
        <v>330856</v>
      </c>
      <c r="H416" s="6" t="s">
        <v>1676</v>
      </c>
      <c r="I416" s="6" t="s">
        <v>1707</v>
      </c>
      <c r="J416" s="6" t="s">
        <v>1991</v>
      </c>
      <c r="K416" s="6" t="s">
        <v>3380</v>
      </c>
      <c r="L416" s="6" t="s">
        <v>1499</v>
      </c>
      <c r="M416" s="6" t="s">
        <v>1734</v>
      </c>
      <c r="N416" s="6" t="s">
        <v>901</v>
      </c>
      <c r="O416" s="6" t="s">
        <v>2879</v>
      </c>
      <c r="P416" s="18">
        <f>VLOOKUP(G416,'[1]status-proiecte'!$K$3:$BJ$1319,24,0)</f>
        <v>1406519.37</v>
      </c>
      <c r="Q416" s="18">
        <f>VLOOKUP(G416,'[1]status-proiecte'!$K$3:$BJ$1319,16,0)</f>
        <v>1394486.64</v>
      </c>
      <c r="R416" s="18">
        <f>VLOOKUP(G416,'[1]status-proiecte'!$K$3:$BJ$1319,18,0)</f>
        <v>1255037.98</v>
      </c>
      <c r="S416" s="18">
        <f>VLOOKUP(G416,'[1]status-proiecte'!$K$3:$BJ$1319,19,0)</f>
        <v>1066782.2830000001</v>
      </c>
      <c r="T416" s="18">
        <f>VLOOKUP(G416,'[1]status-proiecte'!$K$3:$BJ$1319,22,0)</f>
        <v>188255.69699999993</v>
      </c>
      <c r="U416" s="18">
        <f>S416/Q416*100</f>
        <v>76.50000024381734</v>
      </c>
      <c r="V416" s="18" t="s">
        <v>4445</v>
      </c>
      <c r="W416" s="8" t="s">
        <v>1569</v>
      </c>
    </row>
    <row r="417" spans="1:23" s="11" customFormat="1" ht="135" x14ac:dyDescent="0.25">
      <c r="A417" s="6">
        <v>410</v>
      </c>
      <c r="B417" s="6" t="s">
        <v>4</v>
      </c>
      <c r="C417" s="7" t="s">
        <v>1246</v>
      </c>
      <c r="D417" s="7" t="s">
        <v>1879</v>
      </c>
      <c r="E417" s="6" t="s">
        <v>956</v>
      </c>
      <c r="F417" s="6" t="s">
        <v>3876</v>
      </c>
      <c r="G417" s="6">
        <v>331292</v>
      </c>
      <c r="H417" s="6" t="s">
        <v>1677</v>
      </c>
      <c r="I417" s="6" t="s">
        <v>1708</v>
      </c>
      <c r="J417" s="6" t="s">
        <v>1992</v>
      </c>
      <c r="K417" s="7" t="s">
        <v>1749</v>
      </c>
      <c r="L417" s="6" t="s">
        <v>1496</v>
      </c>
      <c r="M417" s="6" t="s">
        <v>3464</v>
      </c>
      <c r="N417" s="6" t="s">
        <v>2545</v>
      </c>
      <c r="O417" s="6" t="s">
        <v>2880</v>
      </c>
      <c r="P417" s="18">
        <f>VLOOKUP(G417,'[1]status-proiecte'!$K$3:$BJ$1319,24,0)</f>
        <v>1556924.99</v>
      </c>
      <c r="Q417" s="18">
        <f>VLOOKUP(G417,'[1]status-proiecte'!$K$3:$BJ$1319,16,0)</f>
        <v>1308340.32</v>
      </c>
      <c r="R417" s="18">
        <f>VLOOKUP(G417,'[1]status-proiecte'!$K$3:$BJ$1319,18,0)</f>
        <v>1177506.3</v>
      </c>
      <c r="S417" s="18">
        <f>VLOOKUP(G417,'[1]status-proiecte'!$K$3:$BJ$1319,19,0)</f>
        <v>1000880.355</v>
      </c>
      <c r="T417" s="18">
        <f>VLOOKUP(G417,'[1]status-proiecte'!$K$3:$BJ$1319,22,0)</f>
        <v>176625.94500000007</v>
      </c>
      <c r="U417" s="18">
        <f>S417/Q417*100</f>
        <v>76.500000779613657</v>
      </c>
      <c r="V417" s="18" t="s">
        <v>4108</v>
      </c>
      <c r="W417" s="8" t="s">
        <v>1569</v>
      </c>
    </row>
    <row r="418" spans="1:23" s="11" customFormat="1" ht="165" x14ac:dyDescent="0.25">
      <c r="A418" s="6">
        <v>411</v>
      </c>
      <c r="B418" s="6" t="s">
        <v>4</v>
      </c>
      <c r="C418" s="7" t="s">
        <v>1246</v>
      </c>
      <c r="D418" s="7" t="s">
        <v>1879</v>
      </c>
      <c r="E418" s="6" t="s">
        <v>956</v>
      </c>
      <c r="F418" s="6" t="s">
        <v>3876</v>
      </c>
      <c r="G418" s="6">
        <v>331694</v>
      </c>
      <c r="H418" s="6" t="s">
        <v>1678</v>
      </c>
      <c r="I418" s="6" t="s">
        <v>1709</v>
      </c>
      <c r="J418" s="6" t="s">
        <v>1993</v>
      </c>
      <c r="K418" s="6" t="s">
        <v>1741</v>
      </c>
      <c r="L418" s="7" t="s">
        <v>1495</v>
      </c>
      <c r="M418" s="6" t="s">
        <v>1735</v>
      </c>
      <c r="N418" s="6" t="s">
        <v>867</v>
      </c>
      <c r="O418" s="6" t="s">
        <v>2881</v>
      </c>
      <c r="P418" s="18">
        <f>VLOOKUP(G418,'[1]status-proiecte'!$K$3:$BJ$1319,24,0)</f>
        <v>2100183.35</v>
      </c>
      <c r="Q418" s="18">
        <f>VLOOKUP(G418,'[1]status-proiecte'!$K$3:$BJ$1319,16,0)</f>
        <v>1649799.8</v>
      </c>
      <c r="R418" s="18">
        <f>VLOOKUP(G418,'[1]status-proiecte'!$K$3:$BJ$1319,18,0)</f>
        <v>1484819.82</v>
      </c>
      <c r="S418" s="18">
        <f>VLOOKUP(G418,'[1]status-proiecte'!$K$3:$BJ$1319,19,0)</f>
        <v>1262096.8470000001</v>
      </c>
      <c r="T418" s="18">
        <f>VLOOKUP(G418,'[1]status-proiecte'!$K$3:$BJ$1319,22,0)</f>
        <v>222722.973</v>
      </c>
      <c r="U418" s="18">
        <f>S418/Q418*100</f>
        <v>76.5</v>
      </c>
      <c r="V418" s="18" t="s">
        <v>3415</v>
      </c>
      <c r="W418" s="8" t="s">
        <v>1569</v>
      </c>
    </row>
    <row r="419" spans="1:23" s="11" customFormat="1" ht="135" x14ac:dyDescent="0.25">
      <c r="A419" s="6">
        <v>412</v>
      </c>
      <c r="B419" s="6" t="s">
        <v>4</v>
      </c>
      <c r="C419" s="7" t="s">
        <v>1246</v>
      </c>
      <c r="D419" s="7" t="s">
        <v>1879</v>
      </c>
      <c r="E419" s="6" t="s">
        <v>956</v>
      </c>
      <c r="F419" s="6" t="s">
        <v>3876</v>
      </c>
      <c r="G419" s="6">
        <v>332402</v>
      </c>
      <c r="H419" s="6" t="s">
        <v>1679</v>
      </c>
      <c r="I419" s="6" t="s">
        <v>1710</v>
      </c>
      <c r="J419" s="6" t="s">
        <v>1994</v>
      </c>
      <c r="K419" s="6" t="s">
        <v>1754</v>
      </c>
      <c r="L419" s="6" t="s">
        <v>1507</v>
      </c>
      <c r="M419" s="6" t="s">
        <v>1736</v>
      </c>
      <c r="N419" s="6" t="s">
        <v>901</v>
      </c>
      <c r="O419" s="6" t="s">
        <v>2881</v>
      </c>
      <c r="P419" s="18">
        <f>VLOOKUP(G419,'[1]status-proiecte'!$K$3:$BJ$1319,24,0)</f>
        <v>1657029.76</v>
      </c>
      <c r="Q419" s="18">
        <f>VLOOKUP(G419,'[1]status-proiecte'!$K$3:$BJ$1319,16,0)</f>
        <v>1654803.44</v>
      </c>
      <c r="R419" s="18">
        <f>VLOOKUP(G419,'[1]status-proiecte'!$K$3:$BJ$1319,18,0)</f>
        <v>1489323.1</v>
      </c>
      <c r="S419" s="18">
        <f>VLOOKUP(G419,'[1]status-proiecte'!$K$3:$BJ$1319,19,0)</f>
        <v>1265924.635</v>
      </c>
      <c r="T419" s="18">
        <f>VLOOKUP(G419,'[1]status-proiecte'!$K$3:$BJ$1319,22,0)</f>
        <v>223398.46500000008</v>
      </c>
      <c r="U419" s="18">
        <f>S419/Q419*100</f>
        <v>76.50000020546247</v>
      </c>
      <c r="V419" s="18" t="s">
        <v>3416</v>
      </c>
      <c r="W419" s="8" t="s">
        <v>1569</v>
      </c>
    </row>
    <row r="420" spans="1:23" s="11" customFormat="1" ht="135" x14ac:dyDescent="0.25">
      <c r="A420" s="6">
        <v>413</v>
      </c>
      <c r="B420" s="6" t="s">
        <v>4</v>
      </c>
      <c r="C420" s="7" t="s">
        <v>1246</v>
      </c>
      <c r="D420" s="7" t="s">
        <v>1879</v>
      </c>
      <c r="E420" s="6" t="s">
        <v>956</v>
      </c>
      <c r="F420" s="6" t="s">
        <v>3876</v>
      </c>
      <c r="G420" s="6">
        <v>332526</v>
      </c>
      <c r="H420" s="6" t="s">
        <v>1680</v>
      </c>
      <c r="I420" s="6" t="s">
        <v>1711</v>
      </c>
      <c r="J420" s="6" t="s">
        <v>1995</v>
      </c>
      <c r="K420" s="6" t="s">
        <v>1741</v>
      </c>
      <c r="L420" s="7" t="s">
        <v>1495</v>
      </c>
      <c r="M420" s="6" t="s">
        <v>1798</v>
      </c>
      <c r="N420" s="6" t="s">
        <v>867</v>
      </c>
      <c r="O420" s="6" t="s">
        <v>2882</v>
      </c>
      <c r="P420" s="18">
        <f>VLOOKUP(G420,'[1]status-proiecte'!$K$3:$BJ$1319,24,0)</f>
        <v>1973991.6</v>
      </c>
      <c r="Q420" s="18">
        <f>VLOOKUP(G420,'[1]status-proiecte'!$K$3:$BJ$1319,16,0)</f>
        <v>1656616.47</v>
      </c>
      <c r="R420" s="18">
        <f>VLOOKUP(G420,'[1]status-proiecte'!$K$3:$BJ$1319,18,0)</f>
        <v>1490954.82</v>
      </c>
      <c r="S420" s="18">
        <f>VLOOKUP(G420,'[1]status-proiecte'!$K$3:$BJ$1319,19,0)</f>
        <v>1267311.5970000001</v>
      </c>
      <c r="T420" s="18">
        <f>VLOOKUP(G420,'[1]status-proiecte'!$K$3:$BJ$1319,22,0)</f>
        <v>223643.223</v>
      </c>
      <c r="U420" s="18">
        <f>S420/Q420*100</f>
        <v>76.499999846071802</v>
      </c>
      <c r="V420" s="18" t="s">
        <v>2975</v>
      </c>
      <c r="W420" s="8" t="s">
        <v>1569</v>
      </c>
    </row>
    <row r="421" spans="1:23" s="11" customFormat="1" ht="165" x14ac:dyDescent="0.25">
      <c r="A421" s="6">
        <v>414</v>
      </c>
      <c r="B421" s="6" t="s">
        <v>4</v>
      </c>
      <c r="C421" s="7" t="s">
        <v>1246</v>
      </c>
      <c r="D421" s="7" t="s">
        <v>1879</v>
      </c>
      <c r="E421" s="6" t="s">
        <v>956</v>
      </c>
      <c r="F421" s="6" t="s">
        <v>3876</v>
      </c>
      <c r="G421" s="6">
        <v>332610</v>
      </c>
      <c r="H421" s="6" t="s">
        <v>1681</v>
      </c>
      <c r="I421" s="6" t="s">
        <v>1712</v>
      </c>
      <c r="J421" s="6" t="s">
        <v>1996</v>
      </c>
      <c r="K421" s="7" t="s">
        <v>1749</v>
      </c>
      <c r="L421" s="6" t="s">
        <v>1496</v>
      </c>
      <c r="M421" s="6" t="s">
        <v>4744</v>
      </c>
      <c r="N421" s="6" t="s">
        <v>867</v>
      </c>
      <c r="O421" s="6" t="s">
        <v>2678</v>
      </c>
      <c r="P421" s="18">
        <f>VLOOKUP(G421,'[1]status-proiecte'!$K$3:$BJ$1319,24,0)</f>
        <v>1194547.1399999999</v>
      </c>
      <c r="Q421" s="18">
        <f>VLOOKUP(G421,'[1]status-proiecte'!$K$3:$BJ$1319,16,0)</f>
        <v>1194547.1399999999</v>
      </c>
      <c r="R421" s="18">
        <f>VLOOKUP(G421,'[1]status-proiecte'!$K$3:$BJ$1319,18,0)</f>
        <v>1074191.81</v>
      </c>
      <c r="S421" s="18">
        <f>VLOOKUP(G421,'[1]status-proiecte'!$K$3:$BJ$1319,19,0)</f>
        <v>913063.03850000002</v>
      </c>
      <c r="T421" s="18">
        <f>VLOOKUP(G421,'[1]status-proiecte'!$K$3:$BJ$1319,22,0)</f>
        <v>161128.77150000003</v>
      </c>
      <c r="U421" s="18">
        <f>S421/Q421*100</f>
        <v>76.435915161958363</v>
      </c>
      <c r="V421" s="18" t="s">
        <v>4446</v>
      </c>
      <c r="W421" s="8" t="s">
        <v>1569</v>
      </c>
    </row>
    <row r="422" spans="1:23" s="11" customFormat="1" ht="135" x14ac:dyDescent="0.25">
      <c r="A422" s="6">
        <v>415</v>
      </c>
      <c r="B422" s="6" t="s">
        <v>4</v>
      </c>
      <c r="C422" s="7" t="s">
        <v>1246</v>
      </c>
      <c r="D422" s="7" t="s">
        <v>1879</v>
      </c>
      <c r="E422" s="6" t="s">
        <v>956</v>
      </c>
      <c r="F422" s="6" t="s">
        <v>3876</v>
      </c>
      <c r="G422" s="6">
        <v>328788</v>
      </c>
      <c r="H422" s="6" t="s">
        <v>1806</v>
      </c>
      <c r="I422" s="36" t="s">
        <v>1819</v>
      </c>
      <c r="J422" s="6" t="s">
        <v>2004</v>
      </c>
      <c r="K422" s="6" t="s">
        <v>1836</v>
      </c>
      <c r="L422" s="6" t="s">
        <v>1496</v>
      </c>
      <c r="M422" s="6" t="s">
        <v>1838</v>
      </c>
      <c r="N422" s="6" t="s">
        <v>867</v>
      </c>
      <c r="O422" s="6" t="s">
        <v>2891</v>
      </c>
      <c r="P422" s="18">
        <f>VLOOKUP(G422,'[1]status-proiecte'!$K$3:$BJ$1319,24,0)</f>
        <v>2090874.31</v>
      </c>
      <c r="Q422" s="18">
        <f>VLOOKUP(G422,'[1]status-proiecte'!$K$3:$BJ$1319,16,0)</f>
        <v>1652591.43</v>
      </c>
      <c r="R422" s="18">
        <f>VLOOKUP(G422,'[1]status-proiecte'!$K$3:$BJ$1319,18,0)</f>
        <v>1487332.29</v>
      </c>
      <c r="S422" s="18">
        <f>VLOOKUP(G422,'[1]status-proiecte'!$K$3:$BJ$1319,19,0)</f>
        <v>1264232.4465000001</v>
      </c>
      <c r="T422" s="18">
        <f>VLOOKUP(G422,'[1]status-proiecte'!$K$3:$BJ$1319,22,0)</f>
        <v>223099.84349999996</v>
      </c>
      <c r="U422" s="18">
        <f>S422/Q422*100</f>
        <v>76.500000154303109</v>
      </c>
      <c r="V422" s="18" t="s">
        <v>4447</v>
      </c>
      <c r="W422" s="8" t="s">
        <v>1569</v>
      </c>
    </row>
    <row r="423" spans="1:23" s="11" customFormat="1" ht="135" x14ac:dyDescent="0.25">
      <c r="A423" s="6">
        <v>416</v>
      </c>
      <c r="B423" s="6" t="s">
        <v>4</v>
      </c>
      <c r="C423" s="7" t="s">
        <v>1246</v>
      </c>
      <c r="D423" s="7" t="s">
        <v>1879</v>
      </c>
      <c r="E423" s="6" t="s">
        <v>956</v>
      </c>
      <c r="F423" s="6" t="s">
        <v>3876</v>
      </c>
      <c r="G423" s="6">
        <v>329520</v>
      </c>
      <c r="H423" s="6" t="s">
        <v>1807</v>
      </c>
      <c r="I423" s="36" t="s">
        <v>1820</v>
      </c>
      <c r="J423" s="6" t="s">
        <v>2005</v>
      </c>
      <c r="K423" s="6" t="s">
        <v>1836</v>
      </c>
      <c r="L423" s="6" t="s">
        <v>1496</v>
      </c>
      <c r="M423" s="6" t="s">
        <v>3468</v>
      </c>
      <c r="N423" s="6" t="s">
        <v>2545</v>
      </c>
      <c r="O423" s="6" t="s">
        <v>2892</v>
      </c>
      <c r="P423" s="18">
        <f>VLOOKUP(G423,'[1]status-proiecte'!$K$3:$BJ$1319,24,0)</f>
        <v>1493591.8</v>
      </c>
      <c r="Q423" s="18">
        <f>VLOOKUP(G423,'[1]status-proiecte'!$K$3:$BJ$1319,16,0)</f>
        <v>1255119.1599999999</v>
      </c>
      <c r="R423" s="18">
        <f>VLOOKUP(G423,'[1]status-proiecte'!$K$3:$BJ$1319,18,0)</f>
        <v>1129607.25</v>
      </c>
      <c r="S423" s="18">
        <f>VLOOKUP(G423,'[1]status-proiecte'!$K$3:$BJ$1319,19,0)</f>
        <v>960166.16249999998</v>
      </c>
      <c r="T423" s="18">
        <f>VLOOKUP(G423,'[1]status-proiecte'!$K$3:$BJ$1319,22,0)</f>
        <v>169441.08750000002</v>
      </c>
      <c r="U423" s="18">
        <f>S423/Q423*100</f>
        <v>76.500000406335928</v>
      </c>
      <c r="V423" s="18" t="s">
        <v>3417</v>
      </c>
      <c r="W423" s="8" t="s">
        <v>1569</v>
      </c>
    </row>
    <row r="424" spans="1:23" s="11" customFormat="1" ht="135" x14ac:dyDescent="0.25">
      <c r="A424" s="6">
        <v>417</v>
      </c>
      <c r="B424" s="6" t="s">
        <v>4</v>
      </c>
      <c r="C424" s="7" t="s">
        <v>1246</v>
      </c>
      <c r="D424" s="7" t="s">
        <v>1879</v>
      </c>
      <c r="E424" s="6" t="s">
        <v>956</v>
      </c>
      <c r="F424" s="6" t="s">
        <v>3876</v>
      </c>
      <c r="G424" s="6">
        <v>330658</v>
      </c>
      <c r="H424" s="6" t="s">
        <v>1808</v>
      </c>
      <c r="I424" s="36" t="s">
        <v>1821</v>
      </c>
      <c r="J424" s="6" t="s">
        <v>2006</v>
      </c>
      <c r="K424" s="6" t="s">
        <v>1840</v>
      </c>
      <c r="L424" s="6" t="s">
        <v>1507</v>
      </c>
      <c r="M424" s="6" t="s">
        <v>1841</v>
      </c>
      <c r="N424" s="6" t="s">
        <v>870</v>
      </c>
      <c r="O424" s="6" t="s">
        <v>2894</v>
      </c>
      <c r="P424" s="18">
        <f>VLOOKUP(G424,'[1]status-proiecte'!$K$3:$BJ$1319,24,0)</f>
        <v>1609337.12</v>
      </c>
      <c r="Q424" s="18">
        <f>VLOOKUP(G424,'[1]status-proiecte'!$K$3:$BJ$1319,16,0)</f>
        <v>1341159.98</v>
      </c>
      <c r="R424" s="18">
        <f>VLOOKUP(G424,'[1]status-proiecte'!$K$3:$BJ$1319,18,0)</f>
        <v>1207043.98</v>
      </c>
      <c r="S424" s="18">
        <f>VLOOKUP(G424,'[1]status-proiecte'!$K$3:$BJ$1319,19,0)</f>
        <v>1025987.383</v>
      </c>
      <c r="T424" s="18">
        <f>VLOOKUP(G424,'[1]status-proiecte'!$K$3:$BJ$1319,22,0)</f>
        <v>181056.59699999995</v>
      </c>
      <c r="U424" s="18">
        <f>S424/Q424*100</f>
        <v>76.499999873244064</v>
      </c>
      <c r="V424" s="18" t="s">
        <v>4448</v>
      </c>
      <c r="W424" s="8" t="s">
        <v>1569</v>
      </c>
    </row>
    <row r="425" spans="1:23" s="11" customFormat="1" ht="135" x14ac:dyDescent="0.25">
      <c r="A425" s="6">
        <v>418</v>
      </c>
      <c r="B425" s="6" t="s">
        <v>4</v>
      </c>
      <c r="C425" s="7" t="s">
        <v>1246</v>
      </c>
      <c r="D425" s="7" t="s">
        <v>1879</v>
      </c>
      <c r="E425" s="6" t="s">
        <v>956</v>
      </c>
      <c r="F425" s="6" t="s">
        <v>3876</v>
      </c>
      <c r="G425" s="6">
        <v>330664</v>
      </c>
      <c r="H425" s="6" t="s">
        <v>1809</v>
      </c>
      <c r="I425" s="36" t="s">
        <v>1822</v>
      </c>
      <c r="J425" s="6" t="s">
        <v>2007</v>
      </c>
      <c r="K425" s="6" t="s">
        <v>1460</v>
      </c>
      <c r="L425" s="6" t="s">
        <v>1499</v>
      </c>
      <c r="M425" s="6" t="s">
        <v>4745</v>
      </c>
      <c r="N425" s="6" t="s">
        <v>2518</v>
      </c>
      <c r="O425" s="6" t="s">
        <v>2895</v>
      </c>
      <c r="P425" s="18">
        <f>VLOOKUP(G425,'[1]status-proiecte'!$K$3:$BJ$1319,24,0)</f>
        <v>1656338.95</v>
      </c>
      <c r="Q425" s="18">
        <f>VLOOKUP(G425,'[1]status-proiecte'!$K$3:$BJ$1319,16,0)</f>
        <v>1656338.95</v>
      </c>
      <c r="R425" s="18">
        <f>VLOOKUP(G425,'[1]status-proiecte'!$K$3:$BJ$1319,18,0)</f>
        <v>1490705.05</v>
      </c>
      <c r="S425" s="18">
        <f>VLOOKUP(G425,'[1]status-proiecte'!$K$3:$BJ$1319,19,0)</f>
        <v>1267099.2925</v>
      </c>
      <c r="T425" s="18">
        <f>VLOOKUP(G425,'[1]status-proiecte'!$K$3:$BJ$1319,22,0)</f>
        <v>223605.75750000007</v>
      </c>
      <c r="U425" s="18">
        <f>S425/Q425*100</f>
        <v>76.499999743410001</v>
      </c>
      <c r="V425" s="18" t="s">
        <v>2975</v>
      </c>
      <c r="W425" s="8" t="s">
        <v>1607</v>
      </c>
    </row>
    <row r="426" spans="1:23" s="11" customFormat="1" ht="135" x14ac:dyDescent="0.25">
      <c r="A426" s="6">
        <v>419</v>
      </c>
      <c r="B426" s="6" t="s">
        <v>4</v>
      </c>
      <c r="C426" s="7" t="s">
        <v>1246</v>
      </c>
      <c r="D426" s="7" t="s">
        <v>1879</v>
      </c>
      <c r="E426" s="6" t="s">
        <v>956</v>
      </c>
      <c r="F426" s="6" t="s">
        <v>3876</v>
      </c>
      <c r="G426" s="6">
        <v>330863</v>
      </c>
      <c r="H426" s="6" t="s">
        <v>1810</v>
      </c>
      <c r="I426" s="36" t="s">
        <v>1823</v>
      </c>
      <c r="J426" s="6" t="s">
        <v>2008</v>
      </c>
      <c r="K426" s="6" t="s">
        <v>1437</v>
      </c>
      <c r="L426" s="6" t="s">
        <v>1496</v>
      </c>
      <c r="M426" s="6" t="s">
        <v>1310</v>
      </c>
      <c r="N426" s="6" t="s">
        <v>870</v>
      </c>
      <c r="O426" s="6" t="s">
        <v>2896</v>
      </c>
      <c r="P426" s="18">
        <f>VLOOKUP(G426,'[1]status-proiecte'!$K$3:$BJ$1319,24,0)</f>
        <v>1400890.12</v>
      </c>
      <c r="Q426" s="18">
        <f>VLOOKUP(G426,'[1]status-proiecte'!$K$3:$BJ$1319,16,0)</f>
        <v>1400890.12</v>
      </c>
      <c r="R426" s="18">
        <f>VLOOKUP(G426,'[1]status-proiecte'!$K$3:$BJ$1319,18,0)</f>
        <v>1260801.1100000001</v>
      </c>
      <c r="S426" s="18">
        <f>VLOOKUP(G426,'[1]status-proiecte'!$K$3:$BJ$1319,19,0)</f>
        <v>1071680.9435000001</v>
      </c>
      <c r="T426" s="18">
        <f>VLOOKUP(G426,'[1]status-proiecte'!$K$3:$BJ$1319,22,0)</f>
        <v>189120.16650000005</v>
      </c>
      <c r="U426" s="18">
        <f>S426/Q426*100</f>
        <v>76.50000012135142</v>
      </c>
      <c r="V426" s="18" t="s">
        <v>2975</v>
      </c>
      <c r="W426" s="8" t="s">
        <v>1569</v>
      </c>
    </row>
    <row r="427" spans="1:23" s="11" customFormat="1" ht="135" x14ac:dyDescent="0.25">
      <c r="A427" s="6">
        <v>420</v>
      </c>
      <c r="B427" s="6" t="s">
        <v>4</v>
      </c>
      <c r="C427" s="7" t="s">
        <v>1246</v>
      </c>
      <c r="D427" s="7" t="s">
        <v>1879</v>
      </c>
      <c r="E427" s="6" t="s">
        <v>956</v>
      </c>
      <c r="F427" s="6" t="s">
        <v>3876</v>
      </c>
      <c r="G427" s="6">
        <v>332015</v>
      </c>
      <c r="H427" s="6" t="s">
        <v>1811</v>
      </c>
      <c r="I427" s="36" t="s">
        <v>1824</v>
      </c>
      <c r="J427" s="6" t="s">
        <v>2009</v>
      </c>
      <c r="K427" s="6" t="s">
        <v>1437</v>
      </c>
      <c r="L427" s="6" t="s">
        <v>1496</v>
      </c>
      <c r="M427" s="6" t="s">
        <v>3469</v>
      </c>
      <c r="N427" s="6" t="s">
        <v>870</v>
      </c>
      <c r="O427" s="6" t="s">
        <v>2688</v>
      </c>
      <c r="P427" s="18">
        <f>VLOOKUP(G427,'[1]status-proiecte'!$K$3:$BJ$1319,24,0)</f>
        <v>1705913</v>
      </c>
      <c r="Q427" s="18">
        <f>VLOOKUP(G427,'[1]status-proiecte'!$K$3:$BJ$1319,16,0)</f>
        <v>1655290</v>
      </c>
      <c r="R427" s="18">
        <f>VLOOKUP(G427,'[1]status-proiecte'!$K$3:$BJ$1319,18,0)</f>
        <v>1489761</v>
      </c>
      <c r="S427" s="18">
        <f>VLOOKUP(G427,'[1]status-proiecte'!$K$3:$BJ$1319,19,0)</f>
        <v>1266296.8500000001</v>
      </c>
      <c r="T427" s="18">
        <f>VLOOKUP(G427,'[1]status-proiecte'!$K$3:$BJ$1319,22,0)</f>
        <v>223464.14999999991</v>
      </c>
      <c r="U427" s="18">
        <f>S427/Q427*100</f>
        <v>76.5</v>
      </c>
      <c r="V427" s="18" t="s">
        <v>4057</v>
      </c>
      <c r="W427" s="8" t="s">
        <v>1569</v>
      </c>
    </row>
    <row r="428" spans="1:23" s="11" customFormat="1" ht="135" x14ac:dyDescent="0.25">
      <c r="A428" s="6">
        <v>421</v>
      </c>
      <c r="B428" s="6" t="s">
        <v>4</v>
      </c>
      <c r="C428" s="7" t="s">
        <v>1246</v>
      </c>
      <c r="D428" s="7" t="s">
        <v>1879</v>
      </c>
      <c r="E428" s="6" t="s">
        <v>956</v>
      </c>
      <c r="F428" s="6" t="s">
        <v>3876</v>
      </c>
      <c r="G428" s="6">
        <v>330474</v>
      </c>
      <c r="H428" s="6" t="s">
        <v>2484</v>
      </c>
      <c r="I428" s="6" t="s">
        <v>2483</v>
      </c>
      <c r="J428" s="6" t="s">
        <v>3805</v>
      </c>
      <c r="K428" s="6" t="s">
        <v>2500</v>
      </c>
      <c r="L428" s="6" t="s">
        <v>1496</v>
      </c>
      <c r="M428" s="6" t="s">
        <v>3479</v>
      </c>
      <c r="N428" s="6" t="s">
        <v>901</v>
      </c>
      <c r="O428" s="6" t="s">
        <v>2511</v>
      </c>
      <c r="P428" s="18">
        <f>VLOOKUP(G428,'[1]status-proiecte'!$K$3:$BJ$1319,24,0)</f>
        <v>1016304.59</v>
      </c>
      <c r="Q428" s="18">
        <f>VLOOKUP(G428,'[1]status-proiecte'!$K$3:$BJ$1319,16,0)</f>
        <v>995644.28771818429</v>
      </c>
      <c r="R428" s="18">
        <f>VLOOKUP(G428,'[1]status-proiecte'!$K$3:$BJ$1319,18,0)</f>
        <v>896079.86</v>
      </c>
      <c r="S428" s="18">
        <f>VLOOKUP(G428,'[1]status-proiecte'!$K$3:$BJ$1319,19,0)</f>
        <v>761667.88100000005</v>
      </c>
      <c r="T428" s="18">
        <f>VLOOKUP(G428,'[1]status-proiecte'!$K$3:$BJ$1319,22,0)</f>
        <v>134411.97899999993</v>
      </c>
      <c r="U428" s="18">
        <f>S428/Q428*100</f>
        <v>76.500000089950703</v>
      </c>
      <c r="V428" s="18" t="s">
        <v>4449</v>
      </c>
      <c r="W428" s="8" t="s">
        <v>1569</v>
      </c>
    </row>
    <row r="429" spans="1:23" s="11" customFormat="1" ht="135" x14ac:dyDescent="0.25">
      <c r="A429" s="6">
        <v>422</v>
      </c>
      <c r="B429" s="6" t="s">
        <v>4</v>
      </c>
      <c r="C429" s="7" t="s">
        <v>1246</v>
      </c>
      <c r="D429" s="7" t="s">
        <v>1879</v>
      </c>
      <c r="E429" s="6" t="s">
        <v>956</v>
      </c>
      <c r="F429" s="6" t="s">
        <v>3876</v>
      </c>
      <c r="G429" s="6">
        <v>328718</v>
      </c>
      <c r="H429" s="6" t="s">
        <v>2485</v>
      </c>
      <c r="I429" s="6" t="s">
        <v>2486</v>
      </c>
      <c r="J429" s="6" t="s">
        <v>2487</v>
      </c>
      <c r="K429" s="6" t="s">
        <v>1426</v>
      </c>
      <c r="L429" s="6" t="s">
        <v>1501</v>
      </c>
      <c r="M429" s="6" t="s">
        <v>4746</v>
      </c>
      <c r="N429" s="6" t="s">
        <v>2450</v>
      </c>
      <c r="O429" s="6" t="s">
        <v>2512</v>
      </c>
      <c r="P429" s="18">
        <f>VLOOKUP(G429,'[1]status-proiecte'!$K$3:$BJ$1319,24,0)</f>
        <v>1719199.8</v>
      </c>
      <c r="Q429" s="18">
        <f>VLOOKUP(G429,'[1]status-proiecte'!$K$3:$BJ$1319,16,0)</f>
        <v>1411993.39</v>
      </c>
      <c r="R429" s="18">
        <f>VLOOKUP(G429,'[1]status-proiecte'!$K$3:$BJ$1319,18,0)</f>
        <v>1270794.05</v>
      </c>
      <c r="S429" s="18">
        <f>VLOOKUP(G429,'[1]status-proiecte'!$K$3:$BJ$1319,19,0)</f>
        <v>1080174.9424999999</v>
      </c>
      <c r="T429" s="18">
        <f>VLOOKUP(G429,'[1]status-proiecte'!$K$3:$BJ$1319,22,0)</f>
        <v>190619.10750000016</v>
      </c>
      <c r="U429" s="18">
        <f>S429/Q429*100</f>
        <v>76.499999939801413</v>
      </c>
      <c r="V429" s="18" t="s">
        <v>4450</v>
      </c>
      <c r="W429" s="8" t="s">
        <v>1569</v>
      </c>
    </row>
    <row r="430" spans="1:23" s="11" customFormat="1" ht="135" x14ac:dyDescent="0.25">
      <c r="A430" s="6">
        <v>423</v>
      </c>
      <c r="B430" s="6" t="s">
        <v>4</v>
      </c>
      <c r="C430" s="7" t="s">
        <v>1246</v>
      </c>
      <c r="D430" s="7" t="s">
        <v>1879</v>
      </c>
      <c r="E430" s="6" t="s">
        <v>956</v>
      </c>
      <c r="F430" s="6" t="s">
        <v>3876</v>
      </c>
      <c r="G430" s="6">
        <v>329244</v>
      </c>
      <c r="H430" s="6" t="s">
        <v>2488</v>
      </c>
      <c r="I430" s="6" t="s">
        <v>2489</v>
      </c>
      <c r="J430" s="6" t="s">
        <v>3806</v>
      </c>
      <c r="K430" s="6" t="s">
        <v>154</v>
      </c>
      <c r="L430" s="6" t="s">
        <v>1499</v>
      </c>
      <c r="M430" s="6" t="s">
        <v>3480</v>
      </c>
      <c r="N430" s="6" t="s">
        <v>3196</v>
      </c>
      <c r="O430" s="6" t="s">
        <v>2513</v>
      </c>
      <c r="P430" s="18">
        <f>VLOOKUP(G430,'[1]status-proiecte'!$K$3:$BJ$1319,24,0)</f>
        <v>1648322.28</v>
      </c>
      <c r="Q430" s="18">
        <f>VLOOKUP(G430,'[1]status-proiecte'!$K$3:$BJ$1319,16,0)</f>
        <v>1614746.0081355374</v>
      </c>
      <c r="R430" s="18">
        <f>VLOOKUP(G430,'[1]status-proiecte'!$K$3:$BJ$1319,18,0)</f>
        <v>1453271.41</v>
      </c>
      <c r="S430" s="18">
        <f>VLOOKUP(G430,'[1]status-proiecte'!$K$3:$BJ$1319,19,0)</f>
        <v>1235280.6984999999</v>
      </c>
      <c r="T430" s="18">
        <f>VLOOKUP(G430,'[1]status-proiecte'!$K$3:$BJ$1319,22,0)</f>
        <v>217990.71149999998</v>
      </c>
      <c r="U430" s="18">
        <f>S430/Q430*100</f>
        <v>76.500000140970386</v>
      </c>
      <c r="V430" s="18" t="s">
        <v>4451</v>
      </c>
      <c r="W430" s="8" t="s">
        <v>1569</v>
      </c>
    </row>
    <row r="431" spans="1:23" s="11" customFormat="1" ht="150" x14ac:dyDescent="0.25">
      <c r="A431" s="6">
        <v>424</v>
      </c>
      <c r="B431" s="6" t="s">
        <v>4</v>
      </c>
      <c r="C431" s="7" t="s">
        <v>1246</v>
      </c>
      <c r="D431" s="7" t="s">
        <v>1879</v>
      </c>
      <c r="E431" s="6" t="s">
        <v>956</v>
      </c>
      <c r="F431" s="6" t="s">
        <v>3876</v>
      </c>
      <c r="G431" s="6">
        <v>329648</v>
      </c>
      <c r="H431" s="6" t="s">
        <v>2491</v>
      </c>
      <c r="I431" s="6" t="s">
        <v>2490</v>
      </c>
      <c r="J431" s="6" t="s">
        <v>3807</v>
      </c>
      <c r="K431" s="6" t="s">
        <v>163</v>
      </c>
      <c r="L431" s="6" t="s">
        <v>1496</v>
      </c>
      <c r="M431" s="6" t="s">
        <v>3481</v>
      </c>
      <c r="N431" s="6" t="s">
        <v>2497</v>
      </c>
      <c r="O431" s="6" t="s">
        <v>2511</v>
      </c>
      <c r="P431" s="18">
        <f>VLOOKUP(G431,'[1]status-proiecte'!$K$3:$BJ$1319,24,0)</f>
        <v>1595660.97</v>
      </c>
      <c r="Q431" s="18">
        <f>VLOOKUP(G431,'[1]status-proiecte'!$K$3:$BJ$1319,16,0)</f>
        <v>1570443.5182085889</v>
      </c>
      <c r="R431" s="18">
        <f>VLOOKUP(G431,'[1]status-proiecte'!$K$3:$BJ$1319,18,0)</f>
        <v>1413399.16</v>
      </c>
      <c r="S431" s="18">
        <f>VLOOKUP(G431,'[1]status-proiecte'!$K$3:$BJ$1319,19,0)</f>
        <v>1201389.2860000001</v>
      </c>
      <c r="T431" s="18">
        <f>VLOOKUP(G431,'[1]status-proiecte'!$K$3:$BJ$1319,22,0)</f>
        <v>212009.87399999984</v>
      </c>
      <c r="U431" s="18">
        <f>S431/Q431*100</f>
        <v>76.499999654265167</v>
      </c>
      <c r="V431" s="18" t="s">
        <v>4452</v>
      </c>
      <c r="W431" s="8" t="s">
        <v>1569</v>
      </c>
    </row>
    <row r="432" spans="1:23" s="11" customFormat="1" ht="135" x14ac:dyDescent="0.25">
      <c r="A432" s="6">
        <v>425</v>
      </c>
      <c r="B432" s="6" t="s">
        <v>4</v>
      </c>
      <c r="C432" s="7" t="s">
        <v>1246</v>
      </c>
      <c r="D432" s="7" t="s">
        <v>1879</v>
      </c>
      <c r="E432" s="6" t="s">
        <v>956</v>
      </c>
      <c r="F432" s="6" t="s">
        <v>3876</v>
      </c>
      <c r="G432" s="6">
        <v>330434</v>
      </c>
      <c r="H432" s="6" t="s">
        <v>2501</v>
      </c>
      <c r="I432" s="6" t="s">
        <v>2502</v>
      </c>
      <c r="J432" s="6" t="s">
        <v>2503</v>
      </c>
      <c r="K432" s="6" t="s">
        <v>163</v>
      </c>
      <c r="L432" s="6" t="s">
        <v>1496</v>
      </c>
      <c r="M432" s="6" t="s">
        <v>2504</v>
      </c>
      <c r="N432" s="6" t="s">
        <v>893</v>
      </c>
      <c r="O432" s="6" t="s">
        <v>2498</v>
      </c>
      <c r="P432" s="18">
        <f>VLOOKUP(G432,'[1]status-proiecte'!$K$3:$BJ$1319,24,0)</f>
        <v>1872359.56</v>
      </c>
      <c r="Q432" s="18">
        <f>VLOOKUP(G432,'[1]status-proiecte'!$K$3:$BJ$1319,16,0)</f>
        <v>1524982.12</v>
      </c>
      <c r="R432" s="18">
        <f>VLOOKUP(G432,'[1]status-proiecte'!$K$3:$BJ$1319,18,0)</f>
        <v>1372483.9</v>
      </c>
      <c r="S432" s="18">
        <f>VLOOKUP(G432,'[1]status-proiecte'!$K$3:$BJ$1319,19,0)</f>
        <v>1166611.3149999999</v>
      </c>
      <c r="T432" s="18">
        <f>VLOOKUP(G432,'[1]status-proiecte'!$K$3:$BJ$1319,22,0)</f>
        <v>205872.58499999996</v>
      </c>
      <c r="U432" s="18">
        <f>S432/Q432*100</f>
        <v>76.499999554093122</v>
      </c>
      <c r="V432" s="18" t="s">
        <v>2975</v>
      </c>
      <c r="W432" s="8" t="s">
        <v>1569</v>
      </c>
    </row>
    <row r="433" spans="1:23" s="11" customFormat="1" ht="135" x14ac:dyDescent="0.25">
      <c r="A433" s="6">
        <v>426</v>
      </c>
      <c r="B433" s="6" t="s">
        <v>4</v>
      </c>
      <c r="C433" s="7" t="s">
        <v>1246</v>
      </c>
      <c r="D433" s="7" t="s">
        <v>1879</v>
      </c>
      <c r="E433" s="6" t="s">
        <v>956</v>
      </c>
      <c r="F433" s="6" t="s">
        <v>3876</v>
      </c>
      <c r="G433" s="6">
        <v>329792</v>
      </c>
      <c r="H433" s="6" t="s">
        <v>2505</v>
      </c>
      <c r="I433" s="6" t="s">
        <v>2506</v>
      </c>
      <c r="J433" s="6" t="s">
        <v>3808</v>
      </c>
      <c r="K433" s="6" t="s">
        <v>163</v>
      </c>
      <c r="L433" s="6" t="s">
        <v>1496</v>
      </c>
      <c r="M433" s="6" t="s">
        <v>3483</v>
      </c>
      <c r="N433" s="6" t="s">
        <v>893</v>
      </c>
      <c r="O433" s="6" t="s">
        <v>2498</v>
      </c>
      <c r="P433" s="18">
        <f>VLOOKUP(G433,'[1]status-proiecte'!$K$3:$BJ$1319,24,0)</f>
        <v>1689964.09</v>
      </c>
      <c r="Q433" s="18">
        <f>VLOOKUP(G433,'[1]status-proiecte'!$K$3:$BJ$1319,16,0)</f>
        <v>1655810.7750554283</v>
      </c>
      <c r="R433" s="18">
        <f>VLOOKUP(G433,'[1]status-proiecte'!$K$3:$BJ$1319,18,0)</f>
        <v>1490229.7</v>
      </c>
      <c r="S433" s="18">
        <f>VLOOKUP(G433,'[1]status-proiecte'!$K$3:$BJ$1319,19,0)</f>
        <v>1266695.2450000001</v>
      </c>
      <c r="T433" s="18">
        <f>VLOOKUP(G433,'[1]status-proiecte'!$K$3:$BJ$1319,22,0)</f>
        <v>223534.45499999984</v>
      </c>
      <c r="U433" s="18">
        <f>S433/Q433*100</f>
        <v>76.500000125775088</v>
      </c>
      <c r="V433" s="18" t="s">
        <v>4453</v>
      </c>
      <c r="W433" s="8" t="s">
        <v>1569</v>
      </c>
    </row>
    <row r="434" spans="1:23" s="11" customFormat="1" ht="135" x14ac:dyDescent="0.25">
      <c r="A434" s="6">
        <v>427</v>
      </c>
      <c r="B434" s="6" t="s">
        <v>4</v>
      </c>
      <c r="C434" s="7" t="s">
        <v>1246</v>
      </c>
      <c r="D434" s="7" t="s">
        <v>1879</v>
      </c>
      <c r="E434" s="6" t="s">
        <v>956</v>
      </c>
      <c r="F434" s="6" t="s">
        <v>3876</v>
      </c>
      <c r="G434" s="6">
        <v>331843</v>
      </c>
      <c r="H434" s="6" t="s">
        <v>2552</v>
      </c>
      <c r="I434" s="6" t="s">
        <v>2551</v>
      </c>
      <c r="J434" s="6" t="s">
        <v>3809</v>
      </c>
      <c r="K434" s="6" t="s">
        <v>154</v>
      </c>
      <c r="L434" s="6" t="s">
        <v>1499</v>
      </c>
      <c r="M434" s="6" t="s">
        <v>3486</v>
      </c>
      <c r="N434" s="6" t="s">
        <v>877</v>
      </c>
      <c r="O434" s="6" t="s">
        <v>2602</v>
      </c>
      <c r="P434" s="18">
        <f>VLOOKUP(G434,'[1]status-proiecte'!$K$3:$BJ$1319,24,0)</f>
        <v>1998423.88</v>
      </c>
      <c r="Q434" s="18">
        <f>VLOOKUP(G434,'[1]status-proiecte'!$K$3:$BJ$1319,16,0)</f>
        <v>1645886.24</v>
      </c>
      <c r="R434" s="18">
        <f>VLOOKUP(G434,'[1]status-proiecte'!$K$3:$BJ$1319,18,0)</f>
        <v>1481297.62</v>
      </c>
      <c r="S434" s="18">
        <f>VLOOKUP(G434,'[1]status-proiecte'!$K$3:$BJ$1319,19,0)</f>
        <v>1259102.977</v>
      </c>
      <c r="T434" s="18">
        <f>VLOOKUP(G434,'[1]status-proiecte'!$K$3:$BJ$1319,22,0)</f>
        <v>222194.64300000016</v>
      </c>
      <c r="U434" s="18">
        <f>S434/Q434*100</f>
        <v>76.500000206575635</v>
      </c>
      <c r="V434" s="18" t="s">
        <v>3649</v>
      </c>
      <c r="W434" s="8" t="s">
        <v>1569</v>
      </c>
    </row>
    <row r="435" spans="1:23" s="11" customFormat="1" ht="135" x14ac:dyDescent="0.25">
      <c r="A435" s="6">
        <v>428</v>
      </c>
      <c r="B435" s="6" t="s">
        <v>4</v>
      </c>
      <c r="C435" s="7" t="s">
        <v>1246</v>
      </c>
      <c r="D435" s="7" t="s">
        <v>1879</v>
      </c>
      <c r="E435" s="6" t="s">
        <v>956</v>
      </c>
      <c r="F435" s="6" t="s">
        <v>3876</v>
      </c>
      <c r="G435" s="6">
        <v>332008</v>
      </c>
      <c r="H435" s="6" t="s">
        <v>2554</v>
      </c>
      <c r="I435" s="6" t="s">
        <v>2553</v>
      </c>
      <c r="J435" s="6" t="s">
        <v>4024</v>
      </c>
      <c r="K435" s="6" t="s">
        <v>142</v>
      </c>
      <c r="L435" s="6" t="s">
        <v>1496</v>
      </c>
      <c r="M435" s="6" t="s">
        <v>3487</v>
      </c>
      <c r="N435" s="6" t="s">
        <v>870</v>
      </c>
      <c r="O435" s="6" t="s">
        <v>2602</v>
      </c>
      <c r="P435" s="18">
        <f>VLOOKUP(G435,'[1]status-proiecte'!$K$3:$BJ$1319,24,0)</f>
        <v>1680514.07</v>
      </c>
      <c r="Q435" s="18">
        <f>VLOOKUP(G435,'[1]status-proiecte'!$K$3:$BJ$1319,16,0)</f>
        <v>1652736.9711338843</v>
      </c>
      <c r="R435" s="18">
        <f>VLOOKUP(G435,'[1]status-proiecte'!$K$3:$BJ$1319,18,0)</f>
        <v>1487463.27</v>
      </c>
      <c r="S435" s="18">
        <f>VLOOKUP(G435,'[1]status-proiecte'!$K$3:$BJ$1319,19,0)</f>
        <v>1264343.7794999999</v>
      </c>
      <c r="T435" s="18">
        <f>VLOOKUP(G435,'[1]status-proiecte'!$K$3:$BJ$1319,22,0)</f>
        <v>223119.49050000007</v>
      </c>
      <c r="U435" s="18">
        <f>S435/Q435*100</f>
        <v>76.499999793226536</v>
      </c>
      <c r="V435" s="18" t="s">
        <v>2975</v>
      </c>
      <c r="W435" s="8" t="s">
        <v>1569</v>
      </c>
    </row>
    <row r="436" spans="1:23" s="11" customFormat="1" ht="135" x14ac:dyDescent="0.25">
      <c r="A436" s="6">
        <v>429</v>
      </c>
      <c r="B436" s="6" t="s">
        <v>4</v>
      </c>
      <c r="C436" s="7" t="s">
        <v>1246</v>
      </c>
      <c r="D436" s="7" t="s">
        <v>1879</v>
      </c>
      <c r="E436" s="6" t="s">
        <v>956</v>
      </c>
      <c r="F436" s="6" t="s">
        <v>3876</v>
      </c>
      <c r="G436" s="6">
        <v>330493</v>
      </c>
      <c r="H436" s="6" t="s">
        <v>2549</v>
      </c>
      <c r="I436" s="6" t="s">
        <v>2557</v>
      </c>
      <c r="J436" s="6" t="s">
        <v>2558</v>
      </c>
      <c r="K436" s="6" t="s">
        <v>154</v>
      </c>
      <c r="L436" s="6" t="s">
        <v>1499</v>
      </c>
      <c r="M436" s="6" t="s">
        <v>3488</v>
      </c>
      <c r="N436" s="6" t="s">
        <v>893</v>
      </c>
      <c r="O436" s="6" t="s">
        <v>2561</v>
      </c>
      <c r="P436" s="18">
        <f>VLOOKUP(G436,'[1]status-proiecte'!$K$3:$BJ$1319,24,0)</f>
        <v>520974</v>
      </c>
      <c r="Q436" s="18">
        <f>VLOOKUP(G436,'[1]status-proiecte'!$K$3:$BJ$1319,16,0)</f>
        <v>480028.02675642545</v>
      </c>
      <c r="R436" s="18">
        <f>VLOOKUP(G436,'[1]status-proiecte'!$K$3:$BJ$1319,18,0)</f>
        <v>429413.56</v>
      </c>
      <c r="S436" s="18">
        <f>VLOOKUP(G436,'[1]status-proiecte'!$K$3:$BJ$1319,19,0)</f>
        <v>365001.52600000001</v>
      </c>
      <c r="T436" s="18">
        <f>VLOOKUP(G436,'[1]status-proiecte'!$K$3:$BJ$1319,22,0)</f>
        <v>64412.033999999985</v>
      </c>
      <c r="U436" s="18">
        <f>S436/Q436*100</f>
        <v>76.037544821358551</v>
      </c>
      <c r="V436" s="18" t="s">
        <v>4454</v>
      </c>
      <c r="W436" s="8" t="s">
        <v>1569</v>
      </c>
    </row>
    <row r="437" spans="1:23" s="11" customFormat="1" ht="135" x14ac:dyDescent="0.25">
      <c r="A437" s="6">
        <v>430</v>
      </c>
      <c r="B437" s="6" t="s">
        <v>4</v>
      </c>
      <c r="C437" s="7" t="s">
        <v>1246</v>
      </c>
      <c r="D437" s="7" t="s">
        <v>1879</v>
      </c>
      <c r="E437" s="6" t="s">
        <v>956</v>
      </c>
      <c r="F437" s="6" t="s">
        <v>3876</v>
      </c>
      <c r="G437" s="6">
        <v>330379</v>
      </c>
      <c r="H437" s="6" t="s">
        <v>552</v>
      </c>
      <c r="I437" s="6" t="s">
        <v>2559</v>
      </c>
      <c r="J437" s="6" t="s">
        <v>3810</v>
      </c>
      <c r="K437" s="6" t="s">
        <v>2560</v>
      </c>
      <c r="L437" s="7" t="s">
        <v>1495</v>
      </c>
      <c r="M437" s="6" t="s">
        <v>3489</v>
      </c>
      <c r="N437" s="6" t="s">
        <v>867</v>
      </c>
      <c r="O437" s="6" t="s">
        <v>2600</v>
      </c>
      <c r="P437" s="18">
        <f>VLOOKUP(G437,'[1]status-proiecte'!$K$3:$BJ$1319,24,0)</f>
        <v>1396383.19</v>
      </c>
      <c r="Q437" s="18">
        <f>VLOOKUP(G437,'[1]status-proiecte'!$K$3:$BJ$1319,16,0)</f>
        <v>1163502.81</v>
      </c>
      <c r="R437" s="18">
        <f>VLOOKUP(G437,'[1]status-proiecte'!$K$3:$BJ$1319,18,0)</f>
        <v>1047152.53</v>
      </c>
      <c r="S437" s="18">
        <f>VLOOKUP(G437,'[1]status-proiecte'!$K$3:$BJ$1319,19,0)</f>
        <v>890079.65049999999</v>
      </c>
      <c r="T437" s="18">
        <f>VLOOKUP(G437,'[1]status-proiecte'!$K$3:$BJ$1319,22,0)</f>
        <v>157072.87950000004</v>
      </c>
      <c r="U437" s="18">
        <f>S437/Q437*100</f>
        <v>76.500000073055247</v>
      </c>
      <c r="V437" s="18" t="s">
        <v>4455</v>
      </c>
      <c r="W437" s="8" t="s">
        <v>1569</v>
      </c>
    </row>
    <row r="438" spans="1:23" s="11" customFormat="1" ht="135" x14ac:dyDescent="0.25">
      <c r="A438" s="6">
        <v>431</v>
      </c>
      <c r="B438" s="6" t="s">
        <v>4</v>
      </c>
      <c r="C438" s="7" t="s">
        <v>1246</v>
      </c>
      <c r="D438" s="7" t="s">
        <v>1879</v>
      </c>
      <c r="E438" s="6" t="s">
        <v>956</v>
      </c>
      <c r="F438" s="6" t="s">
        <v>3876</v>
      </c>
      <c r="G438" s="6">
        <v>331674</v>
      </c>
      <c r="H438" s="6" t="s">
        <v>2555</v>
      </c>
      <c r="I438" s="6" t="s">
        <v>2562</v>
      </c>
      <c r="J438" s="6" t="s">
        <v>3811</v>
      </c>
      <c r="K438" s="6" t="s">
        <v>2563</v>
      </c>
      <c r="L438" s="7" t="s">
        <v>1495</v>
      </c>
      <c r="M438" s="6" t="s">
        <v>3491</v>
      </c>
      <c r="N438" s="6" t="s">
        <v>867</v>
      </c>
      <c r="O438" s="6" t="s">
        <v>2599</v>
      </c>
      <c r="P438" s="18">
        <f>VLOOKUP(G438,'[1]status-proiecte'!$K$3:$BJ$1319,24,0)</f>
        <v>1146288.67</v>
      </c>
      <c r="Q438" s="18">
        <f>VLOOKUP(G438,'[1]status-proiecte'!$K$3:$BJ$1319,16,0)</f>
        <v>849224.01</v>
      </c>
      <c r="R438" s="18">
        <f>VLOOKUP(G438,'[1]status-proiecte'!$K$3:$BJ$1319,18,0)</f>
        <v>764301.61</v>
      </c>
      <c r="S438" s="18">
        <f>VLOOKUP(G438,'[1]status-proiecte'!$K$3:$BJ$1319,19,0)</f>
        <v>649656.36849999998</v>
      </c>
      <c r="T438" s="18">
        <f>VLOOKUP(G438,'[1]status-proiecte'!$K$3:$BJ$1319,22,0)</f>
        <v>114645.2415</v>
      </c>
      <c r="U438" s="18">
        <f>S438/Q438*100</f>
        <v>76.50000010009137</v>
      </c>
      <c r="V438" s="18" t="s">
        <v>4109</v>
      </c>
      <c r="W438" s="8" t="s">
        <v>1569</v>
      </c>
    </row>
    <row r="439" spans="1:23" s="11" customFormat="1" ht="135" x14ac:dyDescent="0.25">
      <c r="A439" s="6">
        <v>432</v>
      </c>
      <c r="B439" s="6" t="s">
        <v>4</v>
      </c>
      <c r="C439" s="7" t="s">
        <v>1246</v>
      </c>
      <c r="D439" s="7" t="s">
        <v>1879</v>
      </c>
      <c r="E439" s="6" t="s">
        <v>956</v>
      </c>
      <c r="F439" s="6" t="s">
        <v>3876</v>
      </c>
      <c r="G439" s="6">
        <v>329844</v>
      </c>
      <c r="H439" s="6" t="s">
        <v>2620</v>
      </c>
      <c r="I439" s="6" t="s">
        <v>2621</v>
      </c>
      <c r="J439" s="6" t="s">
        <v>2622</v>
      </c>
      <c r="K439" s="6" t="s">
        <v>2623</v>
      </c>
      <c r="L439" s="6" t="s">
        <v>1501</v>
      </c>
      <c r="M439" s="6" t="s">
        <v>3978</v>
      </c>
      <c r="N439" s="6" t="s">
        <v>867</v>
      </c>
      <c r="O439" s="6" t="s">
        <v>1574</v>
      </c>
      <c r="P439" s="18">
        <f>VLOOKUP(G439,'[1]status-proiecte'!$K$3:$BJ$1319,24,0)</f>
        <v>848863.07</v>
      </c>
      <c r="Q439" s="18">
        <f>VLOOKUP(G439,'[1]status-proiecte'!$K$3:$BJ$1319,16,0)</f>
        <v>699691</v>
      </c>
      <c r="R439" s="18">
        <f>VLOOKUP(G439,'[1]status-proiecte'!$K$3:$BJ$1319,18,0)</f>
        <v>629721.9</v>
      </c>
      <c r="S439" s="18">
        <f>VLOOKUP(G439,'[1]status-proiecte'!$K$3:$BJ$1319,19,0)</f>
        <v>535263.61499999999</v>
      </c>
      <c r="T439" s="18">
        <f>VLOOKUP(G439,'[1]status-proiecte'!$K$3:$BJ$1319,22,0)</f>
        <v>94458.285000000033</v>
      </c>
      <c r="U439" s="18">
        <f>S439/Q439*100</f>
        <v>76.5</v>
      </c>
      <c r="V439" s="18" t="s">
        <v>4456</v>
      </c>
      <c r="W439" s="8" t="s">
        <v>1569</v>
      </c>
    </row>
    <row r="440" spans="1:23" s="11" customFormat="1" ht="150" x14ac:dyDescent="0.25">
      <c r="A440" s="6">
        <v>433</v>
      </c>
      <c r="B440" s="6" t="s">
        <v>4</v>
      </c>
      <c r="C440" s="7" t="s">
        <v>1246</v>
      </c>
      <c r="D440" s="7" t="s">
        <v>1879</v>
      </c>
      <c r="E440" s="6" t="s">
        <v>956</v>
      </c>
      <c r="F440" s="6" t="s">
        <v>3876</v>
      </c>
      <c r="G440" s="6">
        <v>331380</v>
      </c>
      <c r="H440" s="6" t="s">
        <v>2624</v>
      </c>
      <c r="I440" s="6" t="s">
        <v>2625</v>
      </c>
      <c r="J440" s="6" t="s">
        <v>2626</v>
      </c>
      <c r="K440" s="6" t="s">
        <v>1437</v>
      </c>
      <c r="L440" s="6" t="s">
        <v>1496</v>
      </c>
      <c r="M440" s="6" t="s">
        <v>3493</v>
      </c>
      <c r="N440" s="6" t="s">
        <v>870</v>
      </c>
      <c r="O440" s="6" t="s">
        <v>2631</v>
      </c>
      <c r="P440" s="18">
        <f>VLOOKUP(G440,'[1]status-proiecte'!$K$3:$BJ$1319,24,0)</f>
        <v>1677690.99</v>
      </c>
      <c r="Q440" s="18">
        <f>VLOOKUP(G440,'[1]status-proiecte'!$K$3:$BJ$1319,16,0)</f>
        <v>1649960.5609132231</v>
      </c>
      <c r="R440" s="18">
        <f>VLOOKUP(G440,'[1]status-proiecte'!$K$3:$BJ$1319,18,0)</f>
        <v>1484964.51</v>
      </c>
      <c r="S440" s="18">
        <f>VLOOKUP(G440,'[1]status-proiecte'!$K$3:$BJ$1319,19,0)</f>
        <v>1262219.8334999999</v>
      </c>
      <c r="T440" s="18">
        <f>VLOOKUP(G440,'[1]status-proiecte'!$K$3:$BJ$1319,22,0)</f>
        <v>222744.67650000006</v>
      </c>
      <c r="U440" s="18">
        <f>S440/Q440*100</f>
        <v>76.500000266756942</v>
      </c>
      <c r="V440" s="18" t="s">
        <v>2975</v>
      </c>
      <c r="W440" s="8" t="s">
        <v>1569</v>
      </c>
    </row>
    <row r="441" spans="1:23" s="11" customFormat="1" ht="135" x14ac:dyDescent="0.25">
      <c r="A441" s="6">
        <v>434</v>
      </c>
      <c r="B441" s="6" t="s">
        <v>4</v>
      </c>
      <c r="C441" s="7" t="s">
        <v>1246</v>
      </c>
      <c r="D441" s="7" t="s">
        <v>1879</v>
      </c>
      <c r="E441" s="6" t="s">
        <v>956</v>
      </c>
      <c r="F441" s="6" t="s">
        <v>3876</v>
      </c>
      <c r="G441" s="6">
        <v>331291</v>
      </c>
      <c r="H441" s="6" t="s">
        <v>2646</v>
      </c>
      <c r="I441" s="6" t="s">
        <v>2645</v>
      </c>
      <c r="J441" s="6" t="s">
        <v>2647</v>
      </c>
      <c r="K441" s="6" t="s">
        <v>1437</v>
      </c>
      <c r="L441" s="6" t="s">
        <v>1496</v>
      </c>
      <c r="M441" s="6" t="s">
        <v>3496</v>
      </c>
      <c r="N441" s="6" t="s">
        <v>867</v>
      </c>
      <c r="O441" s="6" t="s">
        <v>2634</v>
      </c>
      <c r="P441" s="18">
        <f>VLOOKUP(G441,'[1]status-proiecte'!$K$3:$BJ$1319,24,0)</f>
        <v>1071650.78</v>
      </c>
      <c r="Q441" s="18">
        <f>VLOOKUP(G441,'[1]status-proiecte'!$K$3:$BJ$1319,16,0)</f>
        <v>1053937.4810669422</v>
      </c>
      <c r="R441" s="18">
        <f>VLOOKUP(G441,'[1]status-proiecte'!$K$3:$BJ$1319,18,0)</f>
        <v>948543.79</v>
      </c>
      <c r="S441" s="18">
        <f>VLOOKUP(G441,'[1]status-proiecte'!$K$3:$BJ$1319,19,0)</f>
        <v>806262.22149999999</v>
      </c>
      <c r="T441" s="18">
        <f>VLOOKUP(G441,'[1]status-proiecte'!$K$3:$BJ$1319,22,0)</f>
        <v>142281.56850000005</v>
      </c>
      <c r="U441" s="18">
        <f>S441/Q441*100</f>
        <v>76.500004600252865</v>
      </c>
      <c r="V441" s="18" t="s">
        <v>4058</v>
      </c>
      <c r="W441" s="8" t="s">
        <v>1569</v>
      </c>
    </row>
    <row r="442" spans="1:23" s="11" customFormat="1" ht="135" x14ac:dyDescent="0.25">
      <c r="A442" s="6">
        <v>435</v>
      </c>
      <c r="B442" s="6" t="s">
        <v>4</v>
      </c>
      <c r="C442" s="7" t="s">
        <v>1246</v>
      </c>
      <c r="D442" s="7" t="s">
        <v>1879</v>
      </c>
      <c r="E442" s="6" t="s">
        <v>956</v>
      </c>
      <c r="F442" s="6" t="s">
        <v>3876</v>
      </c>
      <c r="G442" s="6">
        <v>329240</v>
      </c>
      <c r="H442" s="6" t="s">
        <v>2649</v>
      </c>
      <c r="I442" s="6" t="s">
        <v>2648</v>
      </c>
      <c r="J442" s="6" t="s">
        <v>2651</v>
      </c>
      <c r="K442" s="6" t="s">
        <v>2650</v>
      </c>
      <c r="L442" s="7" t="s">
        <v>1495</v>
      </c>
      <c r="M442" s="6" t="s">
        <v>3497</v>
      </c>
      <c r="N442" s="6" t="s">
        <v>2545</v>
      </c>
      <c r="O442" s="6" t="s">
        <v>2634</v>
      </c>
      <c r="P442" s="18">
        <f>VLOOKUP(G442,'[1]status-proiecte'!$K$3:$BJ$1319,24,0)</f>
        <v>1439692.36</v>
      </c>
      <c r="Q442" s="18">
        <f>VLOOKUP(G442,'[1]status-proiecte'!$K$3:$BJ$1319,16,0)</f>
        <v>1416060.1040985056</v>
      </c>
      <c r="R442" s="18">
        <f>VLOOKUP(G442,'[1]status-proiecte'!$K$3:$BJ$1319,18,0)</f>
        <v>1274452.96</v>
      </c>
      <c r="S442" s="18">
        <f>VLOOKUP(G442,'[1]status-proiecte'!$K$3:$BJ$1319,19,0)</f>
        <v>1083285.0160000001</v>
      </c>
      <c r="T442" s="18">
        <f>VLOOKUP(G442,'[1]status-proiecte'!$K$3:$BJ$1319,22,0)</f>
        <v>191167.9439999999</v>
      </c>
      <c r="U442" s="18">
        <f>S442/Q442*100</f>
        <v>76.499931949544091</v>
      </c>
      <c r="V442" s="18" t="s">
        <v>4457</v>
      </c>
      <c r="W442" s="8" t="s">
        <v>1569</v>
      </c>
    </row>
    <row r="443" spans="1:23" s="11" customFormat="1" ht="135" x14ac:dyDescent="0.25">
      <c r="A443" s="6">
        <v>436</v>
      </c>
      <c r="B443" s="6" t="s">
        <v>4</v>
      </c>
      <c r="C443" s="7" t="s">
        <v>1246</v>
      </c>
      <c r="D443" s="7" t="s">
        <v>1879</v>
      </c>
      <c r="E443" s="6" t="s">
        <v>956</v>
      </c>
      <c r="F443" s="6" t="s">
        <v>3876</v>
      </c>
      <c r="G443" s="6">
        <v>330662</v>
      </c>
      <c r="H443" s="6" t="s">
        <v>2913</v>
      </c>
      <c r="I443" s="6" t="s">
        <v>2914</v>
      </c>
      <c r="J443" s="6" t="s">
        <v>4025</v>
      </c>
      <c r="K443" s="6" t="s">
        <v>1437</v>
      </c>
      <c r="L443" s="6" t="s">
        <v>1496</v>
      </c>
      <c r="M443" s="6" t="s">
        <v>3498</v>
      </c>
      <c r="N443" s="6" t="s">
        <v>893</v>
      </c>
      <c r="O443" s="6" t="s">
        <v>3065</v>
      </c>
      <c r="P443" s="18">
        <f>VLOOKUP(G443,'[1]status-proiecte'!$K$3:$BJ$1319,24,0)</f>
        <v>936831</v>
      </c>
      <c r="Q443" s="18">
        <f>VLOOKUP(G443,'[1]status-proiecte'!$K$3:$BJ$1319,16,0)</f>
        <v>903172.4</v>
      </c>
      <c r="R443" s="18">
        <f>VLOOKUP(G443,'[1]status-proiecte'!$K$3:$BJ$1319,18,0)</f>
        <v>812855.16</v>
      </c>
      <c r="S443" s="18">
        <f>VLOOKUP(G443,'[1]status-proiecte'!$K$3:$BJ$1319,19,0)</f>
        <v>690926.88600000006</v>
      </c>
      <c r="T443" s="18">
        <f>VLOOKUP(G443,'[1]status-proiecte'!$K$3:$BJ$1319,22,0)</f>
        <v>121928.27399999998</v>
      </c>
      <c r="U443" s="18">
        <f>S443/Q443*100</f>
        <v>76.5</v>
      </c>
      <c r="V443" s="18" t="s">
        <v>3299</v>
      </c>
      <c r="W443" s="8" t="s">
        <v>1569</v>
      </c>
    </row>
    <row r="444" spans="1:23" s="11" customFormat="1" ht="135" x14ac:dyDescent="0.25">
      <c r="A444" s="6">
        <v>437</v>
      </c>
      <c r="B444" s="6" t="s">
        <v>4</v>
      </c>
      <c r="C444" s="7" t="s">
        <v>1246</v>
      </c>
      <c r="D444" s="7" t="s">
        <v>1879</v>
      </c>
      <c r="E444" s="6" t="s">
        <v>956</v>
      </c>
      <c r="F444" s="6" t="s">
        <v>3876</v>
      </c>
      <c r="G444" s="6">
        <v>331772</v>
      </c>
      <c r="H444" s="6" t="s">
        <v>2918</v>
      </c>
      <c r="I444" s="6" t="s">
        <v>2919</v>
      </c>
      <c r="J444" s="6" t="s">
        <v>4026</v>
      </c>
      <c r="K444" s="6" t="s">
        <v>1833</v>
      </c>
      <c r="L444" s="6" t="s">
        <v>1501</v>
      </c>
      <c r="M444" s="6" t="s">
        <v>3499</v>
      </c>
      <c r="N444" s="6" t="s">
        <v>877</v>
      </c>
      <c r="O444" s="6" t="s">
        <v>3065</v>
      </c>
      <c r="P444" s="18">
        <f>VLOOKUP(G444,'[1]status-proiecte'!$K$3:$BJ$1319,24,0)</f>
        <v>1507664.7</v>
      </c>
      <c r="Q444" s="18">
        <f>VLOOKUP(G444,'[1]status-proiecte'!$K$3:$BJ$1319,16,0)</f>
        <v>1046370</v>
      </c>
      <c r="R444" s="18">
        <f>VLOOKUP(G444,'[1]status-proiecte'!$K$3:$BJ$1319,18,0)</f>
        <v>941733</v>
      </c>
      <c r="S444" s="18">
        <f>VLOOKUP(G444,'[1]status-proiecte'!$K$3:$BJ$1319,19,0)</f>
        <v>800473.05</v>
      </c>
      <c r="T444" s="18">
        <f>VLOOKUP(G444,'[1]status-proiecte'!$K$3:$BJ$1319,22,0)</f>
        <v>141259.94999999995</v>
      </c>
      <c r="U444" s="18">
        <f>S444/Q444*100</f>
        <v>76.5</v>
      </c>
      <c r="V444" s="18" t="s">
        <v>4458</v>
      </c>
      <c r="W444" s="8" t="s">
        <v>1569</v>
      </c>
    </row>
    <row r="445" spans="1:23" s="11" customFormat="1" ht="210" x14ac:dyDescent="0.25">
      <c r="A445" s="6">
        <v>438</v>
      </c>
      <c r="B445" s="6" t="s">
        <v>4</v>
      </c>
      <c r="C445" s="7" t="s">
        <v>1246</v>
      </c>
      <c r="D445" s="7" t="s">
        <v>1879</v>
      </c>
      <c r="E445" s="6" t="s">
        <v>956</v>
      </c>
      <c r="F445" s="6" t="s">
        <v>3876</v>
      </c>
      <c r="G445" s="6">
        <v>331971</v>
      </c>
      <c r="H445" s="6" t="s">
        <v>2920</v>
      </c>
      <c r="I445" s="6" t="s">
        <v>2921</v>
      </c>
      <c r="J445" s="6" t="s">
        <v>2922</v>
      </c>
      <c r="K445" s="6" t="s">
        <v>1437</v>
      </c>
      <c r="L445" s="6" t="s">
        <v>1496</v>
      </c>
      <c r="M445" s="6" t="s">
        <v>3245</v>
      </c>
      <c r="N445" s="6" t="s">
        <v>3197</v>
      </c>
      <c r="O445" s="6" t="s">
        <v>3209</v>
      </c>
      <c r="P445" s="18">
        <f>VLOOKUP(G445,'[1]status-proiecte'!$K$3:$BJ$1319,24,0)</f>
        <v>908535.05</v>
      </c>
      <c r="Q445" s="18">
        <f>VLOOKUP(G445,'[1]status-proiecte'!$K$3:$BJ$1319,16,0)</f>
        <v>889238.86308719846</v>
      </c>
      <c r="R445" s="18">
        <f>VLOOKUP(G445,'[1]status-proiecte'!$K$3:$BJ$1319,18,0)</f>
        <v>800314.98</v>
      </c>
      <c r="S445" s="18">
        <f>VLOOKUP(G445,'[1]status-proiecte'!$K$3:$BJ$1319,19,0)</f>
        <v>680267.73300000001</v>
      </c>
      <c r="T445" s="18">
        <f>VLOOKUP(G445,'[1]status-proiecte'!$K$3:$BJ$1319,22,0)</f>
        <v>120047.24699999997</v>
      </c>
      <c r="U445" s="18">
        <f>S445/Q445*100</f>
        <v>76.500000307936745</v>
      </c>
      <c r="V445" s="18" t="s">
        <v>4110</v>
      </c>
      <c r="W445" s="8" t="s">
        <v>1569</v>
      </c>
    </row>
    <row r="446" spans="1:23" s="11" customFormat="1" ht="135" x14ac:dyDescent="0.25">
      <c r="A446" s="6">
        <v>439</v>
      </c>
      <c r="B446" s="6" t="s">
        <v>4</v>
      </c>
      <c r="C446" s="7" t="s">
        <v>1246</v>
      </c>
      <c r="D446" s="7" t="s">
        <v>1879</v>
      </c>
      <c r="E446" s="6" t="s">
        <v>956</v>
      </c>
      <c r="F446" s="6" t="s">
        <v>3876</v>
      </c>
      <c r="G446" s="6">
        <v>332562</v>
      </c>
      <c r="H446" s="6" t="s">
        <v>2930</v>
      </c>
      <c r="I446" s="6" t="s">
        <v>2929</v>
      </c>
      <c r="J446" s="6" t="s">
        <v>2931</v>
      </c>
      <c r="K446" s="6" t="s">
        <v>1840</v>
      </c>
      <c r="L446" s="6" t="s">
        <v>1507</v>
      </c>
      <c r="M446" s="6" t="s">
        <v>3502</v>
      </c>
      <c r="N446" s="6" t="s">
        <v>867</v>
      </c>
      <c r="O446" s="6" t="s">
        <v>3065</v>
      </c>
      <c r="P446" s="18">
        <f>VLOOKUP(G446,'[1]status-proiecte'!$K$3:$BJ$1319,24,0)</f>
        <v>1584456</v>
      </c>
      <c r="Q446" s="18">
        <f>VLOOKUP(G446,'[1]status-proiecte'!$K$3:$BJ$1319,16,0)</f>
        <v>1555196.6953958769</v>
      </c>
      <c r="R446" s="18">
        <f>VLOOKUP(G446,'[1]status-proiecte'!$K$3:$BJ$1319,18,0)</f>
        <v>1399677.03</v>
      </c>
      <c r="S446" s="18">
        <f>VLOOKUP(G446,'[1]status-proiecte'!$K$3:$BJ$1319,19,0)</f>
        <v>1189725.4754999999</v>
      </c>
      <c r="T446" s="18">
        <f>VLOOKUP(G446,'[1]status-proiecte'!$K$3:$BJ$1319,22,0)</f>
        <v>209951.55450000009</v>
      </c>
      <c r="U446" s="18">
        <f>S446/Q446*100</f>
        <v>76.500000226476445</v>
      </c>
      <c r="V446" s="18" t="s">
        <v>4459</v>
      </c>
      <c r="W446" s="8" t="s">
        <v>1569</v>
      </c>
    </row>
    <row r="447" spans="1:23" s="11" customFormat="1" ht="135" x14ac:dyDescent="0.25">
      <c r="A447" s="6">
        <v>440</v>
      </c>
      <c r="B447" s="6" t="s">
        <v>4</v>
      </c>
      <c r="C447" s="7" t="s">
        <v>1246</v>
      </c>
      <c r="D447" s="7" t="s">
        <v>1879</v>
      </c>
      <c r="E447" s="6" t="s">
        <v>956</v>
      </c>
      <c r="F447" s="6" t="s">
        <v>3876</v>
      </c>
      <c r="G447" s="6">
        <v>328587</v>
      </c>
      <c r="H447" s="6" t="s">
        <v>2945</v>
      </c>
      <c r="I447" s="6" t="s">
        <v>2946</v>
      </c>
      <c r="J447" s="6" t="s">
        <v>2947</v>
      </c>
      <c r="K447" s="6" t="s">
        <v>1833</v>
      </c>
      <c r="L447" s="6" t="s">
        <v>1501</v>
      </c>
      <c r="M447" s="6" t="s">
        <v>2948</v>
      </c>
      <c r="N447" s="6" t="s">
        <v>867</v>
      </c>
      <c r="O447" s="6" t="s">
        <v>3211</v>
      </c>
      <c r="P447" s="18">
        <f>VLOOKUP(G447,'[1]status-proiecte'!$K$3:$BJ$1319,24,0)</f>
        <v>1444739.03</v>
      </c>
      <c r="Q447" s="18">
        <f>VLOOKUP(G447,'[1]status-proiecte'!$K$3:$BJ$1319,16,0)</f>
        <v>1193999.21</v>
      </c>
      <c r="R447" s="18">
        <f>VLOOKUP(G447,'[1]status-proiecte'!$K$3:$BJ$1319,18,0)</f>
        <v>1074599.08</v>
      </c>
      <c r="S447" s="18">
        <f>VLOOKUP(G447,'[1]status-proiecte'!$K$3:$BJ$1319,19,0)</f>
        <v>913409.21799999999</v>
      </c>
      <c r="T447" s="18">
        <f>VLOOKUP(G447,'[1]status-proiecte'!$K$3:$BJ$1319,22,0)</f>
        <v>161189.86200000008</v>
      </c>
      <c r="U447" s="18">
        <f>S447/Q447*100</f>
        <v>76.499985121430697</v>
      </c>
      <c r="V447" s="18" t="s">
        <v>4460</v>
      </c>
      <c r="W447" s="8" t="s">
        <v>1569</v>
      </c>
    </row>
    <row r="448" spans="1:23" s="11" customFormat="1" ht="135" x14ac:dyDescent="0.25">
      <c r="A448" s="6">
        <v>441</v>
      </c>
      <c r="B448" s="6" t="s">
        <v>4</v>
      </c>
      <c r="C448" s="7" t="s">
        <v>1246</v>
      </c>
      <c r="D448" s="6" t="s">
        <v>1879</v>
      </c>
      <c r="E448" s="6" t="s">
        <v>956</v>
      </c>
      <c r="F448" s="6" t="s">
        <v>3876</v>
      </c>
      <c r="G448" s="6">
        <v>331710</v>
      </c>
      <c r="H448" s="6" t="s">
        <v>2943</v>
      </c>
      <c r="I448" s="6" t="s">
        <v>2942</v>
      </c>
      <c r="J448" s="6" t="s">
        <v>2944</v>
      </c>
      <c r="K448" s="6" t="s">
        <v>1437</v>
      </c>
      <c r="L448" s="6" t="s">
        <v>1496</v>
      </c>
      <c r="M448" s="6" t="s">
        <v>1310</v>
      </c>
      <c r="N448" s="6" t="s">
        <v>870</v>
      </c>
      <c r="O448" s="6" t="s">
        <v>3063</v>
      </c>
      <c r="P448" s="18">
        <f>VLOOKUP(G448,'[1]status-proiecte'!$K$3:$BJ$1319,24,0)</f>
        <v>1672591.13</v>
      </c>
      <c r="Q448" s="18">
        <f>VLOOKUP(G448,'[1]status-proiecte'!$K$3:$BJ$1319,16,0)</f>
        <v>1644945.0016198347</v>
      </c>
      <c r="R448" s="18">
        <f>VLOOKUP(G448,'[1]status-proiecte'!$K$3:$BJ$1319,18,0)</f>
        <v>1480450.5</v>
      </c>
      <c r="S448" s="18">
        <f>VLOOKUP(G448,'[1]status-proiecte'!$K$3:$BJ$1319,19,0)</f>
        <v>1258382.925</v>
      </c>
      <c r="T448" s="18">
        <f>VLOOKUP(G448,'[1]status-proiecte'!$K$3:$BJ$1319,22,0)</f>
        <v>222067.57499999995</v>
      </c>
      <c r="U448" s="18">
        <f>S448/Q448*100</f>
        <v>76.499999924667776</v>
      </c>
      <c r="V448" s="18" t="s">
        <v>2975</v>
      </c>
      <c r="W448" s="8" t="s">
        <v>1569</v>
      </c>
    </row>
    <row r="449" spans="1:23" s="11" customFormat="1" ht="135" x14ac:dyDescent="0.25">
      <c r="A449" s="6">
        <v>442</v>
      </c>
      <c r="B449" s="6" t="s">
        <v>4</v>
      </c>
      <c r="C449" s="7" t="s">
        <v>1246</v>
      </c>
      <c r="D449" s="6" t="s">
        <v>1879</v>
      </c>
      <c r="E449" s="6" t="s">
        <v>956</v>
      </c>
      <c r="F449" s="6" t="s">
        <v>3876</v>
      </c>
      <c r="G449" s="6">
        <v>331083</v>
      </c>
      <c r="H449" s="6" t="s">
        <v>2972</v>
      </c>
      <c r="I449" s="6" t="s">
        <v>2973</v>
      </c>
      <c r="J449" s="6" t="s">
        <v>3812</v>
      </c>
      <c r="K449" s="6" t="s">
        <v>2974</v>
      </c>
      <c r="L449" s="7" t="s">
        <v>1495</v>
      </c>
      <c r="M449" s="6" t="s">
        <v>3510</v>
      </c>
      <c r="N449" s="6" t="s">
        <v>867</v>
      </c>
      <c r="O449" s="6" t="s">
        <v>3215</v>
      </c>
      <c r="P449" s="18">
        <f>VLOOKUP(G449,'[1]status-proiecte'!$K$3:$BJ$1319,24,0)</f>
        <v>902301.62</v>
      </c>
      <c r="Q449" s="18">
        <f>VLOOKUP(G449,'[1]status-proiecte'!$K$3:$BJ$1319,16,0)</f>
        <v>868662.90325123467</v>
      </c>
      <c r="R449" s="18">
        <f>VLOOKUP(G449,'[1]status-proiecte'!$K$3:$BJ$1319,18,0)</f>
        <v>781662.9</v>
      </c>
      <c r="S449" s="18">
        <f>VLOOKUP(G449,'[1]status-proiecte'!$K$3:$BJ$1319,19,0)</f>
        <v>664413.46499999997</v>
      </c>
      <c r="T449" s="18">
        <f>VLOOKUP(G449,'[1]status-proiecte'!$K$3:$BJ$1319,22,0)</f>
        <v>117249.43500000006</v>
      </c>
      <c r="U449" s="18">
        <f>S449/Q449*100</f>
        <v>76.486915984696807</v>
      </c>
      <c r="V449" s="18" t="s">
        <v>4461</v>
      </c>
      <c r="W449" s="8" t="s">
        <v>1569</v>
      </c>
    </row>
    <row r="450" spans="1:23" s="11" customFormat="1" ht="135" x14ac:dyDescent="0.25">
      <c r="A450" s="6">
        <v>443</v>
      </c>
      <c r="B450" s="6" t="s">
        <v>4</v>
      </c>
      <c r="C450" s="7" t="s">
        <v>1246</v>
      </c>
      <c r="D450" s="6" t="s">
        <v>1879</v>
      </c>
      <c r="E450" s="6" t="s">
        <v>956</v>
      </c>
      <c r="F450" s="6" t="s">
        <v>3876</v>
      </c>
      <c r="G450" s="6">
        <v>332443</v>
      </c>
      <c r="H450" s="6" t="s">
        <v>2981</v>
      </c>
      <c r="I450" s="6" t="s">
        <v>2980</v>
      </c>
      <c r="J450" s="6" t="s">
        <v>3813</v>
      </c>
      <c r="K450" s="6" t="s">
        <v>2982</v>
      </c>
      <c r="L450" s="7" t="s">
        <v>1495</v>
      </c>
      <c r="M450" s="6" t="s">
        <v>3979</v>
      </c>
      <c r="N450" s="6" t="s">
        <v>893</v>
      </c>
      <c r="O450" s="6" t="s">
        <v>3218</v>
      </c>
      <c r="P450" s="18">
        <f>VLOOKUP(G450,'[1]status-proiecte'!$K$3:$BJ$1319,24,0)</f>
        <v>1705143.79</v>
      </c>
      <c r="Q450" s="18">
        <f>VLOOKUP(G450,'[1]status-proiecte'!$K$3:$BJ$1319,16,0)</f>
        <v>1654545.9820430009</v>
      </c>
      <c r="R450" s="18">
        <f>VLOOKUP(G450,'[1]status-proiecte'!$K$3:$BJ$1319,18,0)</f>
        <v>1323637.6399999999</v>
      </c>
      <c r="S450" s="18">
        <f>VLOOKUP(G450,'[1]status-proiecte'!$K$3:$BJ$1319,19,0)</f>
        <v>1125091.9939999999</v>
      </c>
      <c r="T450" s="18">
        <f>VLOOKUP(G450,'[1]status-proiecte'!$K$3:$BJ$1319,22,0)</f>
        <v>198545.64599999995</v>
      </c>
      <c r="U450" s="18">
        <f>S450/Q450*100</f>
        <v>68.000043891845081</v>
      </c>
      <c r="V450" s="18" t="s">
        <v>3651</v>
      </c>
      <c r="W450" s="8" t="s">
        <v>1569</v>
      </c>
    </row>
    <row r="451" spans="1:23" s="11" customFormat="1" ht="165" x14ac:dyDescent="0.25">
      <c r="A451" s="6">
        <v>444</v>
      </c>
      <c r="B451" s="6" t="s">
        <v>4</v>
      </c>
      <c r="C451" s="7" t="s">
        <v>1246</v>
      </c>
      <c r="D451" s="6" t="s">
        <v>1879</v>
      </c>
      <c r="E451" s="6" t="s">
        <v>956</v>
      </c>
      <c r="F451" s="6" t="s">
        <v>3876</v>
      </c>
      <c r="G451" s="6">
        <v>330167</v>
      </c>
      <c r="H451" s="6" t="s">
        <v>3002</v>
      </c>
      <c r="I451" s="6" t="s">
        <v>3001</v>
      </c>
      <c r="J451" s="6" t="s">
        <v>4027</v>
      </c>
      <c r="K451" s="6" t="s">
        <v>3003</v>
      </c>
      <c r="L451" s="6" t="s">
        <v>1499</v>
      </c>
      <c r="M451" s="6" t="s">
        <v>3514</v>
      </c>
      <c r="N451" s="6" t="s">
        <v>3349</v>
      </c>
      <c r="O451" s="6" t="s">
        <v>942</v>
      </c>
      <c r="P451" s="18">
        <f>VLOOKUP(G451,'[1]status-proiecte'!$K$3:$BJ$1319,24,0)</f>
        <v>1375127.79</v>
      </c>
      <c r="Q451" s="18">
        <f>VLOOKUP(G451,'[1]status-proiecte'!$K$3:$BJ$1319,16,0)</f>
        <v>1308096.7700007516</v>
      </c>
      <c r="R451" s="18">
        <f>VLOOKUP(G451,'[1]status-proiecte'!$K$3:$BJ$1319,18,0)</f>
        <v>1079390.08</v>
      </c>
      <c r="S451" s="18">
        <f>VLOOKUP(G451,'[1]status-proiecte'!$K$3:$BJ$1319,19,0)</f>
        <v>917481.56799999997</v>
      </c>
      <c r="T451" s="18">
        <f>VLOOKUP(G451,'[1]status-proiecte'!$K$3:$BJ$1319,22,0)</f>
        <v>161908.5120000001</v>
      </c>
      <c r="U451" s="18">
        <f>S451/Q451*100</f>
        <v>70.13866168322339</v>
      </c>
      <c r="V451" s="18" t="s">
        <v>4462</v>
      </c>
      <c r="W451" s="8" t="s">
        <v>1569</v>
      </c>
    </row>
    <row r="452" spans="1:23" s="11" customFormat="1" ht="135" x14ac:dyDescent="0.25">
      <c r="A452" s="6">
        <v>445</v>
      </c>
      <c r="B452" s="6" t="s">
        <v>4</v>
      </c>
      <c r="C452" s="7" t="s">
        <v>1246</v>
      </c>
      <c r="D452" s="6" t="s">
        <v>1879</v>
      </c>
      <c r="E452" s="6" t="s">
        <v>956</v>
      </c>
      <c r="F452" s="6" t="s">
        <v>3876</v>
      </c>
      <c r="G452" s="6">
        <v>330539</v>
      </c>
      <c r="H452" s="6" t="s">
        <v>3018</v>
      </c>
      <c r="I452" s="6" t="s">
        <v>3017</v>
      </c>
      <c r="J452" s="6" t="s">
        <v>3814</v>
      </c>
      <c r="K452" s="6" t="s">
        <v>142</v>
      </c>
      <c r="L452" s="6" t="s">
        <v>1496</v>
      </c>
      <c r="M452" s="6" t="s">
        <v>3521</v>
      </c>
      <c r="N452" s="6" t="s">
        <v>870</v>
      </c>
      <c r="O452" s="6" t="s">
        <v>2772</v>
      </c>
      <c r="P452" s="18">
        <f>VLOOKUP(G452,'[1]status-proiecte'!$K$3:$BJ$1319,24,0)</f>
        <v>1666076.09</v>
      </c>
      <c r="Q452" s="18">
        <f>VLOOKUP(G452,'[1]status-proiecte'!$K$3:$BJ$1319,16,0)</f>
        <v>1631816.3166940671</v>
      </c>
      <c r="R452" s="18">
        <f>VLOOKUP(G452,'[1]status-proiecte'!$K$3:$BJ$1319,18,0)</f>
        <v>1468634.69</v>
      </c>
      <c r="S452" s="18">
        <f>VLOOKUP(G452,'[1]status-proiecte'!$K$3:$BJ$1319,19,0)</f>
        <v>1248339.4865000001</v>
      </c>
      <c r="T452" s="18">
        <f>VLOOKUP(G452,'[1]status-proiecte'!$K$3:$BJ$1319,22,0)</f>
        <v>220295.20349999983</v>
      </c>
      <c r="U452" s="18">
        <f>S452/Q452*100</f>
        <v>76.500000259161453</v>
      </c>
      <c r="V452" s="18" t="s">
        <v>4463</v>
      </c>
      <c r="W452" s="8" t="s">
        <v>1569</v>
      </c>
    </row>
    <row r="453" spans="1:23" s="11" customFormat="1" ht="135" x14ac:dyDescent="0.25">
      <c r="A453" s="6">
        <v>446</v>
      </c>
      <c r="B453" s="6" t="s">
        <v>4</v>
      </c>
      <c r="C453" s="7" t="s">
        <v>1246</v>
      </c>
      <c r="D453" s="6" t="s">
        <v>1879</v>
      </c>
      <c r="E453" s="6" t="s">
        <v>956</v>
      </c>
      <c r="F453" s="6" t="s">
        <v>3876</v>
      </c>
      <c r="G453" s="6">
        <v>330899</v>
      </c>
      <c r="H453" s="6" t="s">
        <v>3023</v>
      </c>
      <c r="I453" s="6" t="s">
        <v>3024</v>
      </c>
      <c r="J453" s="6" t="s">
        <v>3815</v>
      </c>
      <c r="K453" s="6" t="s">
        <v>3025</v>
      </c>
      <c r="L453" s="7" t="s">
        <v>1495</v>
      </c>
      <c r="M453" s="6" t="s">
        <v>3523</v>
      </c>
      <c r="N453" s="6" t="s">
        <v>867</v>
      </c>
      <c r="O453" s="6" t="s">
        <v>3228</v>
      </c>
      <c r="P453" s="18">
        <f>VLOOKUP(G453,'[1]status-proiecte'!$K$3:$BJ$1319,24,0)</f>
        <v>514364.57</v>
      </c>
      <c r="Q453" s="18">
        <f>VLOOKUP(G453,'[1]status-proiecte'!$K$3:$BJ$1319,16,0)</f>
        <v>457330.27795781865</v>
      </c>
      <c r="R453" s="18">
        <f>VLOOKUP(G453,'[1]status-proiecte'!$K$3:$BJ$1319,18,0)</f>
        <v>407023.97</v>
      </c>
      <c r="S453" s="18">
        <f>VLOOKUP(G453,'[1]status-proiecte'!$K$3:$BJ$1319,19,0)</f>
        <v>345970.37449999998</v>
      </c>
      <c r="T453" s="18">
        <f>VLOOKUP(G453,'[1]status-proiecte'!$K$3:$BJ$1319,22,0)</f>
        <v>61053.595499999996</v>
      </c>
      <c r="U453" s="18">
        <f>S453/Q453*100</f>
        <v>75.650004203725643</v>
      </c>
      <c r="V453" s="18" t="s">
        <v>2975</v>
      </c>
      <c r="W453" s="8" t="s">
        <v>1569</v>
      </c>
    </row>
    <row r="454" spans="1:23" s="11" customFormat="1" ht="135" x14ac:dyDescent="0.25">
      <c r="A454" s="6">
        <v>447</v>
      </c>
      <c r="B454" s="6" t="s">
        <v>4</v>
      </c>
      <c r="C454" s="7" t="s">
        <v>1246</v>
      </c>
      <c r="D454" s="6" t="s">
        <v>1879</v>
      </c>
      <c r="E454" s="6" t="s">
        <v>956</v>
      </c>
      <c r="F454" s="6" t="s">
        <v>3876</v>
      </c>
      <c r="G454" s="6">
        <v>328632</v>
      </c>
      <c r="H454" s="6" t="s">
        <v>3027</v>
      </c>
      <c r="I454" s="6" t="s">
        <v>3026</v>
      </c>
      <c r="J454" s="6" t="s">
        <v>3679</v>
      </c>
      <c r="K454" s="6" t="s">
        <v>1437</v>
      </c>
      <c r="L454" s="6" t="s">
        <v>1496</v>
      </c>
      <c r="M454" s="6" t="s">
        <v>3524</v>
      </c>
      <c r="N454" s="6" t="s">
        <v>3148</v>
      </c>
      <c r="O454" s="6" t="s">
        <v>3228</v>
      </c>
      <c r="P454" s="18">
        <f>VLOOKUP(G454,'[1]status-proiecte'!$K$3:$BJ$1319,24,0)</f>
        <v>1207052.29</v>
      </c>
      <c r="Q454" s="18">
        <f>VLOOKUP(G454,'[1]status-proiecte'!$K$3:$BJ$1319,16,0)</f>
        <v>1185090.342243426</v>
      </c>
      <c r="R454" s="18">
        <f>VLOOKUP(G454,'[1]status-proiecte'!$K$3:$BJ$1319,18,0)</f>
        <v>1066581.29</v>
      </c>
      <c r="S454" s="18">
        <f>VLOOKUP(G454,'[1]status-proiecte'!$K$3:$BJ$1319,19,0)</f>
        <v>906594.09649999999</v>
      </c>
      <c r="T454" s="18">
        <f>VLOOKUP(G454,'[1]status-proiecte'!$K$3:$BJ$1319,22,0)</f>
        <v>159987.19350000005</v>
      </c>
      <c r="U454" s="18">
        <f>S454/Q454*100</f>
        <v>76.499998707590436</v>
      </c>
      <c r="V454" s="18" t="s">
        <v>4464</v>
      </c>
      <c r="W454" s="8" t="s">
        <v>1569</v>
      </c>
    </row>
    <row r="455" spans="1:23" s="11" customFormat="1" ht="135" x14ac:dyDescent="0.25">
      <c r="A455" s="6">
        <v>448</v>
      </c>
      <c r="B455" s="6" t="s">
        <v>4</v>
      </c>
      <c r="C455" s="7" t="s">
        <v>1246</v>
      </c>
      <c r="D455" s="6" t="s">
        <v>1879</v>
      </c>
      <c r="E455" s="6" t="s">
        <v>956</v>
      </c>
      <c r="F455" s="6" t="s">
        <v>3876</v>
      </c>
      <c r="G455" s="6">
        <v>330422</v>
      </c>
      <c r="H455" s="6" t="s">
        <v>3034</v>
      </c>
      <c r="I455" s="6" t="s">
        <v>3251</v>
      </c>
      <c r="J455" s="6" t="s">
        <v>3816</v>
      </c>
      <c r="K455" s="6" t="s">
        <v>3035</v>
      </c>
      <c r="L455" s="6" t="s">
        <v>1499</v>
      </c>
      <c r="M455" s="6" t="s">
        <v>3528</v>
      </c>
      <c r="N455" s="6" t="s">
        <v>867</v>
      </c>
      <c r="O455" s="6" t="s">
        <v>3232</v>
      </c>
      <c r="P455" s="18">
        <f>VLOOKUP(G455,'[1]status-proiecte'!$K$3:$BJ$1319,24,0)</f>
        <v>1098931.25</v>
      </c>
      <c r="Q455" s="18">
        <f>VLOOKUP(G455,'[1]status-proiecte'!$K$3:$BJ$1319,16,0)</f>
        <v>1078009.7547991227</v>
      </c>
      <c r="R455" s="18">
        <f>VLOOKUP(G455,'[1]status-proiecte'!$K$3:$BJ$1319,18,0)</f>
        <v>970208.78</v>
      </c>
      <c r="S455" s="18">
        <f>VLOOKUP(G455,'[1]status-proiecte'!$K$3:$BJ$1319,19,0)</f>
        <v>824677.46299999999</v>
      </c>
      <c r="T455" s="18">
        <f>VLOOKUP(G455,'[1]status-proiecte'!$K$3:$BJ$1319,22,0)</f>
        <v>145531.31700000004</v>
      </c>
      <c r="U455" s="18">
        <f>S455/Q455*100</f>
        <v>76.500000053679585</v>
      </c>
      <c r="V455" s="18" t="s">
        <v>4465</v>
      </c>
      <c r="W455" s="8" t="s">
        <v>1569</v>
      </c>
    </row>
    <row r="456" spans="1:23" s="11" customFormat="1" ht="150" x14ac:dyDescent="0.25">
      <c r="A456" s="6">
        <v>449</v>
      </c>
      <c r="B456" s="6" t="s">
        <v>4</v>
      </c>
      <c r="C456" s="7" t="s">
        <v>1246</v>
      </c>
      <c r="D456" s="6" t="s">
        <v>1879</v>
      </c>
      <c r="E456" s="6" t="s">
        <v>956</v>
      </c>
      <c r="F456" s="6" t="s">
        <v>3876</v>
      </c>
      <c r="G456" s="6">
        <v>330432</v>
      </c>
      <c r="H456" s="6" t="s">
        <v>3037</v>
      </c>
      <c r="I456" s="6" t="s">
        <v>3036</v>
      </c>
      <c r="J456" s="6" t="s">
        <v>3038</v>
      </c>
      <c r="K456" s="6" t="s">
        <v>2937</v>
      </c>
      <c r="L456" s="7" t="s">
        <v>1495</v>
      </c>
      <c r="M456" s="6" t="s">
        <v>3529</v>
      </c>
      <c r="N456" s="6" t="s">
        <v>3165</v>
      </c>
      <c r="O456" s="6" t="s">
        <v>3232</v>
      </c>
      <c r="P456" s="18">
        <f>VLOOKUP(G456,'[1]status-proiecte'!$K$3:$BJ$1319,24,0)</f>
        <v>2140947.33</v>
      </c>
      <c r="Q456" s="18">
        <f>VLOOKUP(G456,'[1]status-proiecte'!$K$3:$BJ$1319,16,0)</f>
        <v>1739160.08</v>
      </c>
      <c r="R456" s="18">
        <f>VLOOKUP(G456,'[1]status-proiecte'!$K$3:$BJ$1319,18,0)</f>
        <v>1490981.94</v>
      </c>
      <c r="S456" s="18">
        <f>VLOOKUP(G456,'[1]status-proiecte'!$K$3:$BJ$1319,19,0)</f>
        <v>1267334.649</v>
      </c>
      <c r="T456" s="18">
        <f>VLOOKUP(G456,'[1]status-proiecte'!$K$3:$BJ$1319,22,0)</f>
        <v>223647.29099999997</v>
      </c>
      <c r="U456" s="18">
        <f>S456/Q456*100</f>
        <v>72.870500166954145</v>
      </c>
      <c r="V456" s="18" t="s">
        <v>2975</v>
      </c>
      <c r="W456" s="8" t="s">
        <v>1569</v>
      </c>
    </row>
    <row r="457" spans="1:23" s="11" customFormat="1" ht="135" x14ac:dyDescent="0.25">
      <c r="A457" s="6">
        <v>450</v>
      </c>
      <c r="B457" s="6" t="s">
        <v>4</v>
      </c>
      <c r="C457" s="7" t="s">
        <v>1246</v>
      </c>
      <c r="D457" s="6" t="s">
        <v>1879</v>
      </c>
      <c r="E457" s="6" t="s">
        <v>956</v>
      </c>
      <c r="F457" s="6" t="s">
        <v>3876</v>
      </c>
      <c r="G457" s="6">
        <v>330507</v>
      </c>
      <c r="H457" s="6" t="s">
        <v>3039</v>
      </c>
      <c r="I457" s="6" t="s">
        <v>3040</v>
      </c>
      <c r="J457" s="6" t="s">
        <v>3041</v>
      </c>
      <c r="K457" s="6" t="s">
        <v>1840</v>
      </c>
      <c r="L457" s="6" t="s">
        <v>1507</v>
      </c>
      <c r="M457" s="6" t="s">
        <v>3530</v>
      </c>
      <c r="N457" s="6" t="s">
        <v>3241</v>
      </c>
      <c r="O457" s="6" t="s">
        <v>3233</v>
      </c>
      <c r="P457" s="18">
        <f>VLOOKUP(G457,'[1]status-proiecte'!$K$3:$BJ$1319,24,0)</f>
        <v>1419243.49</v>
      </c>
      <c r="Q457" s="18">
        <f>VLOOKUP(G457,'[1]status-proiecte'!$K$3:$BJ$1319,16,0)</f>
        <v>1142270.8799999999</v>
      </c>
      <c r="R457" s="18">
        <f>VLOOKUP(G457,'[1]status-proiecte'!$K$3:$BJ$1319,18,0)</f>
        <v>1028043.79</v>
      </c>
      <c r="S457" s="18">
        <f>VLOOKUP(G457,'[1]status-proiecte'!$K$3:$BJ$1319,19,0)</f>
        <v>873837.22149999999</v>
      </c>
      <c r="T457" s="18">
        <f>VLOOKUP(G457,'[1]status-proiecte'!$K$3:$BJ$1319,22,0)</f>
        <v>154206.56850000005</v>
      </c>
      <c r="U457" s="18">
        <f>S457/Q457*100</f>
        <v>76.499999851173655</v>
      </c>
      <c r="V457" s="18" t="s">
        <v>4466</v>
      </c>
      <c r="W457" s="6" t="s">
        <v>1569</v>
      </c>
    </row>
    <row r="458" spans="1:23" s="11" customFormat="1" ht="135" x14ac:dyDescent="0.25">
      <c r="A458" s="6">
        <v>451</v>
      </c>
      <c r="B458" s="6" t="s">
        <v>4</v>
      </c>
      <c r="C458" s="7" t="s">
        <v>1246</v>
      </c>
      <c r="D458" s="6" t="s">
        <v>1879</v>
      </c>
      <c r="E458" s="6" t="s">
        <v>956</v>
      </c>
      <c r="F458" s="6" t="s">
        <v>3876</v>
      </c>
      <c r="G458" s="6">
        <v>330355</v>
      </c>
      <c r="H458" s="6" t="s">
        <v>3042</v>
      </c>
      <c r="I458" s="6" t="s">
        <v>3043</v>
      </c>
      <c r="J458" s="6" t="s">
        <v>3044</v>
      </c>
      <c r="K458" s="6" t="s">
        <v>3025</v>
      </c>
      <c r="L458" s="7" t="s">
        <v>1495</v>
      </c>
      <c r="M458" s="6" t="s">
        <v>3531</v>
      </c>
      <c r="N458" s="6" t="s">
        <v>893</v>
      </c>
      <c r="O458" s="6" t="s">
        <v>3234</v>
      </c>
      <c r="P458" s="18">
        <f>VLOOKUP(G458,'[1]status-proiecte'!$K$3:$BJ$1319,24,0)</f>
        <v>1987102.98</v>
      </c>
      <c r="Q458" s="18">
        <f>VLOOKUP(G458,'[1]status-proiecte'!$K$3:$BJ$1319,16,0)</f>
        <v>1618217.9</v>
      </c>
      <c r="R458" s="18">
        <f>VLOOKUP(G458,'[1]status-proiecte'!$K$3:$BJ$1319,18,0)</f>
        <v>1456396.11</v>
      </c>
      <c r="S458" s="18">
        <f>VLOOKUP(G458,'[1]status-proiecte'!$K$3:$BJ$1319,19,0)</f>
        <v>1237936.6935000001</v>
      </c>
      <c r="T458" s="18">
        <f>VLOOKUP(G458,'[1]status-proiecte'!$K$3:$BJ$1319,22,0)</f>
        <v>218459.41650000005</v>
      </c>
      <c r="U458" s="18">
        <f>S458/Q458*100</f>
        <v>76.500000000000014</v>
      </c>
      <c r="V458" s="18" t="s">
        <v>3415</v>
      </c>
      <c r="W458" s="6" t="s">
        <v>1569</v>
      </c>
    </row>
    <row r="459" spans="1:23" s="11" customFormat="1" ht="135" x14ac:dyDescent="0.25">
      <c r="A459" s="6">
        <v>452</v>
      </c>
      <c r="B459" s="6" t="s">
        <v>4</v>
      </c>
      <c r="C459" s="7" t="s">
        <v>1246</v>
      </c>
      <c r="D459" s="6" t="s">
        <v>1879</v>
      </c>
      <c r="E459" s="6" t="s">
        <v>956</v>
      </c>
      <c r="F459" s="6" t="s">
        <v>3876</v>
      </c>
      <c r="G459" s="6">
        <v>329069</v>
      </c>
      <c r="H459" s="6" t="s">
        <v>3047</v>
      </c>
      <c r="I459" s="6" t="s">
        <v>3048</v>
      </c>
      <c r="J459" s="6" t="s">
        <v>3049</v>
      </c>
      <c r="K459" s="6" t="s">
        <v>1942</v>
      </c>
      <c r="L459" s="7" t="s">
        <v>1495</v>
      </c>
      <c r="M459" s="6" t="s">
        <v>3980</v>
      </c>
      <c r="N459" s="6" t="s">
        <v>867</v>
      </c>
      <c r="O459" s="6" t="s">
        <v>3236</v>
      </c>
      <c r="P459" s="18">
        <f>VLOOKUP(G459,'[1]status-proiecte'!$K$3:$BJ$1319,24,0)</f>
        <v>954159.68</v>
      </c>
      <c r="Q459" s="18">
        <f>VLOOKUP(G459,'[1]status-proiecte'!$K$3:$BJ$1319,16,0)</f>
        <v>768157</v>
      </c>
      <c r="R459" s="18">
        <f>VLOOKUP(G459,'[1]status-proiecte'!$K$3:$BJ$1319,18,0)</f>
        <v>691341.3</v>
      </c>
      <c r="S459" s="18">
        <f>VLOOKUP(G459,'[1]status-proiecte'!$K$3:$BJ$1319,19,0)</f>
        <v>587640.10499999998</v>
      </c>
      <c r="T459" s="18">
        <f>VLOOKUP(G459,'[1]status-proiecte'!$K$3:$BJ$1319,22,0)</f>
        <v>103701.19500000007</v>
      </c>
      <c r="U459" s="18">
        <f>S459/Q459*100</f>
        <v>76.5</v>
      </c>
      <c r="V459" s="18" t="s">
        <v>4467</v>
      </c>
      <c r="W459" s="6" t="s">
        <v>1569</v>
      </c>
    </row>
    <row r="460" spans="1:23" s="11" customFormat="1" ht="135" x14ac:dyDescent="0.25">
      <c r="A460" s="6">
        <v>453</v>
      </c>
      <c r="B460" s="6" t="s">
        <v>4</v>
      </c>
      <c r="C460" s="7" t="s">
        <v>1246</v>
      </c>
      <c r="D460" s="6" t="s">
        <v>1879</v>
      </c>
      <c r="E460" s="6" t="s">
        <v>956</v>
      </c>
      <c r="F460" s="6" t="s">
        <v>3876</v>
      </c>
      <c r="G460" s="6">
        <v>329540</v>
      </c>
      <c r="H460" s="6" t="s">
        <v>3054</v>
      </c>
      <c r="I460" s="6" t="s">
        <v>3055</v>
      </c>
      <c r="J460" s="6" t="s">
        <v>3682</v>
      </c>
      <c r="K460" s="6" t="s">
        <v>1437</v>
      </c>
      <c r="L460" s="6" t="s">
        <v>1496</v>
      </c>
      <c r="M460" s="6" t="s">
        <v>3981</v>
      </c>
      <c r="N460" s="6" t="s">
        <v>867</v>
      </c>
      <c r="O460" s="6" t="s">
        <v>2813</v>
      </c>
      <c r="P460" s="18">
        <f>VLOOKUP(G460,'[1]status-proiecte'!$K$3:$BJ$1319,24,0)</f>
        <v>1265159.3799999999</v>
      </c>
      <c r="Q460" s="18">
        <f>VLOOKUP(G460,'[1]status-proiecte'!$K$3:$BJ$1319,16,0)</f>
        <v>1237345.6544107329</v>
      </c>
      <c r="R460" s="18">
        <f>VLOOKUP(G460,'[1]status-proiecte'!$K$3:$BJ$1319,18,0)</f>
        <v>1113611.0900000001</v>
      </c>
      <c r="S460" s="18">
        <f>VLOOKUP(G460,'[1]status-proiecte'!$K$3:$BJ$1319,19,0)</f>
        <v>946569.42649999994</v>
      </c>
      <c r="T460" s="18">
        <f>VLOOKUP(G460,'[1]status-proiecte'!$K$3:$BJ$1319,22,0)</f>
        <v>167041.66350000014</v>
      </c>
      <c r="U460" s="18">
        <f>S460/Q460*100</f>
        <v>76.500000070779677</v>
      </c>
      <c r="V460" s="18" t="s">
        <v>4054</v>
      </c>
      <c r="W460" s="6" t="s">
        <v>1569</v>
      </c>
    </row>
    <row r="461" spans="1:23" s="11" customFormat="1" ht="135" x14ac:dyDescent="0.25">
      <c r="A461" s="6">
        <v>454</v>
      </c>
      <c r="B461" s="6" t="s">
        <v>4</v>
      </c>
      <c r="C461" s="7" t="s">
        <v>1246</v>
      </c>
      <c r="D461" s="6" t="s">
        <v>1879</v>
      </c>
      <c r="E461" s="6" t="s">
        <v>956</v>
      </c>
      <c r="F461" s="6" t="s">
        <v>3876</v>
      </c>
      <c r="G461" s="6">
        <v>330813</v>
      </c>
      <c r="H461" s="6" t="s">
        <v>3066</v>
      </c>
      <c r="I461" s="6" t="s">
        <v>3067</v>
      </c>
      <c r="J461" s="6" t="s">
        <v>3069</v>
      </c>
      <c r="K461" s="6" t="s">
        <v>3068</v>
      </c>
      <c r="L461" s="6" t="s">
        <v>1496</v>
      </c>
      <c r="M461" s="6" t="s">
        <v>3982</v>
      </c>
      <c r="N461" s="6" t="s">
        <v>3350</v>
      </c>
      <c r="O461" s="6" t="s">
        <v>3238</v>
      </c>
      <c r="P461" s="18">
        <f>VLOOKUP(G461,'[1]status-proiecte'!$K$3:$BJ$1319,24,0)</f>
        <v>2096940.68</v>
      </c>
      <c r="Q461" s="18">
        <f>VLOOKUP(G461,'[1]status-proiecte'!$K$3:$BJ$1319,16,0)</f>
        <v>1655761.53</v>
      </c>
      <c r="R461" s="18">
        <f>VLOOKUP(G461,'[1]status-proiecte'!$K$3:$BJ$1319,18,0)</f>
        <v>1490185.38</v>
      </c>
      <c r="S461" s="18">
        <f>VLOOKUP(G461,'[1]status-proiecte'!$K$3:$BJ$1319,19,0)</f>
        <v>1266657.5730000001</v>
      </c>
      <c r="T461" s="18">
        <f>VLOOKUP(G461,'[1]status-proiecte'!$K$3:$BJ$1319,22,0)</f>
        <v>223527.8069999998</v>
      </c>
      <c r="U461" s="18">
        <f>S461/Q461*100</f>
        <v>76.500000154007679</v>
      </c>
      <c r="V461" s="18" t="s">
        <v>4468</v>
      </c>
      <c r="W461" s="6" t="s">
        <v>1569</v>
      </c>
    </row>
    <row r="462" spans="1:23" s="11" customFormat="1" ht="150" x14ac:dyDescent="0.25">
      <c r="A462" s="6">
        <v>455</v>
      </c>
      <c r="B462" s="6" t="s">
        <v>4</v>
      </c>
      <c r="C462" s="7" t="s">
        <v>1246</v>
      </c>
      <c r="D462" s="6" t="s">
        <v>1879</v>
      </c>
      <c r="E462" s="6" t="s">
        <v>956</v>
      </c>
      <c r="F462" s="6" t="s">
        <v>3876</v>
      </c>
      <c r="G462" s="6">
        <v>330798</v>
      </c>
      <c r="H462" s="6" t="s">
        <v>3252</v>
      </c>
      <c r="I462" s="6" t="s">
        <v>3253</v>
      </c>
      <c r="J462" s="6" t="s">
        <v>3683</v>
      </c>
      <c r="K462" s="6" t="s">
        <v>1437</v>
      </c>
      <c r="L462" s="6" t="s">
        <v>1496</v>
      </c>
      <c r="M462" s="6" t="s">
        <v>3254</v>
      </c>
      <c r="N462" s="7" t="s">
        <v>893</v>
      </c>
      <c r="O462" s="7" t="s">
        <v>3324</v>
      </c>
      <c r="P462" s="18">
        <f>VLOOKUP(G462,'[1]status-proiecte'!$K$3:$BJ$1319,24,0)</f>
        <v>1029458.69</v>
      </c>
      <c r="Q462" s="18">
        <f>VLOOKUP(G462,'[1]status-proiecte'!$K$3:$BJ$1319,16,0)</f>
        <v>1003544.5033485532</v>
      </c>
      <c r="R462" s="18">
        <f>VLOOKUP(G462,'[1]status-proiecte'!$K$3:$BJ$1319,18,0)</f>
        <v>903190.07</v>
      </c>
      <c r="S462" s="18">
        <f>VLOOKUP(G462,'[1]status-proiecte'!$K$3:$BJ$1319,19,0)</f>
        <v>767711.55949999997</v>
      </c>
      <c r="T462" s="18">
        <f>VLOOKUP(G462,'[1]status-proiecte'!$K$3:$BJ$1319,22,0)</f>
        <v>135478.51049999997</v>
      </c>
      <c r="U462" s="18">
        <f>S462/Q462*100</f>
        <v>76.500001438736078</v>
      </c>
      <c r="V462" s="18" t="s">
        <v>2975</v>
      </c>
      <c r="W462" s="6" t="s">
        <v>1569</v>
      </c>
    </row>
    <row r="463" spans="1:23" s="11" customFormat="1" ht="135" x14ac:dyDescent="0.25">
      <c r="A463" s="6">
        <v>456</v>
      </c>
      <c r="B463" s="6" t="s">
        <v>4</v>
      </c>
      <c r="C463" s="7" t="s">
        <v>1246</v>
      </c>
      <c r="D463" s="6" t="s">
        <v>1879</v>
      </c>
      <c r="E463" s="6" t="s">
        <v>956</v>
      </c>
      <c r="F463" s="6" t="s">
        <v>3876</v>
      </c>
      <c r="G463" s="6">
        <v>330497</v>
      </c>
      <c r="H463" s="6" t="s">
        <v>3255</v>
      </c>
      <c r="I463" s="6" t="s">
        <v>3256</v>
      </c>
      <c r="J463" s="6" t="s">
        <v>3684</v>
      </c>
      <c r="K463" s="6" t="s">
        <v>1833</v>
      </c>
      <c r="L463" s="6" t="s">
        <v>1501</v>
      </c>
      <c r="M463" s="6" t="s">
        <v>3535</v>
      </c>
      <c r="N463" s="7" t="s">
        <v>867</v>
      </c>
      <c r="O463" s="7" t="s">
        <v>3325</v>
      </c>
      <c r="P463" s="18">
        <f>VLOOKUP(G463,'[1]status-proiecte'!$K$3:$BJ$1319,24,0)</f>
        <v>1723294.51</v>
      </c>
      <c r="Q463" s="18">
        <f>VLOOKUP(G463,'[1]status-proiecte'!$K$3:$BJ$1319,16,0)</f>
        <v>1418373.1</v>
      </c>
      <c r="R463" s="18">
        <f>VLOOKUP(G463,'[1]status-proiecte'!$K$3:$BJ$1319,18,0)</f>
        <v>1276535.79</v>
      </c>
      <c r="S463" s="18">
        <f>VLOOKUP(G463,'[1]status-proiecte'!$K$3:$BJ$1319,19,0)</f>
        <v>1085055.4214999999</v>
      </c>
      <c r="T463" s="18">
        <f>VLOOKUP(G463,'[1]status-proiecte'!$K$3:$BJ$1319,22,0)</f>
        <v>191480.3685000001</v>
      </c>
      <c r="U463" s="18">
        <f>S463/Q463*100</f>
        <v>76.499999999999986</v>
      </c>
      <c r="V463" s="18" t="s">
        <v>2975</v>
      </c>
      <c r="W463" s="6" t="s">
        <v>1569</v>
      </c>
    </row>
    <row r="464" spans="1:23" s="11" customFormat="1" ht="135" x14ac:dyDescent="0.25">
      <c r="A464" s="6">
        <v>457</v>
      </c>
      <c r="B464" s="6" t="s">
        <v>4</v>
      </c>
      <c r="C464" s="7" t="s">
        <v>1246</v>
      </c>
      <c r="D464" s="6" t="s">
        <v>1879</v>
      </c>
      <c r="E464" s="6" t="s">
        <v>956</v>
      </c>
      <c r="F464" s="6" t="s">
        <v>3876</v>
      </c>
      <c r="G464" s="6">
        <v>331750</v>
      </c>
      <c r="H464" s="6" t="s">
        <v>3264</v>
      </c>
      <c r="I464" s="6" t="s">
        <v>3265</v>
      </c>
      <c r="J464" s="6" t="s">
        <v>3686</v>
      </c>
      <c r="K464" s="6" t="s">
        <v>1840</v>
      </c>
      <c r="L464" s="6" t="s">
        <v>1507</v>
      </c>
      <c r="M464" s="6" t="s">
        <v>3538</v>
      </c>
      <c r="N464" s="7" t="s">
        <v>877</v>
      </c>
      <c r="O464" s="7" t="s">
        <v>3327</v>
      </c>
      <c r="P464" s="18">
        <f>VLOOKUP(G464,'[1]status-proiecte'!$K$3:$BJ$1319,24,0)</f>
        <v>1371977.6</v>
      </c>
      <c r="Q464" s="18">
        <f>VLOOKUP(G464,'[1]status-proiecte'!$K$3:$BJ$1319,16,0)</f>
        <v>1349366.4025999999</v>
      </c>
      <c r="R464" s="18">
        <f>VLOOKUP(G464,'[1]status-proiecte'!$K$3:$BJ$1319,18,0)</f>
        <v>1214429.76</v>
      </c>
      <c r="S464" s="18">
        <f>VLOOKUP(G464,'[1]status-proiecte'!$K$3:$BJ$1319,19,0)</f>
        <v>1032265.296</v>
      </c>
      <c r="T464" s="18">
        <f>VLOOKUP(G464,'[1]status-proiecte'!$K$3:$BJ$1319,22,0)</f>
        <v>182164.46400000004</v>
      </c>
      <c r="U464" s="18">
        <f>S464/Q464*100</f>
        <v>76.499999852597483</v>
      </c>
      <c r="V464" s="18" t="s">
        <v>4469</v>
      </c>
      <c r="W464" s="6" t="s">
        <v>1569</v>
      </c>
    </row>
    <row r="465" spans="1:23" s="11" customFormat="1" ht="135" x14ac:dyDescent="0.25">
      <c r="A465" s="6">
        <v>458</v>
      </c>
      <c r="B465" s="6" t="s">
        <v>4</v>
      </c>
      <c r="C465" s="7" t="s">
        <v>1246</v>
      </c>
      <c r="D465" s="6" t="s">
        <v>1879</v>
      </c>
      <c r="E465" s="6" t="s">
        <v>956</v>
      </c>
      <c r="F465" s="6" t="s">
        <v>3876</v>
      </c>
      <c r="G465" s="6">
        <v>328988</v>
      </c>
      <c r="H465" s="6" t="s">
        <v>3266</v>
      </c>
      <c r="I465" s="6" t="s">
        <v>3267</v>
      </c>
      <c r="J465" s="6" t="s">
        <v>3687</v>
      </c>
      <c r="K465" s="6" t="s">
        <v>1840</v>
      </c>
      <c r="L465" s="6" t="s">
        <v>1507</v>
      </c>
      <c r="M465" s="6" t="s">
        <v>3539</v>
      </c>
      <c r="N465" s="7" t="s">
        <v>3351</v>
      </c>
      <c r="O465" s="7" t="s">
        <v>3328</v>
      </c>
      <c r="P465" s="18">
        <f>VLOOKUP(G465,'[1]status-proiecte'!$K$3:$BJ$1319,24,0)</f>
        <v>2057447.7</v>
      </c>
      <c r="Q465" s="18">
        <f>VLOOKUP(G465,'[1]status-proiecte'!$K$3:$BJ$1319,16,0)</f>
        <v>1655370</v>
      </c>
      <c r="R465" s="18">
        <f>VLOOKUP(G465,'[1]status-proiecte'!$K$3:$BJ$1319,18,0)</f>
        <v>1489833</v>
      </c>
      <c r="S465" s="18">
        <f>VLOOKUP(G465,'[1]status-proiecte'!$K$3:$BJ$1319,19,0)</f>
        <v>1266358.05</v>
      </c>
      <c r="T465" s="18">
        <f>VLOOKUP(G465,'[1]status-proiecte'!$K$3:$BJ$1319,22,0)</f>
        <v>223474.94999999995</v>
      </c>
      <c r="U465" s="18">
        <f>S465/Q465*100</f>
        <v>76.5</v>
      </c>
      <c r="V465" s="18" t="s">
        <v>2975</v>
      </c>
      <c r="W465" s="6" t="s">
        <v>1569</v>
      </c>
    </row>
    <row r="466" spans="1:23" s="11" customFormat="1" ht="60" x14ac:dyDescent="0.25">
      <c r="A466" s="6">
        <v>459</v>
      </c>
      <c r="B466" s="6" t="s">
        <v>4</v>
      </c>
      <c r="C466" s="7" t="s">
        <v>1244</v>
      </c>
      <c r="D466" s="7" t="s">
        <v>1877</v>
      </c>
      <c r="E466" s="6" t="s">
        <v>850</v>
      </c>
      <c r="F466" s="7" t="s">
        <v>291</v>
      </c>
      <c r="G466" s="6">
        <v>330767</v>
      </c>
      <c r="H466" s="6" t="s">
        <v>1150</v>
      </c>
      <c r="I466" s="6" t="s">
        <v>1035</v>
      </c>
      <c r="J466" s="6" t="s">
        <v>2318</v>
      </c>
      <c r="K466" s="7" t="s">
        <v>1749</v>
      </c>
      <c r="L466" s="6" t="s">
        <v>1496</v>
      </c>
      <c r="M466" s="6" t="s">
        <v>1323</v>
      </c>
      <c r="N466" s="6" t="s">
        <v>3346</v>
      </c>
      <c r="O466" s="6" t="s">
        <v>2826</v>
      </c>
      <c r="P466" s="18">
        <f>VLOOKUP(G466,'[1]status-proiecte'!$K$3:$BJ$1319,24,0)</f>
        <v>154774.12</v>
      </c>
      <c r="Q466" s="18">
        <f>VLOOKUP(G466,'[1]status-proiecte'!$K$3:$BJ$1319,16,0)</f>
        <v>128837.68</v>
      </c>
      <c r="R466" s="18">
        <f>VLOOKUP(G466,'[1]status-proiecte'!$K$3:$BJ$1319,18,0)</f>
        <v>115953.92</v>
      </c>
      <c r="S466" s="18">
        <f>VLOOKUP(G466,'[1]status-proiecte'!$K$3:$BJ$1319,19,0)</f>
        <v>98560.831999999995</v>
      </c>
      <c r="T466" s="18">
        <f>VLOOKUP(G466,'[1]status-proiecte'!$K$3:$BJ$1319,22,0)</f>
        <v>17393.088000000003</v>
      </c>
      <c r="U466" s="18">
        <f>S466/Q466*100</f>
        <v>76.500005277959062</v>
      </c>
      <c r="V466" s="18" t="s">
        <v>4470</v>
      </c>
      <c r="W466" s="8" t="s">
        <v>1569</v>
      </c>
    </row>
    <row r="467" spans="1:23" s="11" customFormat="1" ht="195" x14ac:dyDescent="0.25">
      <c r="A467" s="6">
        <v>460</v>
      </c>
      <c r="B467" s="6" t="s">
        <v>4</v>
      </c>
      <c r="C467" s="7" t="s">
        <v>1246</v>
      </c>
      <c r="D467" s="6" t="s">
        <v>1879</v>
      </c>
      <c r="E467" s="6" t="s">
        <v>956</v>
      </c>
      <c r="F467" s="6" t="s">
        <v>3876</v>
      </c>
      <c r="G467" s="6">
        <v>330335</v>
      </c>
      <c r="H467" s="6" t="s">
        <v>3268</v>
      </c>
      <c r="I467" s="6" t="s">
        <v>3376</v>
      </c>
      <c r="J467" s="6" t="s">
        <v>4028</v>
      </c>
      <c r="K467" s="6" t="s">
        <v>1460</v>
      </c>
      <c r="L467" s="6" t="s">
        <v>1499</v>
      </c>
      <c r="M467" s="6" t="s">
        <v>3540</v>
      </c>
      <c r="N467" s="7" t="s">
        <v>3319</v>
      </c>
      <c r="O467" s="7" t="s">
        <v>3328</v>
      </c>
      <c r="P467" s="18">
        <f>VLOOKUP(G467,'[1]status-proiecte'!$K$3:$BJ$1319,24,0)</f>
        <v>1771751.34</v>
      </c>
      <c r="Q467" s="18">
        <f>VLOOKUP(G467,'[1]status-proiecte'!$K$3:$BJ$1319,16,0)</f>
        <v>1437472.88</v>
      </c>
      <c r="R467" s="18">
        <f>VLOOKUP(G467,'[1]status-proiecte'!$K$3:$BJ$1319,18,0)</f>
        <v>1293725.6000000001</v>
      </c>
      <c r="S467" s="18">
        <f>VLOOKUP(G467,'[1]status-proiecte'!$K$3:$BJ$1319,19,0)</f>
        <v>1099666.76</v>
      </c>
      <c r="T467" s="18">
        <f>VLOOKUP(G467,'[1]status-proiecte'!$K$3:$BJ$1319,22,0)</f>
        <v>194058.84000000008</v>
      </c>
      <c r="U467" s="18">
        <f>S467/Q467*100</f>
        <v>76.50000047305241</v>
      </c>
      <c r="V467" s="18" t="s">
        <v>2975</v>
      </c>
      <c r="W467" s="6" t="s">
        <v>1569</v>
      </c>
    </row>
    <row r="468" spans="1:23" s="11" customFormat="1" ht="135" x14ac:dyDescent="0.25">
      <c r="A468" s="6">
        <v>461</v>
      </c>
      <c r="B468" s="6" t="s">
        <v>4</v>
      </c>
      <c r="C468" s="7" t="s">
        <v>1246</v>
      </c>
      <c r="D468" s="6" t="s">
        <v>1879</v>
      </c>
      <c r="E468" s="6" t="s">
        <v>956</v>
      </c>
      <c r="F468" s="6" t="s">
        <v>3876</v>
      </c>
      <c r="G468" s="6">
        <v>331769</v>
      </c>
      <c r="H468" s="6" t="s">
        <v>3269</v>
      </c>
      <c r="I468" s="6" t="s">
        <v>3270</v>
      </c>
      <c r="J468" s="6" t="s">
        <v>3688</v>
      </c>
      <c r="K468" s="6" t="s">
        <v>3271</v>
      </c>
      <c r="L468" s="6" t="s">
        <v>1496</v>
      </c>
      <c r="M468" s="6" t="s">
        <v>3541</v>
      </c>
      <c r="N468" s="7" t="s">
        <v>3179</v>
      </c>
      <c r="O468" s="7" t="s">
        <v>3329</v>
      </c>
      <c r="P468" s="18">
        <f>VLOOKUP(G468,'[1]status-proiecte'!$K$3:$BJ$1319,24,0)</f>
        <v>2651521.65</v>
      </c>
      <c r="Q468" s="18">
        <f>VLOOKUP(G468,'[1]status-proiecte'!$K$3:$BJ$1319,16,0)</f>
        <v>1655318.46</v>
      </c>
      <c r="R468" s="18">
        <f>VLOOKUP(G468,'[1]status-proiecte'!$K$3:$BJ$1319,18,0)</f>
        <v>1489786.62</v>
      </c>
      <c r="S468" s="18">
        <f>VLOOKUP(G468,'[1]status-proiecte'!$K$3:$BJ$1319,19,0)</f>
        <v>1266318.6270000001</v>
      </c>
      <c r="T468" s="18">
        <f>VLOOKUP(G468,'[1]status-proiecte'!$K$3:$BJ$1319,22,0)</f>
        <v>223467.99300000002</v>
      </c>
      <c r="U468" s="18">
        <f>S468/Q468*100</f>
        <v>76.500000308097825</v>
      </c>
      <c r="V468" s="18" t="s">
        <v>2975</v>
      </c>
      <c r="W468" s="6" t="s">
        <v>1569</v>
      </c>
    </row>
    <row r="469" spans="1:23" s="11" customFormat="1" ht="135" x14ac:dyDescent="0.25">
      <c r="A469" s="6">
        <v>462</v>
      </c>
      <c r="B469" s="6" t="s">
        <v>4</v>
      </c>
      <c r="C469" s="7" t="s">
        <v>1246</v>
      </c>
      <c r="D469" s="6" t="s">
        <v>1879</v>
      </c>
      <c r="E469" s="6" t="s">
        <v>956</v>
      </c>
      <c r="F469" s="6" t="s">
        <v>3876</v>
      </c>
      <c r="G469" s="6">
        <v>330954</v>
      </c>
      <c r="H469" s="6" t="s">
        <v>3272</v>
      </c>
      <c r="I469" s="6" t="s">
        <v>3273</v>
      </c>
      <c r="J469" s="6" t="s">
        <v>3690</v>
      </c>
      <c r="K469" s="6" t="s">
        <v>1437</v>
      </c>
      <c r="L469" s="6" t="s">
        <v>1496</v>
      </c>
      <c r="M469" s="6" t="s">
        <v>3543</v>
      </c>
      <c r="N469" s="7" t="s">
        <v>3158</v>
      </c>
      <c r="O469" s="7" t="s">
        <v>3329</v>
      </c>
      <c r="P469" s="18">
        <f>VLOOKUP(G469,'[1]status-proiecte'!$K$3:$BJ$1319,24,0)</f>
        <v>1104044.05</v>
      </c>
      <c r="Q469" s="18">
        <f>VLOOKUP(G469,'[1]status-proiecte'!$K$3:$BJ$1319,16,0)</f>
        <v>1082546.7960710742</v>
      </c>
      <c r="R469" s="18">
        <f>VLOOKUP(G469,'[1]status-proiecte'!$K$3:$BJ$1319,18,0)</f>
        <v>974292.12</v>
      </c>
      <c r="S469" s="18">
        <f>VLOOKUP(G469,'[1]status-proiecte'!$K$3:$BJ$1319,19,0)</f>
        <v>828148.30200000003</v>
      </c>
      <c r="T469" s="18">
        <f>VLOOKUP(G469,'[1]status-proiecte'!$K$3:$BJ$1319,22,0)</f>
        <v>146143.81799999997</v>
      </c>
      <c r="U469" s="18">
        <f>S469/Q469*100</f>
        <v>76.50000027764419</v>
      </c>
      <c r="V469" s="18" t="s">
        <v>4111</v>
      </c>
      <c r="W469" s="6" t="s">
        <v>1569</v>
      </c>
    </row>
    <row r="470" spans="1:23" s="11" customFormat="1" ht="135" x14ac:dyDescent="0.25">
      <c r="A470" s="6">
        <v>463</v>
      </c>
      <c r="B470" s="6" t="s">
        <v>4</v>
      </c>
      <c r="C470" s="7" t="s">
        <v>1246</v>
      </c>
      <c r="D470" s="6" t="s">
        <v>1879</v>
      </c>
      <c r="E470" s="6" t="s">
        <v>956</v>
      </c>
      <c r="F470" s="6" t="s">
        <v>3876</v>
      </c>
      <c r="G470" s="6">
        <v>332152</v>
      </c>
      <c r="H470" s="6" t="s">
        <v>3284</v>
      </c>
      <c r="I470" s="6" t="s">
        <v>3283</v>
      </c>
      <c r="J470" s="6" t="s">
        <v>3693</v>
      </c>
      <c r="K470" s="6" t="s">
        <v>3285</v>
      </c>
      <c r="L470" s="6" t="s">
        <v>1507</v>
      </c>
      <c r="M470" s="6" t="s">
        <v>3546</v>
      </c>
      <c r="N470" s="7" t="s">
        <v>867</v>
      </c>
      <c r="O470" s="7" t="s">
        <v>3331</v>
      </c>
      <c r="P470" s="18">
        <f>VLOOKUP(G470,'[1]status-proiecte'!$K$3:$BJ$1319,24,0)</f>
        <v>1014233.96</v>
      </c>
      <c r="Q470" s="18">
        <f>VLOOKUP(G470,'[1]status-proiecte'!$K$3:$BJ$1319,16,0)</f>
        <v>827382.06607355305</v>
      </c>
      <c r="R470" s="18">
        <f>VLOOKUP(G470,'[1]status-proiecte'!$K$3:$BJ$1319,18,0)</f>
        <v>744643.86</v>
      </c>
      <c r="S470" s="18">
        <f>VLOOKUP(G470,'[1]status-proiecte'!$K$3:$BJ$1319,19,0)</f>
        <v>632947.28099999996</v>
      </c>
      <c r="T470" s="18">
        <f>VLOOKUP(G470,'[1]status-proiecte'!$K$3:$BJ$1319,22,0)</f>
        <v>111696.57900000003</v>
      </c>
      <c r="U470" s="18">
        <f>S470/Q470*100</f>
        <v>76.500000054839461</v>
      </c>
      <c r="V470" s="18" t="s">
        <v>2975</v>
      </c>
      <c r="W470" s="6" t="s">
        <v>1569</v>
      </c>
    </row>
    <row r="471" spans="1:23" s="11" customFormat="1" ht="135" x14ac:dyDescent="0.25">
      <c r="A471" s="6">
        <v>464</v>
      </c>
      <c r="B471" s="6" t="s">
        <v>4</v>
      </c>
      <c r="C471" s="7" t="s">
        <v>1246</v>
      </c>
      <c r="D471" s="6" t="s">
        <v>1879</v>
      </c>
      <c r="E471" s="6" t="s">
        <v>956</v>
      </c>
      <c r="F471" s="6" t="s">
        <v>3876</v>
      </c>
      <c r="G471" s="6">
        <v>332667</v>
      </c>
      <c r="H471" s="6" t="s">
        <v>3287</v>
      </c>
      <c r="I471" s="6" t="s">
        <v>3286</v>
      </c>
      <c r="J471" s="6" t="s">
        <v>3817</v>
      </c>
      <c r="K471" s="6" t="s">
        <v>3003</v>
      </c>
      <c r="L471" s="39" t="s">
        <v>1499</v>
      </c>
      <c r="M471" s="6" t="s">
        <v>1297</v>
      </c>
      <c r="N471" s="7" t="s">
        <v>893</v>
      </c>
      <c r="O471" s="7" t="s">
        <v>3332</v>
      </c>
      <c r="P471" s="18">
        <f>VLOOKUP(G471,'[1]status-proiecte'!$K$3:$BJ$1319,24,0)</f>
        <v>1554039.6</v>
      </c>
      <c r="Q471" s="18">
        <f>VLOOKUP(G471,'[1]status-proiecte'!$K$3:$BJ$1319,16,0)</f>
        <v>1268547.05</v>
      </c>
      <c r="R471" s="18">
        <f>VLOOKUP(G471,'[1]status-proiecte'!$K$3:$BJ$1319,18,0)</f>
        <v>1141692.3500000001</v>
      </c>
      <c r="S471" s="18">
        <f>VLOOKUP(G471,'[1]status-proiecte'!$K$3:$BJ$1319,19,0)</f>
        <v>970438.49750000006</v>
      </c>
      <c r="T471" s="18">
        <f>VLOOKUP(G471,'[1]status-proiecte'!$K$3:$BJ$1319,22,0)</f>
        <v>171253.85250000004</v>
      </c>
      <c r="U471" s="18">
        <f>S471/Q471*100</f>
        <v>76.500000335028957</v>
      </c>
      <c r="V471" s="18" t="s">
        <v>4112</v>
      </c>
      <c r="W471" s="6" t="s">
        <v>1569</v>
      </c>
    </row>
    <row r="472" spans="1:23" s="11" customFormat="1" ht="135" x14ac:dyDescent="0.25">
      <c r="A472" s="6">
        <v>465</v>
      </c>
      <c r="B472" s="6" t="s">
        <v>4</v>
      </c>
      <c r="C472" s="7" t="s">
        <v>1246</v>
      </c>
      <c r="D472" s="6" t="s">
        <v>1879</v>
      </c>
      <c r="E472" s="6" t="s">
        <v>956</v>
      </c>
      <c r="F472" s="6" t="s">
        <v>3876</v>
      </c>
      <c r="G472" s="6">
        <v>331902</v>
      </c>
      <c r="H472" s="6" t="s">
        <v>3289</v>
      </c>
      <c r="I472" s="6" t="s">
        <v>3288</v>
      </c>
      <c r="J472" s="6" t="s">
        <v>3818</v>
      </c>
      <c r="K472" s="6" t="s">
        <v>1460</v>
      </c>
      <c r="L472" s="6" t="s">
        <v>1499</v>
      </c>
      <c r="M472" s="6" t="s">
        <v>3547</v>
      </c>
      <c r="N472" s="7" t="s">
        <v>3320</v>
      </c>
      <c r="O472" s="7" t="s">
        <v>2823</v>
      </c>
      <c r="P472" s="18">
        <f>VLOOKUP(G472,'[1]status-proiecte'!$K$3:$BJ$1319,24,0)</f>
        <v>1361609.45</v>
      </c>
      <c r="Q472" s="18">
        <f>VLOOKUP(G472,'[1]status-proiecte'!$K$3:$BJ$1319,16,0)</f>
        <v>1340141.2439173709</v>
      </c>
      <c r="R472" s="18">
        <f>VLOOKUP(G472,'[1]status-proiecte'!$K$3:$BJ$1319,18,0)</f>
        <v>1206127.26</v>
      </c>
      <c r="S472" s="18">
        <f>VLOOKUP(G472,'[1]status-proiecte'!$K$3:$BJ$1319,19,0)</f>
        <v>1025208.171</v>
      </c>
      <c r="T472" s="18">
        <f>VLOOKUP(G472,'[1]status-proiecte'!$K$3:$BJ$1319,22,0)</f>
        <v>180919.08900000004</v>
      </c>
      <c r="U472" s="18">
        <f>S472/Q472*100</f>
        <v>76.50000890974826</v>
      </c>
      <c r="V472" s="18" t="s">
        <v>4471</v>
      </c>
      <c r="W472" s="6" t="s">
        <v>1569</v>
      </c>
    </row>
    <row r="473" spans="1:23" s="11" customFormat="1" ht="135" x14ac:dyDescent="0.25">
      <c r="A473" s="6">
        <v>466</v>
      </c>
      <c r="B473" s="6" t="s">
        <v>4</v>
      </c>
      <c r="C473" s="7" t="s">
        <v>1246</v>
      </c>
      <c r="D473" s="6" t="s">
        <v>1879</v>
      </c>
      <c r="E473" s="6" t="s">
        <v>956</v>
      </c>
      <c r="F473" s="6" t="s">
        <v>3876</v>
      </c>
      <c r="G473" s="6">
        <v>331383</v>
      </c>
      <c r="H473" s="6" t="s">
        <v>3311</v>
      </c>
      <c r="I473" s="6" t="s">
        <v>3312</v>
      </c>
      <c r="J473" s="6" t="s">
        <v>3819</v>
      </c>
      <c r="K473" s="6" t="s">
        <v>1437</v>
      </c>
      <c r="L473" s="6" t="s">
        <v>1496</v>
      </c>
      <c r="M473" s="6" t="s">
        <v>3550</v>
      </c>
      <c r="N473" s="7" t="s">
        <v>3322</v>
      </c>
      <c r="O473" s="7" t="s">
        <v>3335</v>
      </c>
      <c r="P473" s="18">
        <f>VLOOKUP(G473,'[1]status-proiecte'!$K$3:$BJ$1319,24,0)</f>
        <v>1207742.1399999999</v>
      </c>
      <c r="Q473" s="18">
        <f>VLOOKUP(G473,'[1]status-proiecte'!$K$3:$BJ$1319,16,0)</f>
        <v>1188704.9920347086</v>
      </c>
      <c r="R473" s="18">
        <f>VLOOKUP(G473,'[1]status-proiecte'!$K$3:$BJ$1319,18,0)</f>
        <v>1069834.5</v>
      </c>
      <c r="S473" s="18">
        <f>VLOOKUP(G473,'[1]status-proiecte'!$K$3:$BJ$1319,19,0)</f>
        <v>909359.32499999995</v>
      </c>
      <c r="T473" s="18">
        <f>VLOOKUP(G473,'[1]status-proiecte'!$K$3:$BJ$1319,22,0)</f>
        <v>160475.17500000005</v>
      </c>
      <c r="U473" s="18">
        <f>S473/Q473*100</f>
        <v>76.500000512612289</v>
      </c>
      <c r="V473" s="18" t="s">
        <v>2975</v>
      </c>
      <c r="W473" s="6" t="s">
        <v>1569</v>
      </c>
    </row>
    <row r="474" spans="1:23" s="11" customFormat="1" ht="135" x14ac:dyDescent="0.25">
      <c r="A474" s="6">
        <v>467</v>
      </c>
      <c r="B474" s="6" t="s">
        <v>4</v>
      </c>
      <c r="C474" s="7" t="s">
        <v>1246</v>
      </c>
      <c r="D474" s="6" t="s">
        <v>1879</v>
      </c>
      <c r="E474" s="6" t="s">
        <v>956</v>
      </c>
      <c r="F474" s="6" t="s">
        <v>3876</v>
      </c>
      <c r="G474" s="6">
        <v>330781</v>
      </c>
      <c r="H474" s="6" t="s">
        <v>3317</v>
      </c>
      <c r="I474" s="6" t="s">
        <v>3318</v>
      </c>
      <c r="J474" s="6" t="s">
        <v>3820</v>
      </c>
      <c r="K474" s="6" t="s">
        <v>1437</v>
      </c>
      <c r="L474" s="6" t="s">
        <v>1496</v>
      </c>
      <c r="M474" s="6" t="s">
        <v>3552</v>
      </c>
      <c r="N474" s="7" t="s">
        <v>3353</v>
      </c>
      <c r="O474" s="7" t="s">
        <v>3337</v>
      </c>
      <c r="P474" s="18">
        <f>VLOOKUP(G474,'[1]status-proiecte'!$K$3:$BJ$1319,24,0)</f>
        <v>486267.86</v>
      </c>
      <c r="Q474" s="18">
        <f>VLOOKUP(G474,'[1]status-proiecte'!$K$3:$BJ$1319,16,0)</f>
        <v>462401.71956459613</v>
      </c>
      <c r="R474" s="18">
        <f>VLOOKUP(G474,'[1]status-proiecte'!$K$3:$BJ$1319,18,0)</f>
        <v>416161.55</v>
      </c>
      <c r="S474" s="18">
        <f>VLOOKUP(G474,'[1]status-proiecte'!$K$3:$BJ$1319,19,0)</f>
        <v>353737.3175</v>
      </c>
      <c r="T474" s="18">
        <f>VLOOKUP(G474,'[1]status-proiecte'!$K$3:$BJ$1319,22,0)</f>
        <v>62424.232499999984</v>
      </c>
      <c r="U474" s="18">
        <f>S474/Q474*100</f>
        <v>76.500000439679155</v>
      </c>
      <c r="V474" s="18" t="s">
        <v>2975</v>
      </c>
      <c r="W474" s="6" t="s">
        <v>1569</v>
      </c>
    </row>
    <row r="475" spans="1:23" s="11" customFormat="1" ht="180" x14ac:dyDescent="0.25">
      <c r="A475" s="6">
        <v>468</v>
      </c>
      <c r="B475" s="6" t="s">
        <v>4</v>
      </c>
      <c r="C475" s="7" t="s">
        <v>1246</v>
      </c>
      <c r="D475" s="6" t="s">
        <v>1879</v>
      </c>
      <c r="E475" s="6" t="s">
        <v>956</v>
      </c>
      <c r="F475" s="6" t="s">
        <v>3876</v>
      </c>
      <c r="G475" s="6">
        <v>330910</v>
      </c>
      <c r="H475" s="6" t="s">
        <v>3382</v>
      </c>
      <c r="I475" s="6" t="s">
        <v>3383</v>
      </c>
      <c r="J475" s="6" t="s">
        <v>3696</v>
      </c>
      <c r="K475" s="6" t="s">
        <v>163</v>
      </c>
      <c r="L475" s="6" t="s">
        <v>1496</v>
      </c>
      <c r="M475" s="6" t="s">
        <v>3387</v>
      </c>
      <c r="N475" s="7" t="s">
        <v>3242</v>
      </c>
      <c r="O475" s="7" t="s">
        <v>2740</v>
      </c>
      <c r="P475" s="18">
        <f>VLOOKUP(G475,'[1]status-proiecte'!$K$3:$BJ$1319,24,0)</f>
        <v>1030914.57</v>
      </c>
      <c r="Q475" s="18">
        <f>VLOOKUP(G475,'[1]status-proiecte'!$K$3:$BJ$1319,16,0)</f>
        <v>854545.1</v>
      </c>
      <c r="R475" s="18">
        <f>VLOOKUP(G475,'[1]status-proiecte'!$K$3:$BJ$1319,18,0)</f>
        <v>769090.59</v>
      </c>
      <c r="S475" s="18">
        <f>VLOOKUP(G475,'[1]status-proiecte'!$K$3:$BJ$1319,19,0)</f>
        <v>653727.00150000001</v>
      </c>
      <c r="T475" s="18">
        <f>VLOOKUP(G475,'[1]status-proiecte'!$K$3:$BJ$1319,22,0)</f>
        <v>115363.58849999995</v>
      </c>
      <c r="U475" s="18">
        <f>S475/Q475*100</f>
        <v>76.5</v>
      </c>
      <c r="V475" s="18" t="s">
        <v>3652</v>
      </c>
      <c r="W475" s="6" t="s">
        <v>1569</v>
      </c>
    </row>
    <row r="476" spans="1:23" s="11" customFormat="1" ht="135" x14ac:dyDescent="0.25">
      <c r="A476" s="6">
        <v>469</v>
      </c>
      <c r="B476" s="6" t="s">
        <v>4</v>
      </c>
      <c r="C476" s="7" t="s">
        <v>1246</v>
      </c>
      <c r="D476" s="6" t="s">
        <v>1879</v>
      </c>
      <c r="E476" s="6" t="s">
        <v>956</v>
      </c>
      <c r="F476" s="6" t="s">
        <v>3876</v>
      </c>
      <c r="G476" s="6">
        <v>330925</v>
      </c>
      <c r="H476" s="6" t="s">
        <v>3556</v>
      </c>
      <c r="I476" s="6" t="s">
        <v>3555</v>
      </c>
      <c r="J476" s="6" t="s">
        <v>4041</v>
      </c>
      <c r="K476" s="6" t="s">
        <v>3557</v>
      </c>
      <c r="L476" s="6" t="s">
        <v>1495</v>
      </c>
      <c r="M476" s="6" t="s">
        <v>3558</v>
      </c>
      <c r="N476" s="6" t="s">
        <v>3559</v>
      </c>
      <c r="O476" s="6" t="s">
        <v>3560</v>
      </c>
      <c r="P476" s="18">
        <f>VLOOKUP(G476,'[1]status-proiecte'!$K$3:$BJ$1319,24,0)</f>
        <v>556225</v>
      </c>
      <c r="Q476" s="18">
        <f>VLOOKUP(G476,'[1]status-proiecte'!$K$3:$BJ$1319,16,0)</f>
        <v>521274.98920000001</v>
      </c>
      <c r="R476" s="18">
        <f>VLOOKUP(G476,'[1]status-proiecte'!$K$3:$BJ$1319,18,0)</f>
        <v>469094.99</v>
      </c>
      <c r="S476" s="18">
        <f>VLOOKUP(G476,'[1]status-proiecte'!$K$3:$BJ$1319,19,0)</f>
        <v>398730.7415</v>
      </c>
      <c r="T476" s="18">
        <f>VLOOKUP(G476,'[1]status-proiecte'!$K$3:$BJ$1319,22,0)</f>
        <v>70364.248499999987</v>
      </c>
      <c r="U476" s="18">
        <f>S476/Q476*100</f>
        <v>76.491439213673289</v>
      </c>
      <c r="V476" s="18" t="s">
        <v>2975</v>
      </c>
      <c r="W476" s="6" t="s">
        <v>1569</v>
      </c>
    </row>
    <row r="477" spans="1:23" s="11" customFormat="1" ht="180" x14ac:dyDescent="0.25">
      <c r="A477" s="6">
        <v>470</v>
      </c>
      <c r="B477" s="6" t="s">
        <v>4</v>
      </c>
      <c r="C477" s="7" t="s">
        <v>1246</v>
      </c>
      <c r="D477" s="6" t="s">
        <v>1879</v>
      </c>
      <c r="E477" s="6" t="s">
        <v>956</v>
      </c>
      <c r="F477" s="6" t="s">
        <v>3876</v>
      </c>
      <c r="G477" s="6">
        <v>330860</v>
      </c>
      <c r="H477" s="6" t="s">
        <v>3561</v>
      </c>
      <c r="I477" s="6" t="s">
        <v>3568</v>
      </c>
      <c r="J477" s="6" t="s">
        <v>3697</v>
      </c>
      <c r="K477" s="6" t="s">
        <v>163</v>
      </c>
      <c r="L477" s="6" t="s">
        <v>1496</v>
      </c>
      <c r="M477" s="6" t="s">
        <v>3567</v>
      </c>
      <c r="N477" s="6" t="s">
        <v>3570</v>
      </c>
      <c r="O477" s="6" t="s">
        <v>3569</v>
      </c>
      <c r="P477" s="18">
        <f>VLOOKUP(G477,'[1]status-proiecte'!$K$3:$BJ$1319,24,0)</f>
        <v>778167.02</v>
      </c>
      <c r="Q477" s="18">
        <f>VLOOKUP(G477,'[1]status-proiecte'!$K$3:$BJ$1319,16,0)</f>
        <v>765843.70008576114</v>
      </c>
      <c r="R477" s="18">
        <f>VLOOKUP(G477,'[1]status-proiecte'!$K$3:$BJ$1319,18,0)</f>
        <v>689259.32</v>
      </c>
      <c r="S477" s="18">
        <f>VLOOKUP(G477,'[1]status-proiecte'!$K$3:$BJ$1319,19,0)</f>
        <v>585870.42200000002</v>
      </c>
      <c r="T477" s="18">
        <f>VLOOKUP(G477,'[1]status-proiecte'!$K$3:$BJ$1319,22,0)</f>
        <v>103388.89799999993</v>
      </c>
      <c r="U477" s="18">
        <f>S477/Q477*100</f>
        <v>76.49999888154629</v>
      </c>
      <c r="V477" s="18" t="s">
        <v>2975</v>
      </c>
      <c r="W477" s="6" t="s">
        <v>1569</v>
      </c>
    </row>
    <row r="478" spans="1:23" s="11" customFormat="1" ht="165" x14ac:dyDescent="0.25">
      <c r="A478" s="6">
        <v>471</v>
      </c>
      <c r="B478" s="6" t="s">
        <v>4</v>
      </c>
      <c r="C478" s="7" t="s">
        <v>1246</v>
      </c>
      <c r="D478" s="6" t="s">
        <v>1879</v>
      </c>
      <c r="E478" s="6" t="s">
        <v>956</v>
      </c>
      <c r="F478" s="6" t="s">
        <v>3876</v>
      </c>
      <c r="G478" s="6">
        <v>330902</v>
      </c>
      <c r="H478" s="6" t="s">
        <v>3577</v>
      </c>
      <c r="I478" s="6" t="s">
        <v>3576</v>
      </c>
      <c r="J478" s="6" t="s">
        <v>3698</v>
      </c>
      <c r="K478" s="6" t="s">
        <v>3578</v>
      </c>
      <c r="L478" s="6" t="s">
        <v>1507</v>
      </c>
      <c r="M478" s="6" t="s">
        <v>3579</v>
      </c>
      <c r="N478" s="6" t="s">
        <v>3580</v>
      </c>
      <c r="O478" s="6" t="s">
        <v>3581</v>
      </c>
      <c r="P478" s="18">
        <f>VLOOKUP(G478,'[1]status-proiecte'!$K$3:$BJ$1319,24,0)</f>
        <v>778244.42</v>
      </c>
      <c r="Q478" s="18">
        <f>VLOOKUP(G478,'[1]status-proiecte'!$K$3:$BJ$1319,16,0)</f>
        <v>759878.32645083382</v>
      </c>
      <c r="R478" s="18">
        <f>VLOOKUP(G478,'[1]status-proiecte'!$K$3:$BJ$1319,18,0)</f>
        <v>683890.54</v>
      </c>
      <c r="S478" s="18">
        <f>VLOOKUP(G478,'[1]status-proiecte'!$K$3:$BJ$1319,19,0)</f>
        <v>581306.95900000003</v>
      </c>
      <c r="T478" s="18">
        <f>VLOOKUP(G478,'[1]status-proiecte'!$K$3:$BJ$1319,22,0)</f>
        <v>102583.58100000001</v>
      </c>
      <c r="U478" s="18">
        <f>S478/Q478*100</f>
        <v>76.500005167289402</v>
      </c>
      <c r="V478" s="18" t="s">
        <v>2975</v>
      </c>
      <c r="W478" s="6" t="s">
        <v>1569</v>
      </c>
    </row>
    <row r="479" spans="1:23" s="11" customFormat="1" ht="135" x14ac:dyDescent="0.25">
      <c r="A479" s="6">
        <v>472</v>
      </c>
      <c r="B479" s="6" t="s">
        <v>4</v>
      </c>
      <c r="C479" s="7" t="s">
        <v>1246</v>
      </c>
      <c r="D479" s="6" t="s">
        <v>1879</v>
      </c>
      <c r="E479" s="6" t="s">
        <v>956</v>
      </c>
      <c r="F479" s="6" t="s">
        <v>3876</v>
      </c>
      <c r="G479" s="6">
        <v>332545</v>
      </c>
      <c r="H479" s="6" t="s">
        <v>3582</v>
      </c>
      <c r="I479" s="6" t="s">
        <v>3618</v>
      </c>
      <c r="J479" s="6" t="s">
        <v>3699</v>
      </c>
      <c r="K479" s="6" t="s">
        <v>2500</v>
      </c>
      <c r="L479" s="6" t="s">
        <v>1496</v>
      </c>
      <c r="M479" s="6" t="s">
        <v>3591</v>
      </c>
      <c r="N479" s="6" t="s">
        <v>3559</v>
      </c>
      <c r="O479" s="6" t="s">
        <v>3599</v>
      </c>
      <c r="P479" s="18">
        <f>VLOOKUP(G479,'[1]status-proiecte'!$K$3:$BJ$1319,24,0)</f>
        <v>1781795.31</v>
      </c>
      <c r="Q479" s="18">
        <f>VLOOKUP(G479,'[1]status-proiecte'!$K$3:$BJ$1319,16,0)</f>
        <v>1457221.47</v>
      </c>
      <c r="R479" s="18">
        <f>VLOOKUP(G479,'[1]status-proiecte'!$K$3:$BJ$1319,18,0)</f>
        <v>1311499.32</v>
      </c>
      <c r="S479" s="18">
        <f>VLOOKUP(G479,'[1]status-proiecte'!$K$3:$BJ$1319,19,0)</f>
        <v>1114774.422</v>
      </c>
      <c r="T479" s="18">
        <f>VLOOKUP(G479,'[1]status-proiecte'!$K$3:$BJ$1319,22,0)</f>
        <v>196724.89800000004</v>
      </c>
      <c r="U479" s="18">
        <f>S479/Q479*100</f>
        <v>76.499999825009439</v>
      </c>
      <c r="V479" s="18" t="s">
        <v>2975</v>
      </c>
      <c r="W479" s="6" t="s">
        <v>1569</v>
      </c>
    </row>
    <row r="480" spans="1:23" s="11" customFormat="1" ht="135" x14ac:dyDescent="0.25">
      <c r="A480" s="6">
        <v>473</v>
      </c>
      <c r="B480" s="6" t="s">
        <v>4</v>
      </c>
      <c r="C480" s="7" t="s">
        <v>1246</v>
      </c>
      <c r="D480" s="6" t="s">
        <v>1879</v>
      </c>
      <c r="E480" s="6" t="s">
        <v>956</v>
      </c>
      <c r="F480" s="6" t="s">
        <v>3876</v>
      </c>
      <c r="G480" s="6">
        <v>330766</v>
      </c>
      <c r="H480" s="6" t="s">
        <v>3584</v>
      </c>
      <c r="I480" s="6" t="s">
        <v>3624</v>
      </c>
      <c r="J480" s="6" t="s">
        <v>4031</v>
      </c>
      <c r="K480" s="6" t="s">
        <v>163</v>
      </c>
      <c r="L480" s="6" t="s">
        <v>1496</v>
      </c>
      <c r="M480" s="6" t="s">
        <v>3596</v>
      </c>
      <c r="N480" s="6" t="s">
        <v>3612</v>
      </c>
      <c r="O480" s="6" t="s">
        <v>3599</v>
      </c>
      <c r="P480" s="18">
        <f>VLOOKUP(G480,'[1]status-proiecte'!$K$3:$BJ$1319,24,0)</f>
        <v>1757796.28</v>
      </c>
      <c r="Q480" s="18">
        <f>VLOOKUP(G480,'[1]status-proiecte'!$K$3:$BJ$1319,16,0)</f>
        <v>1452724.2</v>
      </c>
      <c r="R480" s="18">
        <f>VLOOKUP(G480,'[1]status-proiecte'!$K$3:$BJ$1319,18,0)</f>
        <v>1307451.78</v>
      </c>
      <c r="S480" s="18">
        <f>VLOOKUP(G480,'[1]status-proiecte'!$K$3:$BJ$1319,19,0)</f>
        <v>1111334.013</v>
      </c>
      <c r="T480" s="18">
        <f>VLOOKUP(G480,'[1]status-proiecte'!$K$3:$BJ$1319,22,0)</f>
        <v>196117.76699999999</v>
      </c>
      <c r="U480" s="18">
        <f>S480/Q480*100</f>
        <v>76.5</v>
      </c>
      <c r="V480" s="18" t="s">
        <v>2975</v>
      </c>
      <c r="W480" s="6" t="s">
        <v>1569</v>
      </c>
    </row>
    <row r="481" spans="1:23" s="11" customFormat="1" ht="135" x14ac:dyDescent="0.25">
      <c r="A481" s="6">
        <v>474</v>
      </c>
      <c r="B481" s="6" t="s">
        <v>4</v>
      </c>
      <c r="C481" s="7" t="s">
        <v>1246</v>
      </c>
      <c r="D481" s="6" t="s">
        <v>1879</v>
      </c>
      <c r="E481" s="6" t="s">
        <v>956</v>
      </c>
      <c r="F481" s="6" t="s">
        <v>3876</v>
      </c>
      <c r="G481" s="6">
        <v>330986</v>
      </c>
      <c r="H481" s="6" t="s">
        <v>3585</v>
      </c>
      <c r="I481" s="6" t="s">
        <v>3627</v>
      </c>
      <c r="J481" s="6" t="s">
        <v>3670</v>
      </c>
      <c r="K481" s="6" t="s">
        <v>3578</v>
      </c>
      <c r="L481" s="6" t="s">
        <v>1507</v>
      </c>
      <c r="M481" s="6" t="s">
        <v>3597</v>
      </c>
      <c r="N481" s="6" t="s">
        <v>3614</v>
      </c>
      <c r="O481" s="6" t="s">
        <v>3335</v>
      </c>
      <c r="P481" s="18">
        <f>VLOOKUP(G481,'[1]status-proiecte'!$K$3:$BJ$1319,24,0)</f>
        <v>3297158.81</v>
      </c>
      <c r="Q481" s="18">
        <f>VLOOKUP(G481,'[1]status-proiecte'!$K$3:$BJ$1319,16,0)</f>
        <v>2709855.36</v>
      </c>
      <c r="R481" s="18">
        <f>VLOOKUP(G481,'[1]status-proiecte'!$K$3:$BJ$1319,18,0)</f>
        <v>1480755.74</v>
      </c>
      <c r="S481" s="18">
        <f>VLOOKUP(G481,'[1]status-proiecte'!$K$3:$BJ$1319,19,0)</f>
        <v>1258642.379</v>
      </c>
      <c r="T481" s="18">
        <f>VLOOKUP(G481,'[1]status-proiecte'!$K$3:$BJ$1319,22,0)</f>
        <v>222113.36100000003</v>
      </c>
      <c r="U481" s="18">
        <f>S481/Q481*100</f>
        <v>46.446847222133655</v>
      </c>
      <c r="V481" s="18" t="s">
        <v>4472</v>
      </c>
      <c r="W481" s="6" t="s">
        <v>1569</v>
      </c>
    </row>
    <row r="482" spans="1:23" s="11" customFormat="1" ht="165" x14ac:dyDescent="0.25">
      <c r="A482" s="6">
        <v>475</v>
      </c>
      <c r="B482" s="6" t="s">
        <v>4</v>
      </c>
      <c r="C482" s="7" t="s">
        <v>1246</v>
      </c>
      <c r="D482" s="7" t="s">
        <v>1873</v>
      </c>
      <c r="E482" s="6" t="s">
        <v>1255</v>
      </c>
      <c r="F482" s="6" t="s">
        <v>3876</v>
      </c>
      <c r="G482" s="6">
        <v>322356</v>
      </c>
      <c r="H482" s="6" t="s">
        <v>304</v>
      </c>
      <c r="I482" s="6" t="s">
        <v>305</v>
      </c>
      <c r="J482" s="6" t="s">
        <v>2042</v>
      </c>
      <c r="K482" s="7" t="s">
        <v>1751</v>
      </c>
      <c r="L482" s="6" t="s">
        <v>1501</v>
      </c>
      <c r="M482" s="7" t="s">
        <v>689</v>
      </c>
      <c r="N482" s="7" t="s">
        <v>927</v>
      </c>
      <c r="O482" s="7" t="s">
        <v>2726</v>
      </c>
      <c r="P482" s="18">
        <f>VLOOKUP(G482,'[1]status-proiecte'!$K$3:$BJ$1319,24,0)</f>
        <v>10479978.939999999</v>
      </c>
      <c r="Q482" s="18">
        <f>VLOOKUP(G482,'[1]status-proiecte'!$K$3:$BJ$1319,16,0)</f>
        <v>10478074.939999999</v>
      </c>
      <c r="R482" s="18">
        <f>VLOOKUP(G482,'[1]status-proiecte'!$K$3:$BJ$1319,18,0)</f>
        <v>7462050</v>
      </c>
      <c r="S482" s="18">
        <f>VLOOKUP(G482,'[1]status-proiecte'!$K$3:$BJ$1319,19,0)</f>
        <v>6342742.5</v>
      </c>
      <c r="T482" s="18">
        <f>VLOOKUP(G482,'[1]status-proiecte'!$K$3:$BJ$1319,22,0)</f>
        <v>1119307.5</v>
      </c>
      <c r="U482" s="18">
        <f>S482/Q482*100</f>
        <v>60.533471427910982</v>
      </c>
      <c r="V482" s="18" t="s">
        <v>4473</v>
      </c>
      <c r="W482" s="8" t="s">
        <v>1569</v>
      </c>
    </row>
    <row r="483" spans="1:23" s="11" customFormat="1" ht="150" x14ac:dyDescent="0.25">
      <c r="A483" s="6">
        <v>476</v>
      </c>
      <c r="B483" s="6" t="s">
        <v>4</v>
      </c>
      <c r="C483" s="7" t="s">
        <v>1246</v>
      </c>
      <c r="D483" s="7" t="s">
        <v>1873</v>
      </c>
      <c r="E483" s="6" t="s">
        <v>1255</v>
      </c>
      <c r="F483" s="6" t="s">
        <v>3876</v>
      </c>
      <c r="G483" s="6">
        <v>322572</v>
      </c>
      <c r="H483" s="6" t="s">
        <v>312</v>
      </c>
      <c r="I483" s="6" t="s">
        <v>313</v>
      </c>
      <c r="J483" s="6" t="s">
        <v>3734</v>
      </c>
      <c r="K483" s="7" t="s">
        <v>1749</v>
      </c>
      <c r="L483" s="6" t="s">
        <v>1496</v>
      </c>
      <c r="M483" s="7" t="s">
        <v>3983</v>
      </c>
      <c r="N483" s="7" t="s">
        <v>3130</v>
      </c>
      <c r="O483" s="7" t="s">
        <v>2730</v>
      </c>
      <c r="P483" s="18">
        <f>VLOOKUP(G483,'[1]status-proiecte'!$K$3:$BJ$1319,24,0)</f>
        <v>4299259.2699999996</v>
      </c>
      <c r="Q483" s="18">
        <f>VLOOKUP(G483,'[1]status-proiecte'!$K$3:$BJ$1319,16,0)</f>
        <v>4299259.2699999996</v>
      </c>
      <c r="R483" s="18">
        <f>VLOOKUP(G483,'[1]status-proiecte'!$K$3:$BJ$1319,18,0)</f>
        <v>3291868.41</v>
      </c>
      <c r="S483" s="18">
        <f>VLOOKUP(G483,'[1]status-proiecte'!$K$3:$BJ$1319,19,0)</f>
        <v>2798088.1485000001</v>
      </c>
      <c r="T483" s="18">
        <f>VLOOKUP(G483,'[1]status-proiecte'!$K$3:$BJ$1319,22,0)</f>
        <v>493780.26150000002</v>
      </c>
      <c r="U483" s="18">
        <f>S483/Q483*100</f>
        <v>65.083028791143377</v>
      </c>
      <c r="V483" s="18" t="s">
        <v>4474</v>
      </c>
      <c r="W483" s="8" t="s">
        <v>1570</v>
      </c>
    </row>
    <row r="484" spans="1:23" s="11" customFormat="1" ht="270" x14ac:dyDescent="0.25">
      <c r="A484" s="6">
        <v>477</v>
      </c>
      <c r="B484" s="6" t="s">
        <v>4</v>
      </c>
      <c r="C484" s="7" t="s">
        <v>1246</v>
      </c>
      <c r="D484" s="7" t="s">
        <v>1873</v>
      </c>
      <c r="E484" s="6" t="s">
        <v>1255</v>
      </c>
      <c r="F484" s="6" t="s">
        <v>3876</v>
      </c>
      <c r="G484" s="6">
        <v>323879</v>
      </c>
      <c r="H484" s="6" t="s">
        <v>314</v>
      </c>
      <c r="I484" s="6" t="s">
        <v>315</v>
      </c>
      <c r="J484" s="6" t="s">
        <v>2045</v>
      </c>
      <c r="K484" s="7" t="s">
        <v>1741</v>
      </c>
      <c r="L484" s="7" t="s">
        <v>1495</v>
      </c>
      <c r="M484" s="7" t="s">
        <v>3984</v>
      </c>
      <c r="N484" s="7" t="s">
        <v>3131</v>
      </c>
      <c r="O484" s="7" t="s">
        <v>2664</v>
      </c>
      <c r="P484" s="18">
        <f>VLOOKUP(G484,'[1]status-proiecte'!$K$3:$BJ$1319,24,0)</f>
        <v>4703992.92</v>
      </c>
      <c r="Q484" s="18">
        <f>VLOOKUP(G484,'[1]status-proiecte'!$K$3:$BJ$1319,16,0)</f>
        <v>3943465.23</v>
      </c>
      <c r="R484" s="18">
        <f>VLOOKUP(G484,'[1]status-proiecte'!$K$3:$BJ$1319,18,0)</f>
        <v>2871983.22</v>
      </c>
      <c r="S484" s="18">
        <f>VLOOKUP(G484,'[1]status-proiecte'!$K$3:$BJ$1319,19,0)</f>
        <v>2441185.7370000002</v>
      </c>
      <c r="T484" s="18">
        <f>VLOOKUP(G484,'[1]status-proiecte'!$K$3:$BJ$1319,22,0)</f>
        <v>430797.48300000001</v>
      </c>
      <c r="U484" s="18">
        <f>S484/Q484*100</f>
        <v>61.904583776436652</v>
      </c>
      <c r="V484" s="18" t="s">
        <v>4475</v>
      </c>
      <c r="W484" s="8" t="s">
        <v>1569</v>
      </c>
    </row>
    <row r="485" spans="1:23" s="11" customFormat="1" ht="135" x14ac:dyDescent="0.25">
      <c r="A485" s="6">
        <v>478</v>
      </c>
      <c r="B485" s="6" t="s">
        <v>4</v>
      </c>
      <c r="C485" s="7" t="s">
        <v>1246</v>
      </c>
      <c r="D485" s="7" t="s">
        <v>1873</v>
      </c>
      <c r="E485" s="6" t="s">
        <v>1255</v>
      </c>
      <c r="F485" s="6" t="s">
        <v>3876</v>
      </c>
      <c r="G485" s="6">
        <v>324207</v>
      </c>
      <c r="H485" s="6" t="s">
        <v>316</v>
      </c>
      <c r="I485" s="6" t="s">
        <v>317</v>
      </c>
      <c r="J485" s="6" t="s">
        <v>2046</v>
      </c>
      <c r="K485" s="6" t="s">
        <v>1547</v>
      </c>
      <c r="L485" s="6" t="s">
        <v>1501</v>
      </c>
      <c r="M485" s="7" t="s">
        <v>3985</v>
      </c>
      <c r="N485" s="7" t="s">
        <v>901</v>
      </c>
      <c r="O485" s="7" t="s">
        <v>2731</v>
      </c>
      <c r="P485" s="18">
        <f>VLOOKUP(G485,'[1]status-proiecte'!$K$3:$BJ$1319,24,0)</f>
        <v>7518495.0099999998</v>
      </c>
      <c r="Q485" s="18">
        <f>VLOOKUP(G485,'[1]status-proiecte'!$K$3:$BJ$1319,16,0)</f>
        <v>6168465.25</v>
      </c>
      <c r="R485" s="18">
        <f>VLOOKUP(G485,'[1]status-proiecte'!$K$3:$BJ$1319,18,0)</f>
        <v>4708082.28</v>
      </c>
      <c r="S485" s="18">
        <f>VLOOKUP(G485,'[1]status-proiecte'!$K$3:$BJ$1319,19,0)</f>
        <v>4001869.9380000001</v>
      </c>
      <c r="T485" s="18">
        <f>VLOOKUP(G485,'[1]status-proiecte'!$K$3:$BJ$1319,22,0)</f>
        <v>706212.34200000018</v>
      </c>
      <c r="U485" s="18">
        <f>S485/Q485*100</f>
        <v>64.876266231701635</v>
      </c>
      <c r="V485" s="18" t="s">
        <v>1738</v>
      </c>
      <c r="W485" s="8" t="s">
        <v>1569</v>
      </c>
    </row>
    <row r="486" spans="1:23" s="11" customFormat="1" ht="225" x14ac:dyDescent="0.25">
      <c r="A486" s="6">
        <v>479</v>
      </c>
      <c r="B486" s="6" t="s">
        <v>4</v>
      </c>
      <c r="C486" s="7" t="s">
        <v>1246</v>
      </c>
      <c r="D486" s="7" t="s">
        <v>1873</v>
      </c>
      <c r="E486" s="6" t="s">
        <v>1255</v>
      </c>
      <c r="F486" s="6" t="s">
        <v>3876</v>
      </c>
      <c r="G486" s="6">
        <v>322377</v>
      </c>
      <c r="H486" s="6" t="s">
        <v>319</v>
      </c>
      <c r="I486" s="6" t="s">
        <v>320</v>
      </c>
      <c r="J486" s="6" t="s">
        <v>3733</v>
      </c>
      <c r="K486" s="7" t="s">
        <v>1741</v>
      </c>
      <c r="L486" s="7" t="s">
        <v>1495</v>
      </c>
      <c r="M486" s="7" t="s">
        <v>690</v>
      </c>
      <c r="N486" s="7" t="s">
        <v>3132</v>
      </c>
      <c r="O486" s="7" t="s">
        <v>2732</v>
      </c>
      <c r="P486" s="18">
        <f>VLOOKUP(G486,'[1]status-proiecte'!$K$3:$BJ$1319,24,0)</f>
        <v>3052425.54</v>
      </c>
      <c r="Q486" s="18">
        <f>VLOOKUP(G486,'[1]status-proiecte'!$K$3:$BJ$1319,16,0)</f>
        <v>2569855</v>
      </c>
      <c r="R486" s="18">
        <f>VLOOKUP(G486,'[1]status-proiecte'!$K$3:$BJ$1319,18,0)</f>
        <v>1849048.9</v>
      </c>
      <c r="S486" s="18">
        <f>VLOOKUP(G486,'[1]status-proiecte'!$K$3:$BJ$1319,19,0)</f>
        <v>1571691.5649999999</v>
      </c>
      <c r="T486" s="18">
        <f>VLOOKUP(G486,'[1]status-proiecte'!$K$3:$BJ$1319,22,0)</f>
        <v>277357.33499999996</v>
      </c>
      <c r="U486" s="18">
        <f>S486/Q486*100</f>
        <v>61.158764404995615</v>
      </c>
      <c r="V486" s="18" t="s">
        <v>4476</v>
      </c>
      <c r="W486" s="8" t="s">
        <v>1569</v>
      </c>
    </row>
    <row r="487" spans="1:23" s="11" customFormat="1" ht="135" x14ac:dyDescent="0.25">
      <c r="A487" s="6">
        <v>480</v>
      </c>
      <c r="B487" s="6" t="s">
        <v>4</v>
      </c>
      <c r="C487" s="7" t="s">
        <v>1246</v>
      </c>
      <c r="D487" s="7" t="s">
        <v>1873</v>
      </c>
      <c r="E487" s="6" t="s">
        <v>1255</v>
      </c>
      <c r="F487" s="6" t="s">
        <v>3876</v>
      </c>
      <c r="G487" s="6">
        <v>322442</v>
      </c>
      <c r="H487" s="6" t="s">
        <v>323</v>
      </c>
      <c r="I487" s="6" t="s">
        <v>321</v>
      </c>
      <c r="J487" s="6" t="s">
        <v>3731</v>
      </c>
      <c r="K487" s="6" t="s">
        <v>1548</v>
      </c>
      <c r="L487" s="6" t="s">
        <v>1499</v>
      </c>
      <c r="M487" s="7" t="s">
        <v>3986</v>
      </c>
      <c r="N487" s="7" t="s">
        <v>879</v>
      </c>
      <c r="O487" s="7" t="s">
        <v>2732</v>
      </c>
      <c r="P487" s="18">
        <f>VLOOKUP(G487,'[1]status-proiecte'!$K$3:$BJ$1319,24,0)</f>
        <v>4166465.85</v>
      </c>
      <c r="Q487" s="18">
        <f>VLOOKUP(G487,'[1]status-proiecte'!$K$3:$BJ$1319,16,0)</f>
        <v>3496231.81</v>
      </c>
      <c r="R487" s="18">
        <f>VLOOKUP(G487,'[1]status-proiecte'!$K$3:$BJ$1319,18,0)</f>
        <v>2718866.91</v>
      </c>
      <c r="S487" s="18">
        <f>VLOOKUP(G487,'[1]status-proiecte'!$K$3:$BJ$1319,19,0)</f>
        <v>2311036.8735000002</v>
      </c>
      <c r="T487" s="18">
        <f>VLOOKUP(G487,'[1]status-proiecte'!$K$3:$BJ$1319,22,0)</f>
        <v>407830.03649999993</v>
      </c>
      <c r="U487" s="18">
        <f>S487/Q487*100</f>
        <v>66.100790768218545</v>
      </c>
      <c r="V487" s="18" t="s">
        <v>4477</v>
      </c>
      <c r="W487" s="8" t="s">
        <v>1569</v>
      </c>
    </row>
    <row r="488" spans="1:23" s="11" customFormat="1" ht="135" x14ac:dyDescent="0.25">
      <c r="A488" s="6">
        <v>481</v>
      </c>
      <c r="B488" s="6" t="s">
        <v>4</v>
      </c>
      <c r="C488" s="7" t="s">
        <v>1246</v>
      </c>
      <c r="D488" s="7" t="s">
        <v>1873</v>
      </c>
      <c r="E488" s="6" t="s">
        <v>1255</v>
      </c>
      <c r="F488" s="6" t="s">
        <v>3876</v>
      </c>
      <c r="G488" s="6">
        <v>323047</v>
      </c>
      <c r="H488" s="6" t="s">
        <v>322</v>
      </c>
      <c r="I488" s="6" t="s">
        <v>324</v>
      </c>
      <c r="J488" s="6" t="s">
        <v>2048</v>
      </c>
      <c r="K488" s="7" t="s">
        <v>1741</v>
      </c>
      <c r="L488" s="7" t="s">
        <v>1495</v>
      </c>
      <c r="M488" s="7" t="s">
        <v>3987</v>
      </c>
      <c r="N488" s="7" t="s">
        <v>917</v>
      </c>
      <c r="O488" s="7" t="s">
        <v>935</v>
      </c>
      <c r="P488" s="18">
        <f>VLOOKUP(G488,'[1]status-proiecte'!$K$3:$BJ$1319,24,0)</f>
        <v>5531559.7199999997</v>
      </c>
      <c r="Q488" s="18">
        <f>VLOOKUP(G488,'[1]status-proiecte'!$K$3:$BJ$1319,16,0)</f>
        <v>4648314.5999999996</v>
      </c>
      <c r="R488" s="18">
        <f>VLOOKUP(G488,'[1]status-proiecte'!$K$3:$BJ$1319,18,0)</f>
        <v>3568050.83</v>
      </c>
      <c r="S488" s="18">
        <f>VLOOKUP(G488,'[1]status-proiecte'!$K$3:$BJ$1319,19,0)</f>
        <v>3032843.2055000002</v>
      </c>
      <c r="T488" s="18">
        <f>VLOOKUP(G488,'[1]status-proiecte'!$K$3:$BJ$1319,22,0)</f>
        <v>535207.62449999992</v>
      </c>
      <c r="U488" s="18">
        <f>S488/Q488*100</f>
        <v>65.246083074927853</v>
      </c>
      <c r="V488" s="18" t="s">
        <v>4478</v>
      </c>
      <c r="W488" s="8" t="s">
        <v>1569</v>
      </c>
    </row>
    <row r="489" spans="1:23" s="11" customFormat="1" ht="135" x14ac:dyDescent="0.25">
      <c r="A489" s="6">
        <v>482</v>
      </c>
      <c r="B489" s="6" t="s">
        <v>4</v>
      </c>
      <c r="C489" s="7" t="s">
        <v>1246</v>
      </c>
      <c r="D489" s="7" t="s">
        <v>1873</v>
      </c>
      <c r="E489" s="6" t="s">
        <v>1255</v>
      </c>
      <c r="F489" s="6" t="s">
        <v>3876</v>
      </c>
      <c r="G489" s="6">
        <v>323385</v>
      </c>
      <c r="H489" s="6" t="s">
        <v>325</v>
      </c>
      <c r="I489" s="6" t="s">
        <v>326</v>
      </c>
      <c r="J489" s="6" t="s">
        <v>2049</v>
      </c>
      <c r="K489" s="6" t="s">
        <v>1755</v>
      </c>
      <c r="L489" s="7" t="s">
        <v>1495</v>
      </c>
      <c r="M489" s="7" t="s">
        <v>3988</v>
      </c>
      <c r="N489" s="7" t="s">
        <v>877</v>
      </c>
      <c r="O489" s="7" t="s">
        <v>934</v>
      </c>
      <c r="P489" s="18">
        <f>VLOOKUP(G489,'[1]status-proiecte'!$K$3:$BJ$1319,24,0)</f>
        <v>2873415.13</v>
      </c>
      <c r="Q489" s="18">
        <f>VLOOKUP(G489,'[1]status-proiecte'!$K$3:$BJ$1319,16,0)</f>
        <v>2414579.67</v>
      </c>
      <c r="R489" s="18">
        <f>VLOOKUP(G489,'[1]status-proiecte'!$K$3:$BJ$1319,18,0)</f>
        <v>1862692.62</v>
      </c>
      <c r="S489" s="18">
        <f>VLOOKUP(G489,'[1]status-proiecte'!$K$3:$BJ$1319,19,0)</f>
        <v>1583288.727</v>
      </c>
      <c r="T489" s="18">
        <f>VLOOKUP(G489,'[1]status-proiecte'!$K$3:$BJ$1319,22,0)</f>
        <v>279403.89300000016</v>
      </c>
      <c r="U489" s="18">
        <f>S489/Q489*100</f>
        <v>65.57202260383481</v>
      </c>
      <c r="V489" s="18" t="s">
        <v>4113</v>
      </c>
      <c r="W489" s="8" t="s">
        <v>1569</v>
      </c>
    </row>
    <row r="490" spans="1:23" s="11" customFormat="1" ht="180" x14ac:dyDescent="0.25">
      <c r="A490" s="6">
        <v>483</v>
      </c>
      <c r="B490" s="6" t="s">
        <v>4</v>
      </c>
      <c r="C490" s="7" t="s">
        <v>1246</v>
      </c>
      <c r="D490" s="7" t="s">
        <v>1873</v>
      </c>
      <c r="E490" s="6" t="s">
        <v>1255</v>
      </c>
      <c r="F490" s="6" t="s">
        <v>3876</v>
      </c>
      <c r="G490" s="6">
        <v>322359</v>
      </c>
      <c r="H490" s="6" t="s">
        <v>327</v>
      </c>
      <c r="I490" s="6" t="s">
        <v>328</v>
      </c>
      <c r="J490" s="6" t="s">
        <v>2050</v>
      </c>
      <c r="K490" s="6" t="s">
        <v>1549</v>
      </c>
      <c r="L490" s="7" t="s">
        <v>1495</v>
      </c>
      <c r="M490" s="7" t="s">
        <v>977</v>
      </c>
      <c r="N490" s="7" t="s">
        <v>3070</v>
      </c>
      <c r="O490" s="7" t="s">
        <v>935</v>
      </c>
      <c r="P490" s="18">
        <f>VLOOKUP(G490,'[1]status-proiecte'!$K$3:$BJ$1319,24,0)</f>
        <v>2278157.14</v>
      </c>
      <c r="Q490" s="18">
        <f>VLOOKUP(G490,'[1]status-proiecte'!$K$3:$BJ$1319,16,0)</f>
        <v>1858528.27</v>
      </c>
      <c r="R490" s="18">
        <f>VLOOKUP(G490,'[1]status-proiecte'!$K$3:$BJ$1319,18,0)</f>
        <v>1453006.92</v>
      </c>
      <c r="S490" s="18">
        <f>VLOOKUP(G490,'[1]status-proiecte'!$K$3:$BJ$1319,19,0)</f>
        <v>1235055.882</v>
      </c>
      <c r="T490" s="18">
        <f>VLOOKUP(G490,'[1]status-proiecte'!$K$3:$BJ$1319,22,0)</f>
        <v>217951.03799999994</v>
      </c>
      <c r="U490" s="18">
        <f>S490/Q490*100</f>
        <v>66.453435330311123</v>
      </c>
      <c r="V490" s="18" t="s">
        <v>4479</v>
      </c>
      <c r="W490" s="8" t="s">
        <v>1569</v>
      </c>
    </row>
    <row r="491" spans="1:23" s="11" customFormat="1" ht="135" x14ac:dyDescent="0.25">
      <c r="A491" s="6">
        <v>484</v>
      </c>
      <c r="B491" s="6" t="s">
        <v>4</v>
      </c>
      <c r="C491" s="7" t="s">
        <v>1246</v>
      </c>
      <c r="D491" s="7" t="s">
        <v>1873</v>
      </c>
      <c r="E491" s="6" t="s">
        <v>1255</v>
      </c>
      <c r="F491" s="6" t="s">
        <v>3876</v>
      </c>
      <c r="G491" s="6">
        <v>323469</v>
      </c>
      <c r="H491" s="6" t="s">
        <v>329</v>
      </c>
      <c r="I491" s="6" t="s">
        <v>330</v>
      </c>
      <c r="J491" s="6" t="s">
        <v>2051</v>
      </c>
      <c r="K491" s="7" t="s">
        <v>1748</v>
      </c>
      <c r="L491" s="6" t="s">
        <v>1499</v>
      </c>
      <c r="M491" s="7" t="s">
        <v>3989</v>
      </c>
      <c r="N491" s="7" t="s">
        <v>879</v>
      </c>
      <c r="O491" s="7" t="s">
        <v>934</v>
      </c>
      <c r="P491" s="18">
        <f>VLOOKUP(G491,'[1]status-proiecte'!$K$3:$BJ$1319,24,0)</f>
        <v>6379311.8399999999</v>
      </c>
      <c r="Q491" s="18">
        <f>VLOOKUP(G491,'[1]status-proiecte'!$K$3:$BJ$1319,16,0)</f>
        <v>5360766.22</v>
      </c>
      <c r="R491" s="18">
        <f>VLOOKUP(G491,'[1]status-proiecte'!$K$3:$BJ$1319,18,0)</f>
        <v>3909599.37</v>
      </c>
      <c r="S491" s="18">
        <f>VLOOKUP(G491,'[1]status-proiecte'!$K$3:$BJ$1319,19,0)</f>
        <v>3323159.4644999998</v>
      </c>
      <c r="T491" s="18">
        <f>VLOOKUP(G491,'[1]status-proiecte'!$K$3:$BJ$1319,22,0)</f>
        <v>586439.90550000034</v>
      </c>
      <c r="U491" s="18">
        <f>S491/Q491*100</f>
        <v>61.99038212302419</v>
      </c>
      <c r="V491" s="18" t="s">
        <v>4480</v>
      </c>
      <c r="W491" s="8" t="s">
        <v>1569</v>
      </c>
    </row>
    <row r="492" spans="1:23" s="11" customFormat="1" ht="135" x14ac:dyDescent="0.25">
      <c r="A492" s="6">
        <v>485</v>
      </c>
      <c r="B492" s="6" t="s">
        <v>4</v>
      </c>
      <c r="C492" s="7" t="s">
        <v>1246</v>
      </c>
      <c r="D492" s="7" t="s">
        <v>1873</v>
      </c>
      <c r="E492" s="6" t="s">
        <v>1255</v>
      </c>
      <c r="F492" s="6" t="s">
        <v>3876</v>
      </c>
      <c r="G492" s="6">
        <v>323941</v>
      </c>
      <c r="H492" s="6" t="s">
        <v>331</v>
      </c>
      <c r="I492" s="6" t="s">
        <v>332</v>
      </c>
      <c r="J492" s="6" t="s">
        <v>2052</v>
      </c>
      <c r="K492" s="7" t="s">
        <v>154</v>
      </c>
      <c r="L492" s="6" t="s">
        <v>1499</v>
      </c>
      <c r="M492" s="7" t="s">
        <v>3990</v>
      </c>
      <c r="N492" s="7" t="s">
        <v>877</v>
      </c>
      <c r="O492" s="7" t="s">
        <v>935</v>
      </c>
      <c r="P492" s="18">
        <f>VLOOKUP(G492,'[1]status-proiecte'!$K$3:$BJ$1319,24,0)</f>
        <v>2786006.9</v>
      </c>
      <c r="Q492" s="18">
        <f>VLOOKUP(G492,'[1]status-proiecte'!$K$3:$BJ$1319,16,0)</f>
        <v>2303934.71</v>
      </c>
      <c r="R492" s="18">
        <f>VLOOKUP(G492,'[1]status-proiecte'!$K$3:$BJ$1319,18,0)</f>
        <v>1768625.72</v>
      </c>
      <c r="S492" s="18">
        <f>VLOOKUP(G492,'[1]status-proiecte'!$K$3:$BJ$1319,19,0)</f>
        <v>1503331.862</v>
      </c>
      <c r="T492" s="18">
        <f>VLOOKUP(G492,'[1]status-proiecte'!$K$3:$BJ$1319,22,0)</f>
        <v>265293.85800000001</v>
      </c>
      <c r="U492" s="18">
        <f>S492/Q492*100</f>
        <v>65.250627783631941</v>
      </c>
      <c r="V492" s="18" t="s">
        <v>4481</v>
      </c>
      <c r="W492" s="8" t="s">
        <v>1569</v>
      </c>
    </row>
    <row r="493" spans="1:23" s="11" customFormat="1" ht="135" x14ac:dyDescent="0.25">
      <c r="A493" s="6">
        <v>486</v>
      </c>
      <c r="B493" s="6" t="s">
        <v>4</v>
      </c>
      <c r="C493" s="7" t="s">
        <v>1244</v>
      </c>
      <c r="D493" s="7" t="s">
        <v>1877</v>
      </c>
      <c r="E493" s="6" t="s">
        <v>850</v>
      </c>
      <c r="F493" s="7" t="s">
        <v>291</v>
      </c>
      <c r="G493" s="6">
        <v>331916</v>
      </c>
      <c r="H493" s="6" t="s">
        <v>1176</v>
      </c>
      <c r="I493" s="6" t="s">
        <v>1062</v>
      </c>
      <c r="J493" s="6" t="s">
        <v>2224</v>
      </c>
      <c r="K493" s="7" t="s">
        <v>1749</v>
      </c>
      <c r="L493" s="6" t="s">
        <v>1496</v>
      </c>
      <c r="M493" s="6" t="s">
        <v>1303</v>
      </c>
      <c r="N493" s="6" t="s">
        <v>3173</v>
      </c>
      <c r="O493" s="6" t="s">
        <v>1243</v>
      </c>
      <c r="P493" s="18">
        <f>VLOOKUP(G493,'[1]status-proiecte'!$K$3:$BJ$1319,24,0)</f>
        <v>416554.36</v>
      </c>
      <c r="Q493" s="18">
        <f>VLOOKUP(G493,'[1]status-proiecte'!$K$3:$BJ$1319,16,0)</f>
        <v>414183.33</v>
      </c>
      <c r="R493" s="18">
        <f>VLOOKUP(G493,'[1]status-proiecte'!$K$3:$BJ$1319,18,0)</f>
        <v>372764.99</v>
      </c>
      <c r="S493" s="18">
        <f>VLOOKUP(G493,'[1]status-proiecte'!$K$3:$BJ$1319,19,0)</f>
        <v>316850.2415</v>
      </c>
      <c r="T493" s="18">
        <f>VLOOKUP(G493,'[1]status-proiecte'!$K$3:$BJ$1319,22,0)</f>
        <v>55914.748499999987</v>
      </c>
      <c r="U493" s="18">
        <f>S493/Q493*100</f>
        <v>76.499998563438083</v>
      </c>
      <c r="V493" s="18" t="s">
        <v>4482</v>
      </c>
      <c r="W493" s="8" t="s">
        <v>1569</v>
      </c>
    </row>
    <row r="494" spans="1:23" s="11" customFormat="1" ht="135" x14ac:dyDescent="0.25">
      <c r="A494" s="6">
        <v>487</v>
      </c>
      <c r="B494" s="6" t="s">
        <v>4</v>
      </c>
      <c r="C494" s="7" t="s">
        <v>1246</v>
      </c>
      <c r="D494" s="7" t="s">
        <v>1873</v>
      </c>
      <c r="E494" s="6" t="s">
        <v>1255</v>
      </c>
      <c r="F494" s="6" t="s">
        <v>3876</v>
      </c>
      <c r="G494" s="6">
        <v>322511</v>
      </c>
      <c r="H494" s="6" t="s">
        <v>333</v>
      </c>
      <c r="I494" s="6" t="s">
        <v>334</v>
      </c>
      <c r="J494" s="6" t="s">
        <v>3732</v>
      </c>
      <c r="K494" s="6" t="s">
        <v>1550</v>
      </c>
      <c r="L494" s="6" t="s">
        <v>1496</v>
      </c>
      <c r="M494" s="7" t="s">
        <v>3991</v>
      </c>
      <c r="N494" s="7" t="s">
        <v>901</v>
      </c>
      <c r="O494" s="7" t="s">
        <v>935</v>
      </c>
      <c r="P494" s="18">
        <f>VLOOKUP(G494,'[1]status-proiecte'!$K$3:$BJ$1319,24,0)</f>
        <v>12018493.699999999</v>
      </c>
      <c r="Q494" s="18">
        <f>VLOOKUP(G494,'[1]status-proiecte'!$K$3:$BJ$1319,16,0)</f>
        <v>9776920.3499999996</v>
      </c>
      <c r="R494" s="18">
        <f>VLOOKUP(G494,'[1]status-proiecte'!$K$3:$BJ$1319,18,0)</f>
        <v>7461356.9000000004</v>
      </c>
      <c r="S494" s="18">
        <f>VLOOKUP(G494,'[1]status-proiecte'!$K$3:$BJ$1319,19,0)</f>
        <v>6342153.3650000002</v>
      </c>
      <c r="T494" s="18">
        <f>VLOOKUP(G494,'[1]status-proiecte'!$K$3:$BJ$1319,22,0)</f>
        <v>1119203.5350000001</v>
      </c>
      <c r="U494" s="18">
        <f>S494/Q494*100</f>
        <v>64.86862056721165</v>
      </c>
      <c r="V494" s="18" t="s">
        <v>4483</v>
      </c>
      <c r="W494" s="8" t="s">
        <v>1569</v>
      </c>
    </row>
    <row r="495" spans="1:23" s="11" customFormat="1" ht="135" x14ac:dyDescent="0.25">
      <c r="A495" s="6">
        <v>488</v>
      </c>
      <c r="B495" s="6" t="s">
        <v>4</v>
      </c>
      <c r="C495" s="7" t="s">
        <v>1246</v>
      </c>
      <c r="D495" s="7" t="s">
        <v>1873</v>
      </c>
      <c r="E495" s="6" t="s">
        <v>1255</v>
      </c>
      <c r="F495" s="6" t="s">
        <v>3876</v>
      </c>
      <c r="G495" s="6">
        <v>324105</v>
      </c>
      <c r="H495" s="6" t="s">
        <v>335</v>
      </c>
      <c r="I495" s="6" t="s">
        <v>336</v>
      </c>
      <c r="J495" s="6" t="s">
        <v>3730</v>
      </c>
      <c r="K495" s="6" t="s">
        <v>1527</v>
      </c>
      <c r="L495" s="7" t="s">
        <v>1495</v>
      </c>
      <c r="M495" s="7" t="s">
        <v>3992</v>
      </c>
      <c r="N495" s="7" t="s">
        <v>877</v>
      </c>
      <c r="O495" s="7" t="s">
        <v>934</v>
      </c>
      <c r="P495" s="18">
        <f>VLOOKUP(G495,'[1]status-proiecte'!$K$3:$BJ$1319,24,0)</f>
        <v>3502743.94</v>
      </c>
      <c r="Q495" s="18">
        <f>VLOOKUP(G495,'[1]status-proiecte'!$K$3:$BJ$1319,16,0)</f>
        <v>2947507.53</v>
      </c>
      <c r="R495" s="18">
        <f>VLOOKUP(G495,'[1]status-proiecte'!$K$3:$BJ$1319,18,0)</f>
        <v>2250669.77</v>
      </c>
      <c r="S495" s="18">
        <f>VLOOKUP(G495,'[1]status-proiecte'!$K$3:$BJ$1319,19,0)</f>
        <v>1913069.3045000001</v>
      </c>
      <c r="T495" s="18">
        <f>VLOOKUP(G495,'[1]status-proiecte'!$K$3:$BJ$1319,22,0)</f>
        <v>337600.46549999993</v>
      </c>
      <c r="U495" s="18">
        <f>S495/Q495*100</f>
        <v>64.904645196953922</v>
      </c>
      <c r="V495" s="18" t="s">
        <v>4114</v>
      </c>
      <c r="W495" s="8" t="s">
        <v>1569</v>
      </c>
    </row>
    <row r="496" spans="1:23" s="11" customFormat="1" ht="135" x14ac:dyDescent="0.25">
      <c r="A496" s="6">
        <v>489</v>
      </c>
      <c r="B496" s="6" t="s">
        <v>4</v>
      </c>
      <c r="C496" s="7" t="s">
        <v>1246</v>
      </c>
      <c r="D496" s="7" t="s">
        <v>1873</v>
      </c>
      <c r="E496" s="6" t="s">
        <v>1255</v>
      </c>
      <c r="F496" s="6" t="s">
        <v>3876</v>
      </c>
      <c r="G496" s="6">
        <v>324186</v>
      </c>
      <c r="H496" s="6" t="s">
        <v>337</v>
      </c>
      <c r="I496" s="6" t="s">
        <v>338</v>
      </c>
      <c r="J496" s="6" t="s">
        <v>4036</v>
      </c>
      <c r="K496" s="7" t="s">
        <v>1741</v>
      </c>
      <c r="L496" s="7" t="s">
        <v>1495</v>
      </c>
      <c r="M496" s="7" t="s">
        <v>1366</v>
      </c>
      <c r="N496" s="7" t="s">
        <v>877</v>
      </c>
      <c r="O496" s="7" t="s">
        <v>934</v>
      </c>
      <c r="P496" s="18">
        <f>VLOOKUP(G496,'[1]status-proiecte'!$K$3:$BJ$1319,24,0)</f>
        <v>4178616.93</v>
      </c>
      <c r="Q496" s="18">
        <f>VLOOKUP(G496,'[1]status-proiecte'!$K$3:$BJ$1319,16,0)</f>
        <v>3471942.98</v>
      </c>
      <c r="R496" s="18">
        <f>VLOOKUP(G496,'[1]status-proiecte'!$K$3:$BJ$1319,18,0)</f>
        <v>2662968.02</v>
      </c>
      <c r="S496" s="18">
        <f>VLOOKUP(G496,'[1]status-proiecte'!$K$3:$BJ$1319,19,0)</f>
        <v>2263522.8169999998</v>
      </c>
      <c r="T496" s="18">
        <f>VLOOKUP(G496,'[1]status-proiecte'!$K$3:$BJ$1319,22,0)</f>
        <v>399445.20300000021</v>
      </c>
      <c r="U496" s="18">
        <f>S496/Q496*100</f>
        <v>65.194700202132921</v>
      </c>
      <c r="V496" s="18" t="s">
        <v>1250</v>
      </c>
      <c r="W496" s="8" t="s">
        <v>1569</v>
      </c>
    </row>
    <row r="497" spans="1:23" s="11" customFormat="1" ht="225" x14ac:dyDescent="0.25">
      <c r="A497" s="6">
        <v>490</v>
      </c>
      <c r="B497" s="6" t="s">
        <v>4</v>
      </c>
      <c r="C497" s="7" t="s">
        <v>1246</v>
      </c>
      <c r="D497" s="7" t="s">
        <v>1873</v>
      </c>
      <c r="E497" s="6" t="s">
        <v>1255</v>
      </c>
      <c r="F497" s="6" t="s">
        <v>3876</v>
      </c>
      <c r="G497" s="6">
        <v>324089</v>
      </c>
      <c r="H497" s="6" t="s">
        <v>339</v>
      </c>
      <c r="I497" s="6" t="s">
        <v>340</v>
      </c>
      <c r="J497" s="6" t="s">
        <v>3729</v>
      </c>
      <c r="K497" s="7" t="s">
        <v>1741</v>
      </c>
      <c r="L497" s="7" t="s">
        <v>1495</v>
      </c>
      <c r="M497" s="7" t="s">
        <v>3993</v>
      </c>
      <c r="N497" s="7" t="s">
        <v>879</v>
      </c>
      <c r="O497" s="7" t="s">
        <v>2732</v>
      </c>
      <c r="P497" s="18">
        <f>VLOOKUP(G497,'[1]status-proiecte'!$K$3:$BJ$1319,24,0)</f>
        <v>6607469.6399999997</v>
      </c>
      <c r="Q497" s="18">
        <f>VLOOKUP(G497,'[1]status-proiecte'!$K$3:$BJ$1319,16,0)</f>
        <v>5552440.5999999996</v>
      </c>
      <c r="R497" s="18">
        <f>VLOOKUP(G497,'[1]status-proiecte'!$K$3:$BJ$1319,18,0)</f>
        <v>4395287.9400000004</v>
      </c>
      <c r="S497" s="18">
        <f>VLOOKUP(G497,'[1]status-proiecte'!$K$3:$BJ$1319,19,0)</f>
        <v>3735994.7489999998</v>
      </c>
      <c r="T497" s="18">
        <f>VLOOKUP(G497,'[1]status-proiecte'!$K$3:$BJ$1319,22,0)</f>
        <v>659293.19100000057</v>
      </c>
      <c r="U497" s="18">
        <f>S497/Q497*100</f>
        <v>67.28563199757599</v>
      </c>
      <c r="V497" s="18" t="s">
        <v>4115</v>
      </c>
      <c r="W497" s="8" t="s">
        <v>1569</v>
      </c>
    </row>
    <row r="498" spans="1:23" s="11" customFormat="1" ht="135" x14ac:dyDescent="0.25">
      <c r="A498" s="6">
        <v>491</v>
      </c>
      <c r="B498" s="6" t="s">
        <v>4</v>
      </c>
      <c r="C498" s="7" t="s">
        <v>1246</v>
      </c>
      <c r="D498" s="7" t="s">
        <v>1873</v>
      </c>
      <c r="E498" s="6" t="s">
        <v>1255</v>
      </c>
      <c r="F498" s="6" t="s">
        <v>3876</v>
      </c>
      <c r="G498" s="6">
        <v>324213</v>
      </c>
      <c r="H498" s="6" t="s">
        <v>341</v>
      </c>
      <c r="I498" s="6" t="s">
        <v>342</v>
      </c>
      <c r="J498" s="6" t="s">
        <v>3728</v>
      </c>
      <c r="K498" s="6" t="s">
        <v>1551</v>
      </c>
      <c r="L498" s="7" t="s">
        <v>1495</v>
      </c>
      <c r="M498" s="7" t="s">
        <v>1412</v>
      </c>
      <c r="N498" s="7" t="s">
        <v>901</v>
      </c>
      <c r="O498" s="7" t="s">
        <v>934</v>
      </c>
      <c r="P498" s="18">
        <f>VLOOKUP(G498,'[1]status-proiecte'!$K$3:$BJ$1319,24,0)</f>
        <v>2548227.77</v>
      </c>
      <c r="Q498" s="18">
        <f>VLOOKUP(G498,'[1]status-proiecte'!$K$3:$BJ$1319,16,0)</f>
        <v>2394804.335638125</v>
      </c>
      <c r="R498" s="18">
        <f>VLOOKUP(G498,'[1]status-proiecte'!$K$3:$BJ$1319,18,0)</f>
        <v>1845936.39</v>
      </c>
      <c r="S498" s="18">
        <f>VLOOKUP(G498,'[1]status-proiecte'!$K$3:$BJ$1319,19,0)</f>
        <v>1569045.9314999999</v>
      </c>
      <c r="T498" s="18">
        <f>VLOOKUP(G498,'[1]status-proiecte'!$K$3:$BJ$1319,22,0)</f>
        <v>276890.45849999995</v>
      </c>
      <c r="U498" s="18">
        <f>S498/Q498*100</f>
        <v>65.518752749456183</v>
      </c>
      <c r="V498" s="18" t="s">
        <v>2568</v>
      </c>
      <c r="W498" s="8" t="s">
        <v>1569</v>
      </c>
    </row>
    <row r="499" spans="1:23" s="11" customFormat="1" ht="180" x14ac:dyDescent="0.25">
      <c r="A499" s="6">
        <v>492</v>
      </c>
      <c r="B499" s="6" t="s">
        <v>4</v>
      </c>
      <c r="C499" s="7" t="s">
        <v>1246</v>
      </c>
      <c r="D499" s="7" t="s">
        <v>1873</v>
      </c>
      <c r="E499" s="6" t="s">
        <v>1255</v>
      </c>
      <c r="F499" s="6" t="s">
        <v>3876</v>
      </c>
      <c r="G499" s="6">
        <v>323449</v>
      </c>
      <c r="H499" s="6" t="s">
        <v>343</v>
      </c>
      <c r="I499" s="6" t="s">
        <v>344</v>
      </c>
      <c r="J499" s="6" t="s">
        <v>2053</v>
      </c>
      <c r="K499" s="6" t="s">
        <v>1552</v>
      </c>
      <c r="L499" s="6" t="s">
        <v>1496</v>
      </c>
      <c r="M499" s="7" t="s">
        <v>691</v>
      </c>
      <c r="N499" s="7" t="s">
        <v>901</v>
      </c>
      <c r="O499" s="7" t="s">
        <v>906</v>
      </c>
      <c r="P499" s="18">
        <f>VLOOKUP(G499,'[1]status-proiecte'!$K$3:$BJ$1319,24,0)</f>
        <v>9585093.9199999999</v>
      </c>
      <c r="Q499" s="18">
        <f>VLOOKUP(G499,'[1]status-proiecte'!$K$3:$BJ$1319,16,0)</f>
        <v>7914700.7599999998</v>
      </c>
      <c r="R499" s="18">
        <f>VLOOKUP(G499,'[1]status-proiecte'!$K$3:$BJ$1319,18,0)</f>
        <v>6061727.7300000004</v>
      </c>
      <c r="S499" s="18">
        <f>VLOOKUP(G499,'[1]status-proiecte'!$K$3:$BJ$1319,19,0)</f>
        <v>5152468.5705000004</v>
      </c>
      <c r="T499" s="18">
        <f>VLOOKUP(G499,'[1]status-proiecte'!$K$3:$BJ$1319,22,0)</f>
        <v>909259.15950000007</v>
      </c>
      <c r="U499" s="18">
        <f>S499/Q499*100</f>
        <v>65.099979477935449</v>
      </c>
      <c r="V499" s="18" t="s">
        <v>4484</v>
      </c>
      <c r="W499" s="8" t="s">
        <v>1570</v>
      </c>
    </row>
    <row r="500" spans="1:23" s="11" customFormat="1" ht="135" x14ac:dyDescent="0.25">
      <c r="A500" s="6">
        <v>493</v>
      </c>
      <c r="B500" s="6" t="s">
        <v>4</v>
      </c>
      <c r="C500" s="7" t="s">
        <v>1246</v>
      </c>
      <c r="D500" s="7" t="s">
        <v>1873</v>
      </c>
      <c r="E500" s="6" t="s">
        <v>1255</v>
      </c>
      <c r="F500" s="6" t="s">
        <v>3876</v>
      </c>
      <c r="G500" s="6">
        <v>324241</v>
      </c>
      <c r="H500" s="6" t="s">
        <v>345</v>
      </c>
      <c r="I500" s="6" t="s">
        <v>346</v>
      </c>
      <c r="J500" s="6" t="s">
        <v>2054</v>
      </c>
      <c r="K500" s="6" t="s">
        <v>1553</v>
      </c>
      <c r="L500" s="6" t="s">
        <v>1496</v>
      </c>
      <c r="M500" s="7" t="s">
        <v>1413</v>
      </c>
      <c r="N500" s="7" t="s">
        <v>901</v>
      </c>
      <c r="O500" s="7" t="s">
        <v>2732</v>
      </c>
      <c r="P500" s="18">
        <f>VLOOKUP(G500,'[1]status-proiecte'!$K$3:$BJ$1319,24,0)</f>
        <v>2734772.63</v>
      </c>
      <c r="Q500" s="18">
        <f>VLOOKUP(G500,'[1]status-proiecte'!$K$3:$BJ$1319,16,0)</f>
        <v>2298671.11</v>
      </c>
      <c r="R500" s="18">
        <f>VLOOKUP(G500,'[1]status-proiecte'!$K$3:$BJ$1319,18,0)</f>
        <v>1783563.96</v>
      </c>
      <c r="S500" s="18">
        <f>VLOOKUP(G500,'[1]status-proiecte'!$K$3:$BJ$1319,19,0)</f>
        <v>1516029.3659999999</v>
      </c>
      <c r="T500" s="18">
        <f>VLOOKUP(G500,'[1]status-proiecte'!$K$3:$BJ$1319,22,0)</f>
        <v>267534.59400000004</v>
      </c>
      <c r="U500" s="18">
        <f>S500/Q500*100</f>
        <v>65.952426138944247</v>
      </c>
      <c r="V500" s="18" t="s">
        <v>4485</v>
      </c>
      <c r="W500" s="8" t="s">
        <v>1569</v>
      </c>
    </row>
    <row r="501" spans="1:23" s="11" customFormat="1" ht="135" x14ac:dyDescent="0.25">
      <c r="A501" s="6">
        <v>494</v>
      </c>
      <c r="B501" s="6" t="s">
        <v>4</v>
      </c>
      <c r="C501" s="7" t="s">
        <v>1246</v>
      </c>
      <c r="D501" s="7" t="s">
        <v>1873</v>
      </c>
      <c r="E501" s="6" t="s">
        <v>1255</v>
      </c>
      <c r="F501" s="6" t="s">
        <v>3876</v>
      </c>
      <c r="G501" s="6">
        <v>323642</v>
      </c>
      <c r="H501" s="6" t="s">
        <v>347</v>
      </c>
      <c r="I501" s="6" t="s">
        <v>348</v>
      </c>
      <c r="J501" s="6" t="s">
        <v>3727</v>
      </c>
      <c r="K501" s="7" t="s">
        <v>1749</v>
      </c>
      <c r="L501" s="6" t="s">
        <v>1496</v>
      </c>
      <c r="M501" s="7" t="s">
        <v>1414</v>
      </c>
      <c r="N501" s="7" t="s">
        <v>877</v>
      </c>
      <c r="O501" s="7" t="s">
        <v>2733</v>
      </c>
      <c r="P501" s="18">
        <f>VLOOKUP(G501,'[1]status-proiecte'!$K$3:$BJ$1319,24,0)</f>
        <v>9814550.3200000003</v>
      </c>
      <c r="Q501" s="18">
        <f>VLOOKUP(G501,'[1]status-proiecte'!$K$3:$BJ$1319,16,0)</f>
        <v>9814376.3200000003</v>
      </c>
      <c r="R501" s="18">
        <f>VLOOKUP(G501,'[1]status-proiecte'!$K$3:$BJ$1319,18,0)</f>
        <v>7452400.8799999999</v>
      </c>
      <c r="S501" s="18">
        <f>VLOOKUP(G501,'[1]status-proiecte'!$K$3:$BJ$1319,19,0)</f>
        <v>6334540.7479999997</v>
      </c>
      <c r="T501" s="18">
        <f>VLOOKUP(G501,'[1]status-proiecte'!$K$3:$BJ$1319,22,0)</f>
        <v>1117860.1320000002</v>
      </c>
      <c r="U501" s="18">
        <f>S501/Q501*100</f>
        <v>64.543487445975572</v>
      </c>
      <c r="V501" s="18" t="s">
        <v>4116</v>
      </c>
      <c r="W501" s="8" t="s">
        <v>1569</v>
      </c>
    </row>
    <row r="502" spans="1:23" s="11" customFormat="1" ht="135" x14ac:dyDescent="0.25">
      <c r="A502" s="6">
        <v>495</v>
      </c>
      <c r="B502" s="6" t="s">
        <v>4</v>
      </c>
      <c r="C502" s="7" t="s">
        <v>1246</v>
      </c>
      <c r="D502" s="7" t="s">
        <v>1873</v>
      </c>
      <c r="E502" s="6" t="s">
        <v>1255</v>
      </c>
      <c r="F502" s="6" t="s">
        <v>3876</v>
      </c>
      <c r="G502" s="6">
        <v>324270</v>
      </c>
      <c r="H502" s="6" t="s">
        <v>349</v>
      </c>
      <c r="I502" s="6" t="s">
        <v>350</v>
      </c>
      <c r="J502" s="6" t="s">
        <v>3726</v>
      </c>
      <c r="K502" s="7" t="s">
        <v>1741</v>
      </c>
      <c r="L502" s="7" t="s">
        <v>1495</v>
      </c>
      <c r="M502" s="7" t="s">
        <v>3994</v>
      </c>
      <c r="N502" s="7" t="s">
        <v>877</v>
      </c>
      <c r="O502" s="7" t="s">
        <v>934</v>
      </c>
      <c r="P502" s="18">
        <f>VLOOKUP(G502,'[1]status-proiecte'!$K$3:$BJ$1319,24,0)</f>
        <v>8680207.7699999996</v>
      </c>
      <c r="Q502" s="18">
        <f>VLOOKUP(G502,'[1]status-proiecte'!$K$3:$BJ$1319,16,0)</f>
        <v>7210571.0199999996</v>
      </c>
      <c r="R502" s="18">
        <f>VLOOKUP(G502,'[1]status-proiecte'!$K$3:$BJ$1319,18,0)</f>
        <v>5542442.9800000004</v>
      </c>
      <c r="S502" s="18">
        <f>VLOOKUP(G502,'[1]status-proiecte'!$K$3:$BJ$1319,19,0)</f>
        <v>4711076.5329999998</v>
      </c>
      <c r="T502" s="18">
        <f>VLOOKUP(G502,'[1]status-proiecte'!$K$3:$BJ$1319,22,0)</f>
        <v>831366.44700000063</v>
      </c>
      <c r="U502" s="18">
        <f>S502/Q502*100</f>
        <v>65.33569283116222</v>
      </c>
      <c r="V502" s="18" t="s">
        <v>4117</v>
      </c>
      <c r="W502" s="8" t="s">
        <v>1569</v>
      </c>
    </row>
    <row r="503" spans="1:23" s="11" customFormat="1" ht="150" x14ac:dyDescent="0.25">
      <c r="A503" s="6">
        <v>496</v>
      </c>
      <c r="B503" s="6" t="s">
        <v>4</v>
      </c>
      <c r="C503" s="7" t="s">
        <v>1246</v>
      </c>
      <c r="D503" s="7" t="s">
        <v>1873</v>
      </c>
      <c r="E503" s="6" t="s">
        <v>1255</v>
      </c>
      <c r="F503" s="6" t="s">
        <v>3876</v>
      </c>
      <c r="G503" s="6">
        <v>323777</v>
      </c>
      <c r="H503" s="6" t="s">
        <v>351</v>
      </c>
      <c r="I503" s="6" t="s">
        <v>352</v>
      </c>
      <c r="J503" s="6" t="s">
        <v>3725</v>
      </c>
      <c r="K503" s="6" t="s">
        <v>1514</v>
      </c>
      <c r="L503" s="6" t="s">
        <v>1496</v>
      </c>
      <c r="M503" s="7" t="s">
        <v>3995</v>
      </c>
      <c r="N503" s="7" t="s">
        <v>902</v>
      </c>
      <c r="O503" s="7" t="s">
        <v>3663</v>
      </c>
      <c r="P503" s="18">
        <f>VLOOKUP(G503,'[1]status-proiecte'!$K$3:$BJ$1319,24,0)</f>
        <v>4593625.41</v>
      </c>
      <c r="Q503" s="18">
        <f>VLOOKUP(G503,'[1]status-proiecte'!$K$3:$BJ$1319,16,0)</f>
        <v>3857962.6</v>
      </c>
      <c r="R503" s="18">
        <f>VLOOKUP(G503,'[1]status-proiecte'!$K$3:$BJ$1319,18,0)</f>
        <v>2955477.09</v>
      </c>
      <c r="S503" s="18">
        <f>VLOOKUP(G503,'[1]status-proiecte'!$K$3:$BJ$1319,19,0)</f>
        <v>2512155.5265000002</v>
      </c>
      <c r="T503" s="18">
        <f>VLOOKUP(G503,'[1]status-proiecte'!$K$3:$BJ$1319,22,0)</f>
        <v>443321.5634999997</v>
      </c>
      <c r="U503" s="18">
        <f>S503/Q503*100</f>
        <v>65.11611923091219</v>
      </c>
      <c r="V503" s="18" t="s">
        <v>4486</v>
      </c>
      <c r="W503" s="8" t="s">
        <v>1569</v>
      </c>
    </row>
    <row r="504" spans="1:23" s="11" customFormat="1" ht="135" x14ac:dyDescent="0.25">
      <c r="A504" s="6">
        <v>497</v>
      </c>
      <c r="B504" s="6" t="s">
        <v>4</v>
      </c>
      <c r="C504" s="7" t="s">
        <v>1246</v>
      </c>
      <c r="D504" s="7" t="s">
        <v>1873</v>
      </c>
      <c r="E504" s="6" t="s">
        <v>1255</v>
      </c>
      <c r="F504" s="6" t="s">
        <v>3876</v>
      </c>
      <c r="G504" s="6">
        <v>322355</v>
      </c>
      <c r="H504" s="6" t="s">
        <v>359</v>
      </c>
      <c r="I504" s="6" t="s">
        <v>360</v>
      </c>
      <c r="J504" s="6" t="s">
        <v>3723</v>
      </c>
      <c r="K504" s="7" t="s">
        <v>1538</v>
      </c>
      <c r="L504" s="7" t="s">
        <v>1495</v>
      </c>
      <c r="M504" s="7" t="s">
        <v>3996</v>
      </c>
      <c r="N504" s="7" t="s">
        <v>898</v>
      </c>
      <c r="O504" s="7" t="s">
        <v>2735</v>
      </c>
      <c r="P504" s="18">
        <f>VLOOKUP(G504,'[1]status-proiecte'!$K$3:$BJ$1319,24,0)</f>
        <v>15186739.289999999</v>
      </c>
      <c r="Q504" s="18">
        <f>VLOOKUP(G504,'[1]status-proiecte'!$K$3:$BJ$1319,16,0)</f>
        <v>9865137.5</v>
      </c>
      <c r="R504" s="18">
        <f>VLOOKUP(G504,'[1]status-proiecte'!$K$3:$BJ$1319,18,0)</f>
        <v>7398853.1299999999</v>
      </c>
      <c r="S504" s="18">
        <f>VLOOKUP(G504,'[1]status-proiecte'!$K$3:$BJ$1319,19,0)</f>
        <v>6289025.1605000002</v>
      </c>
      <c r="T504" s="18">
        <f>VLOOKUP(G504,'[1]status-proiecte'!$K$3:$BJ$1319,22,0)</f>
        <v>1109827.9694999997</v>
      </c>
      <c r="U504" s="18">
        <f>S504/Q504*100</f>
        <v>63.750000043081002</v>
      </c>
      <c r="V504" s="18" t="s">
        <v>4487</v>
      </c>
      <c r="W504" s="8" t="s">
        <v>1569</v>
      </c>
    </row>
    <row r="505" spans="1:23" s="11" customFormat="1" ht="135" x14ac:dyDescent="0.25">
      <c r="A505" s="6">
        <v>498</v>
      </c>
      <c r="B505" s="6" t="s">
        <v>4</v>
      </c>
      <c r="C505" s="7" t="s">
        <v>1246</v>
      </c>
      <c r="D505" s="7" t="s">
        <v>1873</v>
      </c>
      <c r="E505" s="6" t="s">
        <v>1255</v>
      </c>
      <c r="F505" s="6" t="s">
        <v>3876</v>
      </c>
      <c r="G505" s="6">
        <v>322334</v>
      </c>
      <c r="H505" s="6" t="s">
        <v>361</v>
      </c>
      <c r="I505" s="6" t="s">
        <v>362</v>
      </c>
      <c r="J505" s="6" t="s">
        <v>3722</v>
      </c>
      <c r="K505" s="7" t="s">
        <v>1741</v>
      </c>
      <c r="L505" s="7" t="s">
        <v>1495</v>
      </c>
      <c r="M505" s="7" t="s">
        <v>3997</v>
      </c>
      <c r="N505" s="7" t="s">
        <v>3134</v>
      </c>
      <c r="O505" s="7" t="s">
        <v>2736</v>
      </c>
      <c r="P505" s="18">
        <f>VLOOKUP(G505,'[1]status-proiecte'!$K$3:$BJ$1319,24,0)</f>
        <v>4583564.47</v>
      </c>
      <c r="Q505" s="18">
        <f>VLOOKUP(G505,'[1]status-proiecte'!$K$3:$BJ$1319,16,0)</f>
        <v>3810803.1</v>
      </c>
      <c r="R505" s="18">
        <f>VLOOKUP(G505,'[1]status-proiecte'!$K$3:$BJ$1319,18,0)</f>
        <v>2927562.68</v>
      </c>
      <c r="S505" s="18">
        <f>VLOOKUP(G505,'[1]status-proiecte'!$K$3:$BJ$1319,19,0)</f>
        <v>2488428.2779999999</v>
      </c>
      <c r="T505" s="18">
        <f>VLOOKUP(G505,'[1]status-proiecte'!$K$3:$BJ$1319,22,0)</f>
        <v>439134.40200000023</v>
      </c>
      <c r="U505" s="18">
        <f>S505/Q505*100</f>
        <v>65.299313890030163</v>
      </c>
      <c r="V505" s="18" t="s">
        <v>4488</v>
      </c>
      <c r="W505" s="8" t="s">
        <v>1569</v>
      </c>
    </row>
    <row r="506" spans="1:23" s="11" customFormat="1" ht="135" x14ac:dyDescent="0.25">
      <c r="A506" s="6">
        <v>499</v>
      </c>
      <c r="B506" s="6" t="s">
        <v>4</v>
      </c>
      <c r="C506" s="7" t="s">
        <v>1246</v>
      </c>
      <c r="D506" s="7" t="s">
        <v>1873</v>
      </c>
      <c r="E506" s="6" t="s">
        <v>1255</v>
      </c>
      <c r="F506" s="6" t="s">
        <v>3876</v>
      </c>
      <c r="G506" s="6">
        <v>323268</v>
      </c>
      <c r="H506" s="6" t="s">
        <v>363</v>
      </c>
      <c r="I506" s="6" t="s">
        <v>364</v>
      </c>
      <c r="J506" s="6" t="s">
        <v>2056</v>
      </c>
      <c r="K506" s="7" t="s">
        <v>1741</v>
      </c>
      <c r="L506" s="7" t="s">
        <v>1495</v>
      </c>
      <c r="M506" s="7" t="s">
        <v>3998</v>
      </c>
      <c r="N506" s="7" t="s">
        <v>901</v>
      </c>
      <c r="O506" s="7" t="s">
        <v>2736</v>
      </c>
      <c r="P506" s="18">
        <f>VLOOKUP(G506,'[1]status-proiecte'!$K$3:$BJ$1319,24,0)</f>
        <v>3131969.41</v>
      </c>
      <c r="Q506" s="18">
        <f>VLOOKUP(G506,'[1]status-proiecte'!$K$3:$BJ$1319,16,0)</f>
        <v>3131904.08</v>
      </c>
      <c r="R506" s="18">
        <f>VLOOKUP(G506,'[1]status-proiecte'!$K$3:$BJ$1319,18,0)</f>
        <v>2389551.9900000002</v>
      </c>
      <c r="S506" s="18">
        <f>VLOOKUP(G506,'[1]status-proiecte'!$K$3:$BJ$1319,19,0)</f>
        <v>2031119.1915</v>
      </c>
      <c r="T506" s="18">
        <f>VLOOKUP(G506,'[1]status-proiecte'!$K$3:$BJ$1319,22,0)</f>
        <v>358432.79850000027</v>
      </c>
      <c r="U506" s="18">
        <f>S506/Q506*100</f>
        <v>64.852535059119688</v>
      </c>
      <c r="V506" s="18" t="s">
        <v>4118</v>
      </c>
      <c r="W506" s="8" t="s">
        <v>1569</v>
      </c>
    </row>
    <row r="507" spans="1:23" s="11" customFormat="1" ht="150" x14ac:dyDescent="0.25">
      <c r="A507" s="6">
        <v>500</v>
      </c>
      <c r="B507" s="6" t="s">
        <v>4</v>
      </c>
      <c r="C507" s="7" t="s">
        <v>1246</v>
      </c>
      <c r="D507" s="7" t="s">
        <v>1873</v>
      </c>
      <c r="E507" s="6" t="s">
        <v>1255</v>
      </c>
      <c r="F507" s="6" t="s">
        <v>3876</v>
      </c>
      <c r="G507" s="6">
        <v>323915</v>
      </c>
      <c r="H507" s="6" t="s">
        <v>365</v>
      </c>
      <c r="I507" s="6" t="s">
        <v>366</v>
      </c>
      <c r="J507" s="6" t="s">
        <v>3721</v>
      </c>
      <c r="K507" s="7" t="s">
        <v>1741</v>
      </c>
      <c r="L507" s="7" t="s">
        <v>1495</v>
      </c>
      <c r="M507" s="7" t="s">
        <v>3446</v>
      </c>
      <c r="N507" s="7" t="s">
        <v>3135</v>
      </c>
      <c r="O507" s="7" t="s">
        <v>2737</v>
      </c>
      <c r="P507" s="18">
        <f>VLOOKUP(G507,'[1]status-proiecte'!$K$3:$BJ$1319,24,0)</f>
        <v>4788684.05</v>
      </c>
      <c r="Q507" s="18">
        <f>VLOOKUP(G507,'[1]status-proiecte'!$K$3:$BJ$1319,16,0)</f>
        <v>4788684.05</v>
      </c>
      <c r="R507" s="18">
        <f>VLOOKUP(G507,'[1]status-proiecte'!$K$3:$BJ$1319,18,0)</f>
        <v>3664508.87</v>
      </c>
      <c r="S507" s="18">
        <f>VLOOKUP(G507,'[1]status-proiecte'!$K$3:$BJ$1319,19,0)</f>
        <v>3114832.5395</v>
      </c>
      <c r="T507" s="18">
        <f>VLOOKUP(G507,'[1]status-proiecte'!$K$3:$BJ$1319,22,0)</f>
        <v>549676.33050000016</v>
      </c>
      <c r="U507" s="18">
        <f>S507/Q507*100</f>
        <v>65.045689107428174</v>
      </c>
      <c r="V507" s="18" t="s">
        <v>4489</v>
      </c>
      <c r="W507" s="8" t="s">
        <v>1570</v>
      </c>
    </row>
    <row r="508" spans="1:23" s="11" customFormat="1" ht="75" x14ac:dyDescent="0.25">
      <c r="A508" s="6">
        <v>501</v>
      </c>
      <c r="B508" s="6" t="s">
        <v>4</v>
      </c>
      <c r="C508" s="7" t="s">
        <v>1244</v>
      </c>
      <c r="D508" s="7" t="s">
        <v>1877</v>
      </c>
      <c r="E508" s="6" t="s">
        <v>850</v>
      </c>
      <c r="F508" s="7" t="s">
        <v>291</v>
      </c>
      <c r="G508" s="6">
        <v>332751</v>
      </c>
      <c r="H508" s="6" t="s">
        <v>1191</v>
      </c>
      <c r="I508" s="6" t="s">
        <v>1077</v>
      </c>
      <c r="J508" s="6" t="s">
        <v>2236</v>
      </c>
      <c r="K508" s="7" t="s">
        <v>1749</v>
      </c>
      <c r="L508" s="6" t="s">
        <v>1496</v>
      </c>
      <c r="M508" s="6" t="s">
        <v>1097</v>
      </c>
      <c r="N508" s="6" t="s">
        <v>893</v>
      </c>
      <c r="O508" s="6" t="s">
        <v>1243</v>
      </c>
      <c r="P508" s="18">
        <f>VLOOKUP(G508,'[1]status-proiecte'!$K$3:$BJ$1319,24,0)</f>
        <v>505112.37</v>
      </c>
      <c r="Q508" s="18">
        <f>VLOOKUP(G508,'[1]status-proiecte'!$K$3:$BJ$1319,16,0)</f>
        <v>408464.18</v>
      </c>
      <c r="R508" s="18">
        <f>VLOOKUP(G508,'[1]status-proiecte'!$K$3:$BJ$1319,18,0)</f>
        <v>367464.18</v>
      </c>
      <c r="S508" s="18">
        <f>VLOOKUP(G508,'[1]status-proiecte'!$K$3:$BJ$1319,19,0)</f>
        <v>312344.55300000001</v>
      </c>
      <c r="T508" s="18">
        <f>VLOOKUP(G508,'[1]status-proiecte'!$K$3:$BJ$1319,22,0)</f>
        <v>55119.626999999979</v>
      </c>
      <c r="U508" s="18">
        <f>S508/Q508*100</f>
        <v>76.4680401106408</v>
      </c>
      <c r="V508" s="18" t="s">
        <v>4119</v>
      </c>
      <c r="W508" s="8" t="s">
        <v>1569</v>
      </c>
    </row>
    <row r="509" spans="1:23" s="11" customFormat="1" ht="105" x14ac:dyDescent="0.25">
      <c r="A509" s="6">
        <v>502</v>
      </c>
      <c r="B509" s="6" t="s">
        <v>4</v>
      </c>
      <c r="C509" s="7" t="s">
        <v>1244</v>
      </c>
      <c r="D509" s="7" t="s">
        <v>1877</v>
      </c>
      <c r="E509" s="6" t="s">
        <v>850</v>
      </c>
      <c r="F509" s="7" t="s">
        <v>291</v>
      </c>
      <c r="G509" s="6">
        <v>333314</v>
      </c>
      <c r="H509" s="6" t="s">
        <v>1192</v>
      </c>
      <c r="I509" s="6" t="s">
        <v>1078</v>
      </c>
      <c r="J509" s="6" t="s">
        <v>2237</v>
      </c>
      <c r="K509" s="6" t="s">
        <v>1556</v>
      </c>
      <c r="L509" s="6" t="s">
        <v>1496</v>
      </c>
      <c r="M509" s="6" t="s">
        <v>1293</v>
      </c>
      <c r="N509" s="6" t="s">
        <v>2530</v>
      </c>
      <c r="O509" s="6" t="s">
        <v>1603</v>
      </c>
      <c r="P509" s="18">
        <f>VLOOKUP(G509,'[1]status-proiecte'!$K$3:$BJ$1319,24,0)</f>
        <v>469761.02</v>
      </c>
      <c r="Q509" s="18">
        <f>VLOOKUP(G509,'[1]status-proiecte'!$K$3:$BJ$1319,16,0)</f>
        <v>410951.11</v>
      </c>
      <c r="R509" s="18">
        <f>VLOOKUP(G509,'[1]status-proiecte'!$K$3:$BJ$1319,18,0)</f>
        <v>369856</v>
      </c>
      <c r="S509" s="18">
        <f>VLOOKUP(G509,'[1]status-proiecte'!$K$3:$BJ$1319,19,0)</f>
        <v>314377.59999999998</v>
      </c>
      <c r="T509" s="18">
        <f>VLOOKUP(G509,'[1]status-proiecte'!$K$3:$BJ$1319,22,0)</f>
        <v>55478.400000000023</v>
      </c>
      <c r="U509" s="18">
        <f>S509/Q509*100</f>
        <v>76.500000206837242</v>
      </c>
      <c r="V509" s="18" t="s">
        <v>4490</v>
      </c>
      <c r="W509" s="8" t="s">
        <v>1569</v>
      </c>
    </row>
    <row r="510" spans="1:23" s="11" customFormat="1" ht="60" x14ac:dyDescent="0.25">
      <c r="A510" s="6">
        <v>503</v>
      </c>
      <c r="B510" s="6" t="s">
        <v>4</v>
      </c>
      <c r="C510" s="7" t="s">
        <v>1244</v>
      </c>
      <c r="D510" s="7" t="s">
        <v>1877</v>
      </c>
      <c r="E510" s="6" t="s">
        <v>850</v>
      </c>
      <c r="F510" s="7" t="s">
        <v>291</v>
      </c>
      <c r="G510" s="6">
        <v>333705</v>
      </c>
      <c r="H510" s="6" t="s">
        <v>1193</v>
      </c>
      <c r="I510" s="6" t="s">
        <v>1079</v>
      </c>
      <c r="J510" s="6" t="s">
        <v>2310</v>
      </c>
      <c r="K510" s="7" t="s">
        <v>1751</v>
      </c>
      <c r="L510" s="6" t="s">
        <v>1501</v>
      </c>
      <c r="M510" s="6" t="s">
        <v>1098</v>
      </c>
      <c r="N510" s="6" t="s">
        <v>891</v>
      </c>
      <c r="O510" s="6" t="s">
        <v>1603</v>
      </c>
      <c r="P510" s="18">
        <f>VLOOKUP(G510,'[1]status-proiecte'!$K$3:$BJ$1319,24,0)</f>
        <v>371370.11</v>
      </c>
      <c r="Q510" s="18">
        <f>VLOOKUP(G510,'[1]status-proiecte'!$K$3:$BJ$1319,16,0)</f>
        <v>371370.11</v>
      </c>
      <c r="R510" s="18">
        <f>VLOOKUP(G510,'[1]status-proiecte'!$K$3:$BJ$1319,18,0)</f>
        <v>333861.73</v>
      </c>
      <c r="S510" s="18">
        <f>VLOOKUP(G510,'[1]status-proiecte'!$K$3:$BJ$1319,19,0)</f>
        <v>283782.4705</v>
      </c>
      <c r="T510" s="18">
        <f>VLOOKUP(G510,'[1]status-proiecte'!$K$3:$BJ$1319,22,0)</f>
        <v>50079.259499999986</v>
      </c>
      <c r="U510" s="18">
        <f>S510/Q510*100</f>
        <v>76.415000254059223</v>
      </c>
      <c r="V510" s="18" t="s">
        <v>4120</v>
      </c>
      <c r="W510" s="8" t="s">
        <v>1569</v>
      </c>
    </row>
    <row r="511" spans="1:23" s="11" customFormat="1" ht="60" x14ac:dyDescent="0.25">
      <c r="A511" s="6">
        <v>504</v>
      </c>
      <c r="B511" s="6" t="s">
        <v>4</v>
      </c>
      <c r="C511" s="7" t="s">
        <v>1244</v>
      </c>
      <c r="D511" s="7" t="s">
        <v>1877</v>
      </c>
      <c r="E511" s="6" t="s">
        <v>850</v>
      </c>
      <c r="F511" s="7" t="s">
        <v>291</v>
      </c>
      <c r="G511" s="6">
        <v>333762</v>
      </c>
      <c r="H511" s="6" t="s">
        <v>1194</v>
      </c>
      <c r="I511" s="6" t="s">
        <v>1080</v>
      </c>
      <c r="J511" s="6" t="s">
        <v>2238</v>
      </c>
      <c r="K511" s="6" t="s">
        <v>1561</v>
      </c>
      <c r="L511" s="6" t="s">
        <v>1496</v>
      </c>
      <c r="M511" s="6" t="s">
        <v>634</v>
      </c>
      <c r="N511" s="6" t="s">
        <v>1239</v>
      </c>
      <c r="O511" s="6" t="s">
        <v>2791</v>
      </c>
      <c r="P511" s="18">
        <f>VLOOKUP(G511,'[1]status-proiecte'!$K$3:$BJ$1319,24,0)</f>
        <v>243474</v>
      </c>
      <c r="Q511" s="18">
        <f>VLOOKUP(G511,'[1]status-proiecte'!$K$3:$BJ$1319,16,0)</f>
        <v>204600</v>
      </c>
      <c r="R511" s="18">
        <f>VLOOKUP(G511,'[1]status-proiecte'!$K$3:$BJ$1319,18,0)</f>
        <v>184140</v>
      </c>
      <c r="S511" s="18">
        <f>VLOOKUP(G511,'[1]status-proiecte'!$K$3:$BJ$1319,19,0)</f>
        <v>156519</v>
      </c>
      <c r="T511" s="18">
        <f>VLOOKUP(G511,'[1]status-proiecte'!$K$3:$BJ$1319,22,0)</f>
        <v>27621</v>
      </c>
      <c r="U511" s="18">
        <f>S511/Q511*100</f>
        <v>76.5</v>
      </c>
      <c r="V511" s="18" t="s">
        <v>3411</v>
      </c>
      <c r="W511" s="8" t="s">
        <v>1569</v>
      </c>
    </row>
    <row r="512" spans="1:23" s="11" customFormat="1" ht="225" x14ac:dyDescent="0.25">
      <c r="A512" s="6">
        <v>505</v>
      </c>
      <c r="B512" s="6" t="s">
        <v>4</v>
      </c>
      <c r="C512" s="7" t="s">
        <v>1246</v>
      </c>
      <c r="D512" s="7" t="s">
        <v>1873</v>
      </c>
      <c r="E512" s="6" t="s">
        <v>1255</v>
      </c>
      <c r="F512" s="6" t="s">
        <v>3876</v>
      </c>
      <c r="G512" s="6">
        <v>323886</v>
      </c>
      <c r="H512" s="6" t="s">
        <v>367</v>
      </c>
      <c r="I512" s="6" t="s">
        <v>368</v>
      </c>
      <c r="J512" s="6" t="s">
        <v>3720</v>
      </c>
      <c r="K512" s="7" t="s">
        <v>1751</v>
      </c>
      <c r="L512" s="7" t="s">
        <v>1501</v>
      </c>
      <c r="M512" s="7" t="s">
        <v>1394</v>
      </c>
      <c r="N512" s="7" t="s">
        <v>879</v>
      </c>
      <c r="O512" s="7" t="s">
        <v>2738</v>
      </c>
      <c r="P512" s="18">
        <f>VLOOKUP(G512,'[1]status-proiecte'!$K$3:$BJ$1319,24,0)</f>
        <v>4258345.67</v>
      </c>
      <c r="Q512" s="18">
        <f>VLOOKUP(G512,'[1]status-proiecte'!$K$3:$BJ$1319,16,0)</f>
        <v>3573472.51</v>
      </c>
      <c r="R512" s="18">
        <f>VLOOKUP(G512,'[1]status-proiecte'!$K$3:$BJ$1319,18,0)</f>
        <v>2742609.63</v>
      </c>
      <c r="S512" s="18">
        <f>VLOOKUP(G512,'[1]status-proiecte'!$K$3:$BJ$1319,19,0)</f>
        <v>2331218.1855000001</v>
      </c>
      <c r="T512" s="18">
        <f>VLOOKUP(G512,'[1]status-proiecte'!$K$3:$BJ$1319,22,0)</f>
        <v>411391.44449999975</v>
      </c>
      <c r="U512" s="18">
        <f>S512/Q512*100</f>
        <v>65.23677400557365</v>
      </c>
      <c r="V512" s="18" t="s">
        <v>4491</v>
      </c>
      <c r="W512" s="8" t="s">
        <v>1570</v>
      </c>
    </row>
    <row r="513" spans="1:23" s="11" customFormat="1" ht="60" x14ac:dyDescent="0.25">
      <c r="A513" s="6">
        <v>506</v>
      </c>
      <c r="B513" s="6" t="s">
        <v>4</v>
      </c>
      <c r="C513" s="6" t="s">
        <v>1245</v>
      </c>
      <c r="D513" s="6" t="s">
        <v>1858</v>
      </c>
      <c r="E513" s="6" t="s">
        <v>1256</v>
      </c>
      <c r="F513" s="6" t="s">
        <v>292</v>
      </c>
      <c r="G513" s="6">
        <v>323454</v>
      </c>
      <c r="H513" s="6" t="s">
        <v>1196</v>
      </c>
      <c r="I513" s="6" t="s">
        <v>1214</v>
      </c>
      <c r="J513" s="6" t="s">
        <v>1754</v>
      </c>
      <c r="K513" s="7" t="s">
        <v>1754</v>
      </c>
      <c r="L513" s="6" t="s">
        <v>1507</v>
      </c>
      <c r="M513" s="6" t="s">
        <v>666</v>
      </c>
      <c r="N513" s="6" t="s">
        <v>3180</v>
      </c>
      <c r="O513" s="6" t="s">
        <v>3868</v>
      </c>
      <c r="P513" s="18">
        <f>VLOOKUP(G513,'[1]status-proiecte'!$K$3:$BJ$1319,24,0)</f>
        <v>13847878.720000001</v>
      </c>
      <c r="Q513" s="18">
        <f>VLOOKUP(G513,'[1]status-proiecte'!$K$3:$BJ$1319,16,0)</f>
        <v>13811086.0565322</v>
      </c>
      <c r="R513" s="18">
        <f>VLOOKUP(G513,'[1]status-proiecte'!$K$3:$BJ$1319,18,0)</f>
        <v>13534864.34</v>
      </c>
      <c r="S513" s="18">
        <f>VLOOKUP(G513,'[1]status-proiecte'!$K$3:$BJ$1319,19,0)</f>
        <v>11739423.124228247</v>
      </c>
      <c r="T513" s="18">
        <f>VLOOKUP(G513,'[1]status-proiecte'!$K$3:$BJ$1319,22,0)</f>
        <v>1795441.2157717533</v>
      </c>
      <c r="U513" s="18">
        <f>S513/Q513*100</f>
        <v>84.999999827499991</v>
      </c>
      <c r="V513" s="18" t="s">
        <v>4492</v>
      </c>
      <c r="W513" s="8" t="s">
        <v>1569</v>
      </c>
    </row>
    <row r="514" spans="1:23" s="11" customFormat="1" ht="195" x14ac:dyDescent="0.25">
      <c r="A514" s="6">
        <v>507</v>
      </c>
      <c r="B514" s="6" t="s">
        <v>4</v>
      </c>
      <c r="C514" s="7" t="s">
        <v>1246</v>
      </c>
      <c r="D514" s="7" t="s">
        <v>1873</v>
      </c>
      <c r="E514" s="6" t="s">
        <v>1255</v>
      </c>
      <c r="F514" s="6" t="s">
        <v>3876</v>
      </c>
      <c r="G514" s="6">
        <v>322444</v>
      </c>
      <c r="H514" s="6" t="s">
        <v>369</v>
      </c>
      <c r="I514" s="6" t="s">
        <v>370</v>
      </c>
      <c r="J514" s="6" t="s">
        <v>3719</v>
      </c>
      <c r="K514" s="7" t="s">
        <v>1741</v>
      </c>
      <c r="L514" s="7" t="s">
        <v>1495</v>
      </c>
      <c r="M514" s="7" t="s">
        <v>3999</v>
      </c>
      <c r="N514" s="7" t="s">
        <v>953</v>
      </c>
      <c r="O514" s="7" t="s">
        <v>2735</v>
      </c>
      <c r="P514" s="18">
        <f>VLOOKUP(G514,'[1]status-proiecte'!$K$3:$BJ$1319,24,0)</f>
        <v>4982363.1100000003</v>
      </c>
      <c r="Q514" s="18">
        <f>VLOOKUP(G514,'[1]status-proiecte'!$K$3:$BJ$1319,16,0)</f>
        <v>4191555</v>
      </c>
      <c r="R514" s="18">
        <f>VLOOKUP(G514,'[1]status-proiecte'!$K$3:$BJ$1319,18,0)</f>
        <v>3204252.25</v>
      </c>
      <c r="S514" s="18">
        <f>VLOOKUP(G514,'[1]status-proiecte'!$K$3:$BJ$1319,19,0)</f>
        <v>2723614.4125000001</v>
      </c>
      <c r="T514" s="18">
        <f>VLOOKUP(G514,'[1]status-proiecte'!$K$3:$BJ$1319,22,0)</f>
        <v>480637.83749999991</v>
      </c>
      <c r="U514" s="18">
        <f>S514/Q514*100</f>
        <v>64.978615633100361</v>
      </c>
      <c r="V514" s="18" t="s">
        <v>4493</v>
      </c>
      <c r="W514" s="8" t="s">
        <v>1569</v>
      </c>
    </row>
    <row r="515" spans="1:23" s="11" customFormat="1" ht="135" x14ac:dyDescent="0.25">
      <c r="A515" s="6">
        <v>508</v>
      </c>
      <c r="B515" s="6" t="s">
        <v>4</v>
      </c>
      <c r="C515" s="7" t="s">
        <v>1246</v>
      </c>
      <c r="D515" s="7" t="s">
        <v>1873</v>
      </c>
      <c r="E515" s="6" t="s">
        <v>1255</v>
      </c>
      <c r="F515" s="6" t="s">
        <v>3876</v>
      </c>
      <c r="G515" s="7">
        <v>323293</v>
      </c>
      <c r="H515" s="6" t="s">
        <v>371</v>
      </c>
      <c r="I515" s="6" t="s">
        <v>372</v>
      </c>
      <c r="J515" s="6" t="s">
        <v>3718</v>
      </c>
      <c r="K515" s="7" t="s">
        <v>1749</v>
      </c>
      <c r="L515" s="7" t="s">
        <v>1496</v>
      </c>
      <c r="M515" s="7" t="s">
        <v>1395</v>
      </c>
      <c r="N515" s="7" t="s">
        <v>2544</v>
      </c>
      <c r="O515" s="7" t="s">
        <v>2654</v>
      </c>
      <c r="P515" s="18">
        <f>VLOOKUP(G515,'[1]status-proiecte'!$K$3:$BJ$1319,24,0)</f>
        <v>3129949.36</v>
      </c>
      <c r="Q515" s="18">
        <f>VLOOKUP(G515,'[1]status-proiecte'!$K$3:$BJ$1319,16,0)</f>
        <v>2624982.66</v>
      </c>
      <c r="R515" s="18">
        <f>VLOOKUP(G515,'[1]status-proiecte'!$K$3:$BJ$1319,18,0)</f>
        <v>2023403.64</v>
      </c>
      <c r="S515" s="18">
        <f>VLOOKUP(G515,'[1]status-proiecte'!$K$3:$BJ$1319,19,0)</f>
        <v>1719893.094</v>
      </c>
      <c r="T515" s="18">
        <f>VLOOKUP(G515,'[1]status-proiecte'!$K$3:$BJ$1319,22,0)</f>
        <v>303510.54599999986</v>
      </c>
      <c r="U515" s="18">
        <f>S515/Q515*100</f>
        <v>65.520169721806838</v>
      </c>
      <c r="V515" s="18" t="s">
        <v>4494</v>
      </c>
      <c r="W515" s="8" t="s">
        <v>1569</v>
      </c>
    </row>
    <row r="516" spans="1:23" s="11" customFormat="1" ht="90" x14ac:dyDescent="0.25">
      <c r="A516" s="6">
        <v>509</v>
      </c>
      <c r="B516" s="6" t="s">
        <v>4</v>
      </c>
      <c r="C516" s="6" t="s">
        <v>358</v>
      </c>
      <c r="D516" s="6" t="s">
        <v>1870</v>
      </c>
      <c r="E516" s="6" t="s">
        <v>1783</v>
      </c>
      <c r="F516" s="6" t="s">
        <v>294</v>
      </c>
      <c r="G516" s="6">
        <v>325559</v>
      </c>
      <c r="H516" s="6" t="s">
        <v>1199</v>
      </c>
      <c r="I516" s="6" t="s">
        <v>1217</v>
      </c>
      <c r="J516" s="6" t="s">
        <v>1741</v>
      </c>
      <c r="K516" s="7" t="s">
        <v>1741</v>
      </c>
      <c r="L516" s="7" t="s">
        <v>1495</v>
      </c>
      <c r="M516" s="6" t="s">
        <v>1290</v>
      </c>
      <c r="N516" s="6" t="s">
        <v>1447</v>
      </c>
      <c r="O516" s="6" t="s">
        <v>2630</v>
      </c>
      <c r="P516" s="18">
        <f>VLOOKUP(G516,'[1]status-proiecte'!$K$3:$BJ$1319,24,0)</f>
        <v>15054676.52</v>
      </c>
      <c r="Q516" s="18">
        <f>VLOOKUP(G516,'[1]status-proiecte'!$K$3:$BJ$1319,16,0)</f>
        <v>15054676.52</v>
      </c>
      <c r="R516" s="18">
        <f>VLOOKUP(G516,'[1]status-proiecte'!$K$3:$BJ$1319,18,0)</f>
        <v>14753582.99</v>
      </c>
      <c r="S516" s="18">
        <f>VLOOKUP(G516,'[1]status-proiecte'!$K$3:$BJ$1319,19,0)</f>
        <v>12796475.022172991</v>
      </c>
      <c r="T516" s="18">
        <f>VLOOKUP(G516,'[1]status-proiecte'!$K$3:$BJ$1319,22,0)</f>
        <v>1957107.967827009</v>
      </c>
      <c r="U516" s="18">
        <f>S516/Q516*100</f>
        <v>84.999999868300009</v>
      </c>
      <c r="V516" s="18" t="s">
        <v>4495</v>
      </c>
      <c r="W516" s="8" t="s">
        <v>1569</v>
      </c>
    </row>
    <row r="517" spans="1:23" s="11" customFormat="1" ht="75" x14ac:dyDescent="0.25">
      <c r="A517" s="6">
        <v>510</v>
      </c>
      <c r="B517" s="6" t="s">
        <v>4</v>
      </c>
      <c r="C517" s="6" t="s">
        <v>358</v>
      </c>
      <c r="D517" s="6" t="s">
        <v>1870</v>
      </c>
      <c r="E517" s="6" t="s">
        <v>1608</v>
      </c>
      <c r="F517" s="6" t="s">
        <v>294</v>
      </c>
      <c r="G517" s="6">
        <v>327206</v>
      </c>
      <c r="H517" s="6" t="s">
        <v>1200</v>
      </c>
      <c r="I517" s="6" t="s">
        <v>1218</v>
      </c>
      <c r="J517" s="6" t="s">
        <v>2242</v>
      </c>
      <c r="K517" s="7" t="s">
        <v>1754</v>
      </c>
      <c r="L517" s="6" t="s">
        <v>1507</v>
      </c>
      <c r="M517" s="6" t="s">
        <v>1289</v>
      </c>
      <c r="N517" s="6" t="s">
        <v>879</v>
      </c>
      <c r="O517" s="6" t="s">
        <v>1455</v>
      </c>
      <c r="P517" s="18">
        <f>VLOOKUP(G517,'[1]status-proiecte'!$K$3:$BJ$1319,24,0)</f>
        <v>21809251.600000001</v>
      </c>
      <c r="Q517" s="18">
        <f>VLOOKUP(G517,'[1]status-proiecte'!$K$3:$BJ$1319,16,0)</f>
        <v>21809251.600000001</v>
      </c>
      <c r="R517" s="18">
        <f>VLOOKUP(G517,'[1]status-proiecte'!$K$3:$BJ$1319,18,0)</f>
        <v>21373066.559999999</v>
      </c>
      <c r="S517" s="18">
        <f>VLOOKUP(G517,'[1]status-proiecte'!$K$3:$BJ$1319,19,0)</f>
        <v>18167106.547851671</v>
      </c>
      <c r="T517" s="18">
        <f>VLOOKUP(G517,'[1]status-proiecte'!$K$3:$BJ$1319,22,0)</f>
        <v>3205960.0121483281</v>
      </c>
      <c r="U517" s="18">
        <f>S517/Q517*100</f>
        <v>83.299999839754562</v>
      </c>
      <c r="V517" s="18" t="s">
        <v>4496</v>
      </c>
      <c r="W517" s="8" t="s">
        <v>1569</v>
      </c>
    </row>
    <row r="518" spans="1:23" s="11" customFormat="1" ht="75" x14ac:dyDescent="0.25">
      <c r="A518" s="6">
        <v>511</v>
      </c>
      <c r="B518" s="6" t="s">
        <v>4</v>
      </c>
      <c r="C518" s="6" t="s">
        <v>1244</v>
      </c>
      <c r="D518" s="6" t="s">
        <v>1851</v>
      </c>
      <c r="E518" s="7" t="s">
        <v>263</v>
      </c>
      <c r="F518" s="7" t="s">
        <v>291</v>
      </c>
      <c r="G518" s="6">
        <v>327303</v>
      </c>
      <c r="H518" s="6" t="s">
        <v>1201</v>
      </c>
      <c r="I518" s="6" t="s">
        <v>1219</v>
      </c>
      <c r="J518" s="6" t="s">
        <v>2243</v>
      </c>
      <c r="K518" s="7" t="s">
        <v>1751</v>
      </c>
      <c r="L518" s="6" t="s">
        <v>1501</v>
      </c>
      <c r="M518" s="6" t="s">
        <v>1288</v>
      </c>
      <c r="N518" s="6" t="s">
        <v>901</v>
      </c>
      <c r="O518" s="6" t="s">
        <v>2630</v>
      </c>
      <c r="P518" s="18">
        <f>VLOOKUP(G518,'[1]status-proiecte'!$K$3:$BJ$1319,24,0)</f>
        <v>2960303.5</v>
      </c>
      <c r="Q518" s="18">
        <f>VLOOKUP(G518,'[1]status-proiecte'!$K$3:$BJ$1319,16,0)</f>
        <v>2960303.5</v>
      </c>
      <c r="R518" s="18">
        <f>VLOOKUP(G518,'[1]status-proiecte'!$K$3:$BJ$1319,18,0)</f>
        <v>2901097.43</v>
      </c>
      <c r="S518" s="18">
        <f>VLOOKUP(G518,'[1]status-proiecte'!$K$3:$BJ$1319,19,0)</f>
        <v>2516257.9234966398</v>
      </c>
      <c r="T518" s="18">
        <f>VLOOKUP(G518,'[1]status-proiecte'!$K$3:$BJ$1319,22,0)</f>
        <v>384839.50650336035</v>
      </c>
      <c r="U518" s="18">
        <f>S518/Q518*100</f>
        <v>84.999998260200002</v>
      </c>
      <c r="V518" s="18" t="s">
        <v>4497</v>
      </c>
      <c r="W518" s="8" t="s">
        <v>1569</v>
      </c>
    </row>
    <row r="519" spans="1:23" s="11" customFormat="1" ht="60" x14ac:dyDescent="0.25">
      <c r="A519" s="6">
        <v>512</v>
      </c>
      <c r="B519" s="6" t="s">
        <v>4</v>
      </c>
      <c r="C519" s="6" t="s">
        <v>1244</v>
      </c>
      <c r="D519" s="6" t="s">
        <v>1851</v>
      </c>
      <c r="E519" s="7" t="s">
        <v>263</v>
      </c>
      <c r="F519" s="7" t="s">
        <v>291</v>
      </c>
      <c r="G519" s="6">
        <v>328123</v>
      </c>
      <c r="H519" s="6" t="s">
        <v>1202</v>
      </c>
      <c r="I519" s="6" t="s">
        <v>1220</v>
      </c>
      <c r="J519" s="6" t="s">
        <v>2244</v>
      </c>
      <c r="K519" s="7" t="s">
        <v>1759</v>
      </c>
      <c r="L519" s="6" t="s">
        <v>1499</v>
      </c>
      <c r="M519" s="6" t="s">
        <v>1287</v>
      </c>
      <c r="N519" s="6" t="s">
        <v>867</v>
      </c>
      <c r="O519" s="6" t="s">
        <v>2630</v>
      </c>
      <c r="P519" s="18">
        <f>VLOOKUP(G519,'[1]status-proiecte'!$K$3:$BJ$1319,24,0)</f>
        <v>2960303.5</v>
      </c>
      <c r="Q519" s="18">
        <f>VLOOKUP(G519,'[1]status-proiecte'!$K$3:$BJ$1319,16,0)</f>
        <v>2960303.5</v>
      </c>
      <c r="R519" s="18">
        <f>VLOOKUP(G519,'[1]status-proiecte'!$K$3:$BJ$1319,18,0)</f>
        <v>2901097.43</v>
      </c>
      <c r="S519" s="18">
        <f>VLOOKUP(G519,'[1]status-proiecte'!$K$3:$BJ$1319,19,0)</f>
        <v>2516257.9234966398</v>
      </c>
      <c r="T519" s="18">
        <f>VLOOKUP(G519,'[1]status-proiecte'!$K$3:$BJ$1319,22,0)</f>
        <v>384839.50650336035</v>
      </c>
      <c r="U519" s="18">
        <f>S519/Q519*100</f>
        <v>84.999998260200002</v>
      </c>
      <c r="V519" s="18" t="s">
        <v>4121</v>
      </c>
      <c r="W519" s="8" t="s">
        <v>1569</v>
      </c>
    </row>
    <row r="520" spans="1:23" s="11" customFormat="1" ht="135" x14ac:dyDescent="0.25">
      <c r="A520" s="6">
        <v>513</v>
      </c>
      <c r="B520" s="6" t="s">
        <v>4</v>
      </c>
      <c r="C520" s="7" t="s">
        <v>1246</v>
      </c>
      <c r="D520" s="7" t="s">
        <v>1873</v>
      </c>
      <c r="E520" s="6" t="s">
        <v>1255</v>
      </c>
      <c r="F520" s="6" t="s">
        <v>3876</v>
      </c>
      <c r="G520" s="7">
        <v>324212</v>
      </c>
      <c r="H520" s="6" t="s">
        <v>373</v>
      </c>
      <c r="I520" s="6" t="s">
        <v>374</v>
      </c>
      <c r="J520" s="6" t="s">
        <v>2331</v>
      </c>
      <c r="K520" s="7" t="s">
        <v>1765</v>
      </c>
      <c r="L520" s="7" t="s">
        <v>1499</v>
      </c>
      <c r="M520" s="7" t="s">
        <v>4000</v>
      </c>
      <c r="N520" s="7" t="s">
        <v>3136</v>
      </c>
      <c r="O520" s="7" t="s">
        <v>2736</v>
      </c>
      <c r="P520" s="18">
        <f>VLOOKUP(G520,'[1]status-proiecte'!$K$3:$BJ$1319,24,0)</f>
        <v>7304773.1600000001</v>
      </c>
      <c r="Q520" s="18">
        <f>VLOOKUP(G520,'[1]status-proiecte'!$K$3:$BJ$1319,16,0)</f>
        <v>6135691.8899999997</v>
      </c>
      <c r="R520" s="18">
        <f>VLOOKUP(G520,'[1]status-proiecte'!$K$3:$BJ$1319,18,0)</f>
        <v>4741079.99</v>
      </c>
      <c r="S520" s="18">
        <f>VLOOKUP(G520,'[1]status-proiecte'!$K$3:$BJ$1319,19,0)</f>
        <v>4029917.9915</v>
      </c>
      <c r="T520" s="18">
        <f>VLOOKUP(G520,'[1]status-proiecte'!$K$3:$BJ$1319,22,0)</f>
        <v>711161.99850000022</v>
      </c>
      <c r="U520" s="18">
        <f>S520/Q520*100</f>
        <v>65.679927606338779</v>
      </c>
      <c r="V520" s="18" t="s">
        <v>4498</v>
      </c>
      <c r="W520" s="8" t="s">
        <v>1569</v>
      </c>
    </row>
    <row r="521" spans="1:23" s="11" customFormat="1" ht="135" x14ac:dyDescent="0.25">
      <c r="A521" s="6">
        <v>514</v>
      </c>
      <c r="B521" s="6" t="s">
        <v>4</v>
      </c>
      <c r="C521" s="7" t="s">
        <v>1246</v>
      </c>
      <c r="D521" s="7" t="s">
        <v>1873</v>
      </c>
      <c r="E521" s="6" t="s">
        <v>1255</v>
      </c>
      <c r="F521" s="6" t="s">
        <v>3876</v>
      </c>
      <c r="G521" s="7">
        <v>324239</v>
      </c>
      <c r="H521" s="6" t="s">
        <v>375</v>
      </c>
      <c r="I521" s="6" t="s">
        <v>376</v>
      </c>
      <c r="J521" s="6" t="s">
        <v>2057</v>
      </c>
      <c r="K521" s="7" t="s">
        <v>1757</v>
      </c>
      <c r="L521" s="7" t="s">
        <v>1495</v>
      </c>
      <c r="M521" s="7" t="s">
        <v>4001</v>
      </c>
      <c r="N521" s="7" t="s">
        <v>901</v>
      </c>
      <c r="O521" s="7" t="s">
        <v>936</v>
      </c>
      <c r="P521" s="18">
        <f>VLOOKUP(G521,'[1]status-proiecte'!$K$3:$BJ$1319,24,0)</f>
        <v>5452464.54</v>
      </c>
      <c r="Q521" s="18">
        <f>VLOOKUP(G521,'[1]status-proiecte'!$K$3:$BJ$1319,16,0)</f>
        <v>4183544.67</v>
      </c>
      <c r="R521" s="18">
        <f>VLOOKUP(G521,'[1]status-proiecte'!$K$3:$BJ$1319,18,0)</f>
        <v>3160968.75</v>
      </c>
      <c r="S521" s="18">
        <f>VLOOKUP(G521,'[1]status-proiecte'!$K$3:$BJ$1319,19,0)</f>
        <v>2686823.4375</v>
      </c>
      <c r="T521" s="18">
        <f>VLOOKUP(G521,'[1]status-proiecte'!$K$3:$BJ$1319,22,0)</f>
        <v>474145.3125</v>
      </c>
      <c r="U521" s="18">
        <f>S521/Q521*100</f>
        <v>64.223610584753246</v>
      </c>
      <c r="V521" s="18" t="s">
        <v>1251</v>
      </c>
      <c r="W521" s="8" t="s">
        <v>1569</v>
      </c>
    </row>
    <row r="522" spans="1:23" s="11" customFormat="1" ht="135" x14ac:dyDescent="0.25">
      <c r="A522" s="6">
        <v>515</v>
      </c>
      <c r="B522" s="6" t="s">
        <v>4</v>
      </c>
      <c r="C522" s="7" t="s">
        <v>1246</v>
      </c>
      <c r="D522" s="7" t="s">
        <v>1873</v>
      </c>
      <c r="E522" s="6" t="s">
        <v>1255</v>
      </c>
      <c r="F522" s="6" t="s">
        <v>3876</v>
      </c>
      <c r="G522" s="7">
        <v>323561</v>
      </c>
      <c r="H522" s="6" t="s">
        <v>383</v>
      </c>
      <c r="I522" s="6" t="s">
        <v>382</v>
      </c>
      <c r="J522" s="6" t="s">
        <v>4037</v>
      </c>
      <c r="K522" s="7" t="s">
        <v>1741</v>
      </c>
      <c r="L522" s="7" t="s">
        <v>1495</v>
      </c>
      <c r="M522" s="7" t="s">
        <v>4002</v>
      </c>
      <c r="N522" s="7" t="s">
        <v>901</v>
      </c>
      <c r="O522" s="7" t="s">
        <v>2740</v>
      </c>
      <c r="P522" s="18">
        <f>VLOOKUP(G522,'[1]status-proiecte'!$K$3:$BJ$1319,24,0)</f>
        <v>8339679.5999999996</v>
      </c>
      <c r="Q522" s="18">
        <f>VLOOKUP(G522,'[1]status-proiecte'!$K$3:$BJ$1319,16,0)</f>
        <v>7008079.2300000004</v>
      </c>
      <c r="R522" s="18">
        <f>VLOOKUP(G522,'[1]status-proiecte'!$K$3:$BJ$1319,18,0)</f>
        <v>5360706.33</v>
      </c>
      <c r="S522" s="18">
        <f>VLOOKUP(G522,'[1]status-proiecte'!$K$3:$BJ$1319,19,0)</f>
        <v>4556600.3805</v>
      </c>
      <c r="T522" s="18">
        <f>VLOOKUP(G522,'[1]status-proiecte'!$K$3:$BJ$1319,22,0)</f>
        <v>804105.9495000001</v>
      </c>
      <c r="U522" s="18">
        <f>S522/Q522*100</f>
        <v>65.01924751355871</v>
      </c>
      <c r="V522" s="18" t="s">
        <v>4499</v>
      </c>
      <c r="W522" s="8" t="s">
        <v>1569</v>
      </c>
    </row>
    <row r="523" spans="1:23" s="11" customFormat="1" ht="135" x14ac:dyDescent="0.25">
      <c r="A523" s="6">
        <v>516</v>
      </c>
      <c r="B523" s="6" t="s">
        <v>4</v>
      </c>
      <c r="C523" s="7" t="s">
        <v>1246</v>
      </c>
      <c r="D523" s="7" t="s">
        <v>1873</v>
      </c>
      <c r="E523" s="6" t="s">
        <v>1255</v>
      </c>
      <c r="F523" s="6" t="s">
        <v>3876</v>
      </c>
      <c r="G523" s="7">
        <v>324262</v>
      </c>
      <c r="H523" s="6" t="s">
        <v>384</v>
      </c>
      <c r="I523" s="6" t="s">
        <v>385</v>
      </c>
      <c r="J523" s="6" t="s">
        <v>2058</v>
      </c>
      <c r="K523" s="7" t="s">
        <v>1772</v>
      </c>
      <c r="L523" s="7" t="s">
        <v>1495</v>
      </c>
      <c r="M523" s="7" t="s">
        <v>4003</v>
      </c>
      <c r="N523" s="7" t="s">
        <v>877</v>
      </c>
      <c r="O523" s="7" t="s">
        <v>2740</v>
      </c>
      <c r="P523" s="18">
        <f>VLOOKUP(G523,'[1]status-proiecte'!$K$3:$BJ$1319,24,0)</f>
        <v>22089815.82</v>
      </c>
      <c r="Q523" s="18">
        <f>VLOOKUP(G523,'[1]status-proiecte'!$K$3:$BJ$1319,16,0)</f>
        <v>12794203.68</v>
      </c>
      <c r="R523" s="18">
        <f>VLOOKUP(G523,'[1]status-proiecte'!$K$3:$BJ$1319,18,0)</f>
        <v>7462950</v>
      </c>
      <c r="S523" s="18">
        <f>VLOOKUP(G523,'[1]status-proiecte'!$K$3:$BJ$1319,19,0)</f>
        <v>6343507.5</v>
      </c>
      <c r="T523" s="18">
        <f>VLOOKUP(G523,'[1]status-proiecte'!$K$3:$BJ$1319,22,0)</f>
        <v>1119442.5</v>
      </c>
      <c r="U523" s="18">
        <f>S523/Q523*100</f>
        <v>49.58110452717132</v>
      </c>
      <c r="V523" s="18" t="s">
        <v>2975</v>
      </c>
      <c r="W523" s="8" t="s">
        <v>1569</v>
      </c>
    </row>
    <row r="524" spans="1:23" s="11" customFormat="1" ht="135" x14ac:dyDescent="0.25">
      <c r="A524" s="6">
        <v>517</v>
      </c>
      <c r="B524" s="6" t="s">
        <v>4</v>
      </c>
      <c r="C524" s="7" t="s">
        <v>1246</v>
      </c>
      <c r="D524" s="7" t="s">
        <v>1873</v>
      </c>
      <c r="E524" s="6" t="s">
        <v>1255</v>
      </c>
      <c r="F524" s="6" t="s">
        <v>3876</v>
      </c>
      <c r="G524" s="7">
        <v>323940</v>
      </c>
      <c r="H524" s="6" t="s">
        <v>386</v>
      </c>
      <c r="I524" s="6" t="s">
        <v>387</v>
      </c>
      <c r="J524" s="6" t="s">
        <v>2059</v>
      </c>
      <c r="K524" s="7" t="s">
        <v>154</v>
      </c>
      <c r="L524" s="7" t="s">
        <v>1499</v>
      </c>
      <c r="M524" s="7" t="s">
        <v>4004</v>
      </c>
      <c r="N524" s="7" t="s">
        <v>902</v>
      </c>
      <c r="O524" s="7" t="s">
        <v>2847</v>
      </c>
      <c r="P524" s="18">
        <f>VLOOKUP(G524,'[1]status-proiecte'!$K$3:$BJ$1319,24,0)</f>
        <v>2954260.82</v>
      </c>
      <c r="Q524" s="18">
        <f>VLOOKUP(G524,'[1]status-proiecte'!$K$3:$BJ$1319,16,0)</f>
        <v>2479135.2200000002</v>
      </c>
      <c r="R524" s="18">
        <f>VLOOKUP(G524,'[1]status-proiecte'!$K$3:$BJ$1319,18,0)</f>
        <v>1906690.48</v>
      </c>
      <c r="S524" s="18">
        <f>VLOOKUP(G524,'[1]status-proiecte'!$K$3:$BJ$1319,19,0)</f>
        <v>1620686.9080000001</v>
      </c>
      <c r="T524" s="18">
        <f>VLOOKUP(G524,'[1]status-proiecte'!$K$3:$BJ$1319,22,0)</f>
        <v>286003.57199999993</v>
      </c>
      <c r="U524" s="18">
        <f>S524/Q524*100</f>
        <v>65.373074244816692</v>
      </c>
      <c r="V524" s="18" t="s">
        <v>4500</v>
      </c>
      <c r="W524" s="8" t="s">
        <v>1569</v>
      </c>
    </row>
    <row r="525" spans="1:23" s="11" customFormat="1" ht="135" x14ac:dyDescent="0.25">
      <c r="A525" s="6">
        <v>518</v>
      </c>
      <c r="B525" s="6" t="s">
        <v>4</v>
      </c>
      <c r="C525" s="7" t="s">
        <v>1246</v>
      </c>
      <c r="D525" s="7" t="s">
        <v>1873</v>
      </c>
      <c r="E525" s="6" t="s">
        <v>1255</v>
      </c>
      <c r="F525" s="6" t="s">
        <v>3876</v>
      </c>
      <c r="G525" s="7">
        <v>324093</v>
      </c>
      <c r="H525" s="6" t="s">
        <v>388</v>
      </c>
      <c r="I525" s="6" t="s">
        <v>389</v>
      </c>
      <c r="J525" s="6" t="s">
        <v>3715</v>
      </c>
      <c r="K525" s="7" t="s">
        <v>1754</v>
      </c>
      <c r="L525" s="7" t="s">
        <v>1507</v>
      </c>
      <c r="M525" s="7" t="s">
        <v>1415</v>
      </c>
      <c r="N525" s="7" t="s">
        <v>3138</v>
      </c>
      <c r="O525" s="7" t="s">
        <v>2653</v>
      </c>
      <c r="P525" s="18">
        <f>VLOOKUP(G525,'[1]status-proiecte'!$K$3:$BJ$1319,24,0)</f>
        <v>7832024.6799999997</v>
      </c>
      <c r="Q525" s="18">
        <f>VLOOKUP(G525,'[1]status-proiecte'!$K$3:$BJ$1319,16,0)</f>
        <v>6568757.5</v>
      </c>
      <c r="R525" s="18">
        <f>VLOOKUP(G525,'[1]status-proiecte'!$K$3:$BJ$1319,18,0)</f>
        <v>5013637.9000000004</v>
      </c>
      <c r="S525" s="18">
        <f>VLOOKUP(G525,'[1]status-proiecte'!$K$3:$BJ$1319,19,0)</f>
        <v>4261592.2149999999</v>
      </c>
      <c r="T525" s="18">
        <f>VLOOKUP(G525,'[1]status-proiecte'!$K$3:$BJ$1319,22,0)</f>
        <v>752045.68500000052</v>
      </c>
      <c r="U525" s="18">
        <f>S525/Q525*100</f>
        <v>64.876686572765081</v>
      </c>
      <c r="V525" s="18" t="s">
        <v>4501</v>
      </c>
      <c r="W525" s="8" t="s">
        <v>1569</v>
      </c>
    </row>
    <row r="526" spans="1:23" s="11" customFormat="1" ht="60" x14ac:dyDescent="0.25">
      <c r="A526" s="6">
        <v>519</v>
      </c>
      <c r="B526" s="6" t="s">
        <v>4</v>
      </c>
      <c r="C526" s="6" t="s">
        <v>1244</v>
      </c>
      <c r="D526" s="6" t="s">
        <v>1877</v>
      </c>
      <c r="E526" s="6" t="s">
        <v>850</v>
      </c>
      <c r="F526" s="7" t="s">
        <v>291</v>
      </c>
      <c r="G526" s="6">
        <v>331781</v>
      </c>
      <c r="H526" s="6" t="s">
        <v>721</v>
      </c>
      <c r="I526" s="6" t="s">
        <v>1227</v>
      </c>
      <c r="J526" s="6" t="s">
        <v>2249</v>
      </c>
      <c r="K526" s="7" t="s">
        <v>1749</v>
      </c>
      <c r="L526" s="6" t="s">
        <v>1496</v>
      </c>
      <c r="M526" s="6" t="s">
        <v>962</v>
      </c>
      <c r="N526" s="6" t="s">
        <v>891</v>
      </c>
      <c r="O526" s="6" t="s">
        <v>2831</v>
      </c>
      <c r="P526" s="18">
        <f>VLOOKUP(G526,'[1]status-proiecte'!$K$3:$BJ$1319,24,0)</f>
        <v>487077.16</v>
      </c>
      <c r="Q526" s="18">
        <f>VLOOKUP(G526,'[1]status-proiecte'!$K$3:$BJ$1319,16,0)</f>
        <v>409308.54</v>
      </c>
      <c r="R526" s="18">
        <f>VLOOKUP(G526,'[1]status-proiecte'!$K$3:$BJ$1319,18,0)</f>
        <v>368375</v>
      </c>
      <c r="S526" s="18">
        <f>VLOOKUP(G526,'[1]status-proiecte'!$K$3:$BJ$1319,19,0)</f>
        <v>313118.75</v>
      </c>
      <c r="T526" s="18">
        <f>VLOOKUP(G526,'[1]status-proiecte'!$K$3:$BJ$1319,22,0)</f>
        <v>55256.25</v>
      </c>
      <c r="U526" s="18">
        <f>S526/Q526*100</f>
        <v>76.499442205628071</v>
      </c>
      <c r="V526" s="18" t="s">
        <v>3413</v>
      </c>
      <c r="W526" s="8" t="s">
        <v>1569</v>
      </c>
    </row>
    <row r="527" spans="1:23" s="11" customFormat="1" ht="135" x14ac:dyDescent="0.25">
      <c r="A527" s="6">
        <v>520</v>
      </c>
      <c r="B527" s="6" t="s">
        <v>4</v>
      </c>
      <c r="C527" s="7" t="s">
        <v>1246</v>
      </c>
      <c r="D527" s="7" t="s">
        <v>1873</v>
      </c>
      <c r="E527" s="6" t="s">
        <v>1255</v>
      </c>
      <c r="F527" s="6" t="s">
        <v>3876</v>
      </c>
      <c r="G527" s="7">
        <v>324265</v>
      </c>
      <c r="H527" s="6" t="s">
        <v>390</v>
      </c>
      <c r="I527" s="6" t="s">
        <v>4728</v>
      </c>
      <c r="J527" s="6" t="s">
        <v>2060</v>
      </c>
      <c r="K527" s="7" t="s">
        <v>1770</v>
      </c>
      <c r="L527" s="7" t="s">
        <v>1495</v>
      </c>
      <c r="M527" s="7" t="s">
        <v>4729</v>
      </c>
      <c r="N527" s="7" t="s">
        <v>901</v>
      </c>
      <c r="O527" s="7" t="s">
        <v>2741</v>
      </c>
      <c r="P527" s="18">
        <f>VLOOKUP(G527,'[1]status-proiecte'!$K$3:$BJ$1319,24,0)</f>
        <v>12072465.52</v>
      </c>
      <c r="Q527" s="18">
        <f>VLOOKUP(G527,'[1]status-proiecte'!$K$3:$BJ$1319,16,0)</f>
        <v>9757953.3300000001</v>
      </c>
      <c r="R527" s="18">
        <f>VLOOKUP(G527,'[1]status-proiecte'!$K$3:$BJ$1319,18,0)</f>
        <v>7424620</v>
      </c>
      <c r="S527" s="18">
        <f>VLOOKUP(G527,'[1]status-proiecte'!$K$3:$BJ$1319,19,0)</f>
        <v>6310927</v>
      </c>
      <c r="T527" s="18">
        <f>VLOOKUP(G527,'[1]status-proiecte'!$K$3:$BJ$1319,22,0)</f>
        <v>1113693</v>
      </c>
      <c r="U527" s="18">
        <f>S527/Q527*100</f>
        <v>64.674699566328002</v>
      </c>
      <c r="V527" s="18" t="s">
        <v>1252</v>
      </c>
      <c r="W527" s="8" t="s">
        <v>1569</v>
      </c>
    </row>
    <row r="528" spans="1:23" s="11" customFormat="1" ht="135" x14ac:dyDescent="0.25">
      <c r="A528" s="6">
        <v>521</v>
      </c>
      <c r="B528" s="6" t="s">
        <v>4</v>
      </c>
      <c r="C528" s="7" t="s">
        <v>1246</v>
      </c>
      <c r="D528" s="7" t="s">
        <v>1873</v>
      </c>
      <c r="E528" s="6" t="s">
        <v>1255</v>
      </c>
      <c r="F528" s="6" t="s">
        <v>3876</v>
      </c>
      <c r="G528" s="7">
        <v>324090</v>
      </c>
      <c r="H528" s="6" t="s">
        <v>391</v>
      </c>
      <c r="I528" s="6" t="s">
        <v>392</v>
      </c>
      <c r="J528" s="6" t="s">
        <v>2061</v>
      </c>
      <c r="K528" s="7" t="s">
        <v>1554</v>
      </c>
      <c r="L528" s="7" t="s">
        <v>1499</v>
      </c>
      <c r="M528" s="7" t="s">
        <v>4005</v>
      </c>
      <c r="N528" s="7" t="s">
        <v>901</v>
      </c>
      <c r="O528" s="7" t="s">
        <v>2849</v>
      </c>
      <c r="P528" s="18">
        <f>VLOOKUP(G528,'[1]status-proiecte'!$K$3:$BJ$1319,24,0)</f>
        <v>10004617.949999999</v>
      </c>
      <c r="Q528" s="18">
        <f>VLOOKUP(G528,'[1]status-proiecte'!$K$3:$BJ$1319,16,0)</f>
        <v>8404473.3100000005</v>
      </c>
      <c r="R528" s="18">
        <f>VLOOKUP(G528,'[1]status-proiecte'!$K$3:$BJ$1319,18,0)</f>
        <v>6414434.3399999999</v>
      </c>
      <c r="S528" s="18">
        <f>VLOOKUP(G528,'[1]status-proiecte'!$K$3:$BJ$1319,19,0)</f>
        <v>5452269.1890000002</v>
      </c>
      <c r="T528" s="18">
        <f>VLOOKUP(G528,'[1]status-proiecte'!$K$3:$BJ$1319,22,0)</f>
        <v>962165.15099999961</v>
      </c>
      <c r="U528" s="18">
        <f>S528/Q528*100</f>
        <v>64.873419045934241</v>
      </c>
      <c r="V528" s="18" t="s">
        <v>4502</v>
      </c>
      <c r="W528" s="8" t="s">
        <v>1569</v>
      </c>
    </row>
    <row r="529" spans="1:23" s="11" customFormat="1" ht="135" x14ac:dyDescent="0.25">
      <c r="A529" s="6">
        <v>522</v>
      </c>
      <c r="B529" s="6" t="s">
        <v>4</v>
      </c>
      <c r="C529" s="7" t="s">
        <v>1246</v>
      </c>
      <c r="D529" s="7" t="s">
        <v>1873</v>
      </c>
      <c r="E529" s="6" t="s">
        <v>1255</v>
      </c>
      <c r="F529" s="6" t="s">
        <v>3876</v>
      </c>
      <c r="G529" s="7">
        <v>322358</v>
      </c>
      <c r="H529" s="6" t="s">
        <v>393</v>
      </c>
      <c r="I529" s="6" t="s">
        <v>394</v>
      </c>
      <c r="J529" s="6" t="s">
        <v>2062</v>
      </c>
      <c r="K529" s="7" t="s">
        <v>1741</v>
      </c>
      <c r="L529" s="7" t="s">
        <v>1495</v>
      </c>
      <c r="M529" s="7" t="s">
        <v>1588</v>
      </c>
      <c r="N529" s="7" t="s">
        <v>3134</v>
      </c>
      <c r="O529" s="7" t="s">
        <v>2742</v>
      </c>
      <c r="P529" s="18">
        <f>VLOOKUP(G529,'[1]status-proiecte'!$K$3:$BJ$1319,24,0)</f>
        <v>2166528.33</v>
      </c>
      <c r="Q529" s="18">
        <f>VLOOKUP(G529,'[1]status-proiecte'!$K$3:$BJ$1319,16,0)</f>
        <v>1773643.05</v>
      </c>
      <c r="R529" s="18">
        <f>VLOOKUP(G529,'[1]status-proiecte'!$K$3:$BJ$1319,18,0)</f>
        <v>1380689.95</v>
      </c>
      <c r="S529" s="18">
        <f>VLOOKUP(G529,'[1]status-proiecte'!$K$3:$BJ$1319,19,0)</f>
        <v>1173586.4575</v>
      </c>
      <c r="T529" s="18">
        <f>VLOOKUP(G529,'[1]status-proiecte'!$K$3:$BJ$1319,22,0)</f>
        <v>207103.49249999993</v>
      </c>
      <c r="U529" s="18">
        <f>S529/Q529*100</f>
        <v>66.168131039670016</v>
      </c>
      <c r="V529" s="18" t="s">
        <v>2272</v>
      </c>
      <c r="W529" s="8" t="s">
        <v>1569</v>
      </c>
    </row>
    <row r="530" spans="1:23" s="11" customFormat="1" ht="210" x14ac:dyDescent="0.25">
      <c r="A530" s="6">
        <v>523</v>
      </c>
      <c r="B530" s="6" t="s">
        <v>4</v>
      </c>
      <c r="C530" s="7" t="s">
        <v>1246</v>
      </c>
      <c r="D530" s="7" t="s">
        <v>1873</v>
      </c>
      <c r="E530" s="6" t="s">
        <v>1255</v>
      </c>
      <c r="F530" s="6" t="s">
        <v>3876</v>
      </c>
      <c r="G530" s="7">
        <v>322413</v>
      </c>
      <c r="H530" s="6" t="s">
        <v>396</v>
      </c>
      <c r="I530" s="6" t="s">
        <v>395</v>
      </c>
      <c r="J530" s="6" t="s">
        <v>3714</v>
      </c>
      <c r="K530" s="7" t="s">
        <v>1741</v>
      </c>
      <c r="L530" s="7" t="s">
        <v>1495</v>
      </c>
      <c r="M530" s="7" t="s">
        <v>4006</v>
      </c>
      <c r="N530" s="7" t="s">
        <v>879</v>
      </c>
      <c r="O530" s="7" t="s">
        <v>937</v>
      </c>
      <c r="P530" s="18">
        <f>VLOOKUP(G530,'[1]status-proiecte'!$K$3:$BJ$1319,24,0)</f>
        <v>6557522.2800000003</v>
      </c>
      <c r="Q530" s="18">
        <f>VLOOKUP(G530,'[1]status-proiecte'!$K$3:$BJ$1319,16,0)</f>
        <v>6554838.8300179048</v>
      </c>
      <c r="R530" s="18">
        <f>VLOOKUP(G530,'[1]status-proiecte'!$K$3:$BJ$1319,18,0)</f>
        <v>5012621.87</v>
      </c>
      <c r="S530" s="18">
        <f>VLOOKUP(G530,'[1]status-proiecte'!$K$3:$BJ$1319,19,0)</f>
        <v>4260728.5894999998</v>
      </c>
      <c r="T530" s="18">
        <f>VLOOKUP(G530,'[1]status-proiecte'!$K$3:$BJ$1319,22,0)</f>
        <v>751893.28050000034</v>
      </c>
      <c r="U530" s="18">
        <f>S530/Q530*100</f>
        <v>65.001271579523518</v>
      </c>
      <c r="V530" s="18" t="s">
        <v>4503</v>
      </c>
      <c r="W530" s="8" t="s">
        <v>1569</v>
      </c>
    </row>
    <row r="531" spans="1:23" s="11" customFormat="1" ht="75" x14ac:dyDescent="0.25">
      <c r="A531" s="6">
        <v>524</v>
      </c>
      <c r="B531" s="6" t="s">
        <v>4</v>
      </c>
      <c r="C531" s="6" t="s">
        <v>1244</v>
      </c>
      <c r="D531" s="6" t="s">
        <v>1877</v>
      </c>
      <c r="E531" s="6" t="s">
        <v>850</v>
      </c>
      <c r="F531" s="7" t="s">
        <v>291</v>
      </c>
      <c r="G531" s="6">
        <v>333743</v>
      </c>
      <c r="H531" s="6" t="s">
        <v>1213</v>
      </c>
      <c r="I531" s="6" t="s">
        <v>1232</v>
      </c>
      <c r="J531" s="6" t="s">
        <v>2253</v>
      </c>
      <c r="K531" s="7" t="s">
        <v>1751</v>
      </c>
      <c r="L531" s="6" t="s">
        <v>1501</v>
      </c>
      <c r="M531" s="6" t="s">
        <v>1272</v>
      </c>
      <c r="N531" s="6" t="s">
        <v>867</v>
      </c>
      <c r="O531" s="6" t="s">
        <v>2830</v>
      </c>
      <c r="P531" s="18">
        <f>VLOOKUP(G531,'[1]status-proiecte'!$K$3:$BJ$1319,24,0)</f>
        <v>372187.94</v>
      </c>
      <c r="Q531" s="18">
        <f>VLOOKUP(G531,'[1]status-proiecte'!$K$3:$BJ$1319,16,0)</f>
        <v>369533.64520114323</v>
      </c>
      <c r="R531" s="18">
        <f>VLOOKUP(G531,'[1]status-proiecte'!$K$3:$BJ$1319,18,0)</f>
        <v>332580.26</v>
      </c>
      <c r="S531" s="18">
        <f>VLOOKUP(G531,'[1]status-proiecte'!$K$3:$BJ$1319,19,0)</f>
        <v>282693.22100000002</v>
      </c>
      <c r="T531" s="18">
        <f>VLOOKUP(G531,'[1]status-proiecte'!$K$3:$BJ$1319,22,0)</f>
        <v>49887.03899999999</v>
      </c>
      <c r="U531" s="18">
        <f>S531/Q531*100</f>
        <v>76.49999524295697</v>
      </c>
      <c r="V531" s="18" t="s">
        <v>2975</v>
      </c>
      <c r="W531" s="8" t="s">
        <v>1569</v>
      </c>
    </row>
    <row r="532" spans="1:23" s="11" customFormat="1" ht="90" x14ac:dyDescent="0.25">
      <c r="A532" s="6">
        <v>525</v>
      </c>
      <c r="B532" s="6" t="s">
        <v>4</v>
      </c>
      <c r="C532" s="6" t="s">
        <v>1248</v>
      </c>
      <c r="D532" s="6" t="s">
        <v>1856</v>
      </c>
      <c r="E532" s="6" t="s">
        <v>268</v>
      </c>
      <c r="F532" s="6" t="s">
        <v>284</v>
      </c>
      <c r="G532" s="6">
        <v>324150</v>
      </c>
      <c r="H532" s="6" t="s">
        <v>1257</v>
      </c>
      <c r="I532" s="6" t="s">
        <v>1263</v>
      </c>
      <c r="J532" s="6" t="s">
        <v>1751</v>
      </c>
      <c r="K532" s="7" t="s">
        <v>1751</v>
      </c>
      <c r="L532" s="6" t="s">
        <v>1501</v>
      </c>
      <c r="M532" s="6" t="s">
        <v>1277</v>
      </c>
      <c r="N532" s="6" t="s">
        <v>2534</v>
      </c>
      <c r="O532" s="6" t="s">
        <v>2832</v>
      </c>
      <c r="P532" s="18">
        <f>VLOOKUP(G532,'[1]status-proiecte'!$K$3:$BJ$1319,24,0)</f>
        <v>8968482.6899999995</v>
      </c>
      <c r="Q532" s="18">
        <f>VLOOKUP(G532,'[1]status-proiecte'!$K$3:$BJ$1319,16,0)</f>
        <v>8962432.6899999995</v>
      </c>
      <c r="R532" s="18">
        <f>VLOOKUP(G532,'[1]status-proiecte'!$K$3:$BJ$1319,18,0)</f>
        <v>8783184.0399999991</v>
      </c>
      <c r="S532" s="18">
        <f>VLOOKUP(G532,'[1]status-proiecte'!$K$3:$BJ$1319,19,0)</f>
        <v>7618067.7784786224</v>
      </c>
      <c r="T532" s="18">
        <f>VLOOKUP(G532,'[1]status-proiecte'!$K$3:$BJ$1319,22,0)</f>
        <v>1165116.2615213767</v>
      </c>
      <c r="U532" s="18">
        <f>S532/Q532*100</f>
        <v>84.999999910500009</v>
      </c>
      <c r="V532" s="18" t="s">
        <v>4504</v>
      </c>
      <c r="W532" s="8" t="s">
        <v>1569</v>
      </c>
    </row>
    <row r="533" spans="1:23" s="11" customFormat="1" ht="135" x14ac:dyDescent="0.25">
      <c r="A533" s="6">
        <v>526</v>
      </c>
      <c r="B533" s="7" t="s">
        <v>4</v>
      </c>
      <c r="C533" s="7" t="s">
        <v>1246</v>
      </c>
      <c r="D533" s="7" t="s">
        <v>1873</v>
      </c>
      <c r="E533" s="6" t="s">
        <v>1255</v>
      </c>
      <c r="F533" s="6" t="s">
        <v>3876</v>
      </c>
      <c r="G533" s="7">
        <v>322513</v>
      </c>
      <c r="H533" s="7" t="s">
        <v>397</v>
      </c>
      <c r="I533" s="7" t="s">
        <v>398</v>
      </c>
      <c r="J533" s="6" t="s">
        <v>2063</v>
      </c>
      <c r="K533" s="7" t="s">
        <v>1748</v>
      </c>
      <c r="L533" s="7" t="s">
        <v>1499</v>
      </c>
      <c r="M533" s="7" t="s">
        <v>4007</v>
      </c>
      <c r="N533" s="7" t="s">
        <v>879</v>
      </c>
      <c r="O533" s="7" t="s">
        <v>937</v>
      </c>
      <c r="P533" s="18">
        <f>VLOOKUP(G533,'[1]status-proiecte'!$K$3:$BJ$1319,24,0)</f>
        <v>3309191.34</v>
      </c>
      <c r="Q533" s="18">
        <f>VLOOKUP(G533,'[1]status-proiecte'!$K$3:$BJ$1319,16,0)</f>
        <v>3309191.34</v>
      </c>
      <c r="R533" s="18">
        <f>VLOOKUP(G533,'[1]status-proiecte'!$K$3:$BJ$1319,18,0)</f>
        <v>2586562.36</v>
      </c>
      <c r="S533" s="18">
        <f>VLOOKUP(G533,'[1]status-proiecte'!$K$3:$BJ$1319,19,0)</f>
        <v>2198578.0060000001</v>
      </c>
      <c r="T533" s="18">
        <f>VLOOKUP(G533,'[1]status-proiecte'!$K$3:$BJ$1319,22,0)</f>
        <v>387984.35399999982</v>
      </c>
      <c r="U533" s="18">
        <f>S533/Q533*100</f>
        <v>66.438527728046097</v>
      </c>
      <c r="V533" s="18" t="s">
        <v>4122</v>
      </c>
      <c r="W533" s="8" t="s">
        <v>1569</v>
      </c>
    </row>
    <row r="534" spans="1:23" s="11" customFormat="1" ht="135" x14ac:dyDescent="0.25">
      <c r="A534" s="6">
        <v>527</v>
      </c>
      <c r="B534" s="6" t="s">
        <v>4</v>
      </c>
      <c r="C534" s="7" t="s">
        <v>1246</v>
      </c>
      <c r="D534" s="7" t="s">
        <v>1873</v>
      </c>
      <c r="E534" s="6" t="s">
        <v>1255</v>
      </c>
      <c r="F534" s="6" t="s">
        <v>3876</v>
      </c>
      <c r="G534" s="7">
        <v>322530</v>
      </c>
      <c r="H534" s="6" t="s">
        <v>399</v>
      </c>
      <c r="I534" s="6" t="s">
        <v>400</v>
      </c>
      <c r="J534" s="6" t="s">
        <v>3713</v>
      </c>
      <c r="K534" s="7" t="s">
        <v>1770</v>
      </c>
      <c r="L534" s="7" t="s">
        <v>1495</v>
      </c>
      <c r="M534" s="7" t="s">
        <v>1416</v>
      </c>
      <c r="N534" s="7" t="s">
        <v>2528</v>
      </c>
      <c r="O534" s="7" t="s">
        <v>3572</v>
      </c>
      <c r="P534" s="18">
        <f>VLOOKUP(G534,'[1]status-proiecte'!$K$3:$BJ$1319,24,0)</f>
        <v>11668892.939999999</v>
      </c>
      <c r="Q534" s="18">
        <f>VLOOKUP(G534,'[1]status-proiecte'!$K$3:$BJ$1319,16,0)</f>
        <v>9529907.0899999999</v>
      </c>
      <c r="R534" s="18">
        <f>VLOOKUP(G534,'[1]status-proiecte'!$K$3:$BJ$1319,18,0)</f>
        <v>7259562.8099999996</v>
      </c>
      <c r="S534" s="18">
        <f>VLOOKUP(G534,'[1]status-proiecte'!$K$3:$BJ$1319,19,0)</f>
        <v>6170628.3885000004</v>
      </c>
      <c r="T534" s="18">
        <f>VLOOKUP(G534,'[1]status-proiecte'!$K$3:$BJ$1319,22,0)</f>
        <v>1088934.4214999992</v>
      </c>
      <c r="U534" s="18">
        <f>S534/Q534*100</f>
        <v>64.750142160095294</v>
      </c>
      <c r="V534" s="18" t="s">
        <v>4505</v>
      </c>
      <c r="W534" s="8" t="s">
        <v>1569</v>
      </c>
    </row>
    <row r="535" spans="1:23" s="11" customFormat="1" ht="135" x14ac:dyDescent="0.25">
      <c r="A535" s="6">
        <v>528</v>
      </c>
      <c r="B535" s="6" t="s">
        <v>4</v>
      </c>
      <c r="C535" s="7" t="s">
        <v>1246</v>
      </c>
      <c r="D535" s="7" t="s">
        <v>1873</v>
      </c>
      <c r="E535" s="6" t="s">
        <v>1255</v>
      </c>
      <c r="F535" s="6" t="s">
        <v>3876</v>
      </c>
      <c r="G535" s="7">
        <v>322704</v>
      </c>
      <c r="H535" s="6" t="s">
        <v>401</v>
      </c>
      <c r="I535" s="6" t="s">
        <v>402</v>
      </c>
      <c r="J535" s="6" t="s">
        <v>2064</v>
      </c>
      <c r="K535" s="7" t="s">
        <v>1549</v>
      </c>
      <c r="L535" s="7" t="s">
        <v>1495</v>
      </c>
      <c r="M535" s="7" t="s">
        <v>4008</v>
      </c>
      <c r="N535" s="7" t="s">
        <v>901</v>
      </c>
      <c r="O535" s="7" t="s">
        <v>2825</v>
      </c>
      <c r="P535" s="18">
        <f>VLOOKUP(G535,'[1]status-proiecte'!$K$3:$BJ$1319,24,0)</f>
        <v>6906875.2300000004</v>
      </c>
      <c r="Q535" s="18">
        <f>VLOOKUP(G535,'[1]status-proiecte'!$K$3:$BJ$1319,16,0)</f>
        <v>5558021.8399999999</v>
      </c>
      <c r="R535" s="18">
        <f>VLOOKUP(G535,'[1]status-proiecte'!$K$3:$BJ$1319,18,0)</f>
        <v>4241976.03</v>
      </c>
      <c r="S535" s="18">
        <f>VLOOKUP(G535,'[1]status-proiecte'!$K$3:$BJ$1319,19,0)</f>
        <v>3605679.6255000001</v>
      </c>
      <c r="T535" s="18">
        <f>VLOOKUP(G535,'[1]status-proiecte'!$K$3:$BJ$1319,22,0)</f>
        <v>636296.40450000018</v>
      </c>
      <c r="U535" s="18">
        <f>S535/Q535*100</f>
        <v>64.873433917632823</v>
      </c>
      <c r="V535" s="18" t="s">
        <v>4506</v>
      </c>
      <c r="W535" s="8" t="s">
        <v>1569</v>
      </c>
    </row>
    <row r="536" spans="1:23" s="11" customFormat="1" ht="135" x14ac:dyDescent="0.25">
      <c r="A536" s="6">
        <v>529</v>
      </c>
      <c r="B536" s="6" t="s">
        <v>4</v>
      </c>
      <c r="C536" s="7" t="s">
        <v>1246</v>
      </c>
      <c r="D536" s="7" t="s">
        <v>1873</v>
      </c>
      <c r="E536" s="6" t="s">
        <v>1255</v>
      </c>
      <c r="F536" s="6" t="s">
        <v>3876</v>
      </c>
      <c r="G536" s="7">
        <v>323164</v>
      </c>
      <c r="H536" s="6" t="s">
        <v>403</v>
      </c>
      <c r="I536" s="6" t="s">
        <v>404</v>
      </c>
      <c r="J536" s="6" t="s">
        <v>2065</v>
      </c>
      <c r="K536" s="7" t="s">
        <v>1555</v>
      </c>
      <c r="L536" s="7" t="s">
        <v>1495</v>
      </c>
      <c r="M536" s="7" t="s">
        <v>1417</v>
      </c>
      <c r="N536" s="7" t="s">
        <v>2543</v>
      </c>
      <c r="O536" s="7" t="s">
        <v>954</v>
      </c>
      <c r="P536" s="18">
        <f>VLOOKUP(G536,'[1]status-proiecte'!$K$3:$BJ$1319,24,0)</f>
        <v>10648074.359999999</v>
      </c>
      <c r="Q536" s="18">
        <f>VLOOKUP(G536,'[1]status-proiecte'!$K$3:$BJ$1319,16,0)</f>
        <v>8948887.6899999995</v>
      </c>
      <c r="R536" s="18">
        <f>VLOOKUP(G536,'[1]status-proiecte'!$K$3:$BJ$1319,18,0)</f>
        <v>6430542.79</v>
      </c>
      <c r="S536" s="18">
        <f>VLOOKUP(G536,'[1]status-proiecte'!$K$3:$BJ$1319,19,0)</f>
        <v>5465961.3715000004</v>
      </c>
      <c r="T536" s="18">
        <f>VLOOKUP(G536,'[1]status-proiecte'!$K$3:$BJ$1319,22,0)</f>
        <v>964581.41849999968</v>
      </c>
      <c r="U536" s="18">
        <f>S536/Q536*100</f>
        <v>61.079785117964761</v>
      </c>
      <c r="V536" s="18" t="s">
        <v>3405</v>
      </c>
      <c r="W536" s="8" t="s">
        <v>1569</v>
      </c>
    </row>
    <row r="537" spans="1:23" s="11" customFormat="1" ht="225" x14ac:dyDescent="0.25">
      <c r="A537" s="6">
        <v>530</v>
      </c>
      <c r="B537" s="6" t="s">
        <v>4</v>
      </c>
      <c r="C537" s="7" t="s">
        <v>1246</v>
      </c>
      <c r="D537" s="7" t="s">
        <v>1873</v>
      </c>
      <c r="E537" s="6" t="s">
        <v>1255</v>
      </c>
      <c r="F537" s="6" t="s">
        <v>3876</v>
      </c>
      <c r="G537" s="7">
        <v>323963</v>
      </c>
      <c r="H537" s="6" t="s">
        <v>405</v>
      </c>
      <c r="I537" s="6" t="s">
        <v>406</v>
      </c>
      <c r="J537" s="6" t="s">
        <v>2066</v>
      </c>
      <c r="K537" s="7" t="s">
        <v>154</v>
      </c>
      <c r="L537" s="7" t="s">
        <v>1499</v>
      </c>
      <c r="M537" s="7" t="s">
        <v>4009</v>
      </c>
      <c r="N537" s="7" t="s">
        <v>901</v>
      </c>
      <c r="O537" s="7" t="s">
        <v>2743</v>
      </c>
      <c r="P537" s="18">
        <f>VLOOKUP(G537,'[1]status-proiecte'!$K$3:$BJ$1319,24,0)</f>
        <v>10255625.07</v>
      </c>
      <c r="Q537" s="18">
        <f>VLOOKUP(G537,'[1]status-proiecte'!$K$3:$BJ$1319,16,0)</f>
        <v>10255625.07</v>
      </c>
      <c r="R537" s="18">
        <f>VLOOKUP(G537,'[1]status-proiecte'!$K$3:$BJ$1319,18,0)</f>
        <v>7341483.6200000001</v>
      </c>
      <c r="S537" s="18">
        <f>VLOOKUP(G537,'[1]status-proiecte'!$K$3:$BJ$1319,19,0)</f>
        <v>6240261.0769999996</v>
      </c>
      <c r="T537" s="18">
        <f>VLOOKUP(G537,'[1]status-proiecte'!$K$3:$BJ$1319,22,0)</f>
        <v>1101222.5430000005</v>
      </c>
      <c r="U537" s="18">
        <f>S537/Q537*100</f>
        <v>60.847203699501073</v>
      </c>
      <c r="V537" s="18" t="s">
        <v>4507</v>
      </c>
      <c r="W537" s="8" t="s">
        <v>1569</v>
      </c>
    </row>
    <row r="538" spans="1:23" s="11" customFormat="1" ht="75" x14ac:dyDescent="0.25">
      <c r="A538" s="6">
        <v>531</v>
      </c>
      <c r="B538" s="6" t="s">
        <v>4</v>
      </c>
      <c r="C538" s="6" t="s">
        <v>1244</v>
      </c>
      <c r="D538" s="6" t="s">
        <v>1851</v>
      </c>
      <c r="E538" s="7" t="s">
        <v>263</v>
      </c>
      <c r="F538" s="6" t="s">
        <v>291</v>
      </c>
      <c r="G538" s="6">
        <v>328413</v>
      </c>
      <c r="H538" s="6" t="s">
        <v>1201</v>
      </c>
      <c r="I538" s="6" t="s">
        <v>1273</v>
      </c>
      <c r="J538" s="6" t="s">
        <v>2257</v>
      </c>
      <c r="K538" s="7" t="s">
        <v>1751</v>
      </c>
      <c r="L538" s="6" t="s">
        <v>1501</v>
      </c>
      <c r="M538" s="6" t="s">
        <v>1274</v>
      </c>
      <c r="N538" s="6" t="s">
        <v>901</v>
      </c>
      <c r="O538" s="6" t="s">
        <v>2802</v>
      </c>
      <c r="P538" s="18">
        <f>VLOOKUP(G538,'[1]status-proiecte'!$K$3:$BJ$1319,24,0)</f>
        <v>2960303.5</v>
      </c>
      <c r="Q538" s="18">
        <f>VLOOKUP(G538,'[1]status-proiecte'!$K$3:$BJ$1319,16,0)</f>
        <v>2960303.5</v>
      </c>
      <c r="R538" s="18">
        <f>VLOOKUP(G538,'[1]status-proiecte'!$K$3:$BJ$1319,18,0)</f>
        <v>2901097.43</v>
      </c>
      <c r="S538" s="18">
        <f>VLOOKUP(G538,'[1]status-proiecte'!$K$3:$BJ$1319,19,0)</f>
        <v>2516257.9234966398</v>
      </c>
      <c r="T538" s="18">
        <f>VLOOKUP(G538,'[1]status-proiecte'!$K$3:$BJ$1319,22,0)</f>
        <v>384839.50650336035</v>
      </c>
      <c r="U538" s="18">
        <f>S538/Q538*100</f>
        <v>84.999998260200002</v>
      </c>
      <c r="V538" s="18" t="s">
        <v>4508</v>
      </c>
      <c r="W538" s="8" t="s">
        <v>1569</v>
      </c>
    </row>
    <row r="539" spans="1:23" s="11" customFormat="1" ht="75" x14ac:dyDescent="0.25">
      <c r="A539" s="6">
        <v>532</v>
      </c>
      <c r="B539" s="6" t="s">
        <v>4</v>
      </c>
      <c r="C539" s="6" t="s">
        <v>358</v>
      </c>
      <c r="D539" s="6" t="s">
        <v>1870</v>
      </c>
      <c r="E539" s="6" t="s">
        <v>1608</v>
      </c>
      <c r="F539" s="6" t="s">
        <v>294</v>
      </c>
      <c r="G539" s="6">
        <v>312615</v>
      </c>
      <c r="H539" s="6" t="s">
        <v>1370</v>
      </c>
      <c r="I539" s="6" t="s">
        <v>1444</v>
      </c>
      <c r="J539" s="6" t="s">
        <v>2258</v>
      </c>
      <c r="K539" s="7" t="s">
        <v>1754</v>
      </c>
      <c r="L539" s="6" t="s">
        <v>1507</v>
      </c>
      <c r="M539" s="6" t="s">
        <v>1445</v>
      </c>
      <c r="N539" s="6" t="s">
        <v>1448</v>
      </c>
      <c r="O539" s="6" t="s">
        <v>2697</v>
      </c>
      <c r="P539" s="18">
        <f>VLOOKUP(G539,'[1]status-proiecte'!$K$3:$BJ$1319,24,0)</f>
        <v>30258878.539999999</v>
      </c>
      <c r="Q539" s="18">
        <f>VLOOKUP(G539,'[1]status-proiecte'!$K$3:$BJ$1319,16,0)</f>
        <v>29687452.940000001</v>
      </c>
      <c r="R539" s="18">
        <f>VLOOKUP(G539,'[1]status-proiecte'!$K$3:$BJ$1319,18,0)</f>
        <v>29093703.879999999</v>
      </c>
      <c r="S539" s="18">
        <f>VLOOKUP(G539,'[1]status-proiecte'!$K$3:$BJ$1319,19,0)</f>
        <v>25234334.959901623</v>
      </c>
      <c r="T539" s="18">
        <f>VLOOKUP(G539,'[1]status-proiecte'!$K$3:$BJ$1319,22,0)</f>
        <v>3859368.9200983755</v>
      </c>
      <c r="U539" s="18">
        <f>S539/Q539*100</f>
        <v>84.999999868299994</v>
      </c>
      <c r="V539" s="18" t="s">
        <v>4509</v>
      </c>
      <c r="W539" s="8" t="s">
        <v>1569</v>
      </c>
    </row>
    <row r="540" spans="1:23" s="11" customFormat="1" ht="105" x14ac:dyDescent="0.25">
      <c r="A540" s="6">
        <v>533</v>
      </c>
      <c r="B540" s="6" t="s">
        <v>4</v>
      </c>
      <c r="C540" s="6" t="s">
        <v>358</v>
      </c>
      <c r="D540" s="6" t="s">
        <v>1870</v>
      </c>
      <c r="E540" s="6" t="s">
        <v>1783</v>
      </c>
      <c r="F540" s="6" t="s">
        <v>294</v>
      </c>
      <c r="G540" s="6">
        <v>321448</v>
      </c>
      <c r="H540" s="6" t="s">
        <v>1785</v>
      </c>
      <c r="I540" s="6" t="s">
        <v>1419</v>
      </c>
      <c r="J540" s="6" t="s">
        <v>1741</v>
      </c>
      <c r="K540" s="7" t="s">
        <v>1741</v>
      </c>
      <c r="L540" s="7" t="s">
        <v>1495</v>
      </c>
      <c r="M540" s="6" t="s">
        <v>1582</v>
      </c>
      <c r="N540" s="6" t="s">
        <v>1447</v>
      </c>
      <c r="O540" s="6" t="s">
        <v>2836</v>
      </c>
      <c r="P540" s="18">
        <f>VLOOKUP(G540,'[1]status-proiecte'!$K$3:$BJ$1319,24,0)</f>
        <v>25324554.48</v>
      </c>
      <c r="Q540" s="18">
        <f>VLOOKUP(G540,'[1]status-proiecte'!$K$3:$BJ$1319,16,0)</f>
        <v>25324554.48</v>
      </c>
      <c r="R540" s="18">
        <f>VLOOKUP(G540,'[1]status-proiecte'!$K$3:$BJ$1319,18,0)</f>
        <v>24818063.390000001</v>
      </c>
      <c r="S540" s="18">
        <f>VLOOKUP(G540,'[1]status-proiecte'!$K$3:$BJ$1319,19,0)</f>
        <v>21525871.27464756</v>
      </c>
      <c r="T540" s="18">
        <f>VLOOKUP(G540,'[1]status-proiecte'!$K$3:$BJ$1319,22,0)</f>
        <v>3292192.1153524406</v>
      </c>
      <c r="U540" s="18">
        <f>S540/Q540*100</f>
        <v>84.999999868299994</v>
      </c>
      <c r="V540" s="18" t="s">
        <v>4495</v>
      </c>
      <c r="W540" s="8" t="s">
        <v>1569</v>
      </c>
    </row>
    <row r="541" spans="1:23" s="11" customFormat="1" ht="135" x14ac:dyDescent="0.25">
      <c r="A541" s="6">
        <v>534</v>
      </c>
      <c r="B541" s="6" t="s">
        <v>4</v>
      </c>
      <c r="C541" s="7" t="s">
        <v>1246</v>
      </c>
      <c r="D541" s="7" t="s">
        <v>1873</v>
      </c>
      <c r="E541" s="6" t="s">
        <v>1255</v>
      </c>
      <c r="F541" s="6" t="s">
        <v>3876</v>
      </c>
      <c r="G541" s="7">
        <v>323644</v>
      </c>
      <c r="H541" s="6" t="s">
        <v>407</v>
      </c>
      <c r="I541" s="6" t="s">
        <v>408</v>
      </c>
      <c r="J541" s="6" t="s">
        <v>2067</v>
      </c>
      <c r="K541" s="7" t="s">
        <v>1751</v>
      </c>
      <c r="L541" s="7" t="s">
        <v>1501</v>
      </c>
      <c r="M541" s="7" t="s">
        <v>1418</v>
      </c>
      <c r="N541" s="7" t="s">
        <v>3139</v>
      </c>
      <c r="O541" s="7" t="s">
        <v>2664</v>
      </c>
      <c r="P541" s="18">
        <f>VLOOKUP(G541,'[1]status-proiecte'!$K$3:$BJ$1319,24,0)</f>
        <v>7567912.3499999996</v>
      </c>
      <c r="Q541" s="18">
        <f>VLOOKUP(G541,'[1]status-proiecte'!$K$3:$BJ$1319,16,0)</f>
        <v>6356153.3099999996</v>
      </c>
      <c r="R541" s="18">
        <f>VLOOKUP(G541,'[1]status-proiecte'!$K$3:$BJ$1319,18,0)</f>
        <v>4869518.2300000004</v>
      </c>
      <c r="S541" s="18">
        <f>VLOOKUP(G541,'[1]status-proiecte'!$K$3:$BJ$1319,19,0)</f>
        <v>4139090.4955000002</v>
      </c>
      <c r="T541" s="18">
        <f>VLOOKUP(G541,'[1]status-proiecte'!$K$3:$BJ$1319,22,0)</f>
        <v>730427.73450000025</v>
      </c>
      <c r="U541" s="18">
        <f>S541/Q541*100</f>
        <v>65.11942512443899</v>
      </c>
      <c r="V541" s="18" t="s">
        <v>4510</v>
      </c>
      <c r="W541" s="8" t="s">
        <v>1569</v>
      </c>
    </row>
    <row r="542" spans="1:23" s="11" customFormat="1" ht="135" x14ac:dyDescent="0.25">
      <c r="A542" s="6">
        <v>535</v>
      </c>
      <c r="B542" s="6" t="s">
        <v>4</v>
      </c>
      <c r="C542" s="7" t="s">
        <v>1246</v>
      </c>
      <c r="D542" s="7" t="s">
        <v>1873</v>
      </c>
      <c r="E542" s="6" t="s">
        <v>1255</v>
      </c>
      <c r="F542" s="6" t="s">
        <v>3876</v>
      </c>
      <c r="G542" s="7">
        <v>323659</v>
      </c>
      <c r="H542" s="6" t="s">
        <v>409</v>
      </c>
      <c r="I542" s="6" t="s">
        <v>410</v>
      </c>
      <c r="J542" s="6" t="s">
        <v>2068</v>
      </c>
      <c r="K542" s="7" t="s">
        <v>1751</v>
      </c>
      <c r="L542" s="7" t="s">
        <v>1501</v>
      </c>
      <c r="M542" s="7" t="s">
        <v>4010</v>
      </c>
      <c r="N542" s="7" t="s">
        <v>877</v>
      </c>
      <c r="O542" s="7" t="s">
        <v>954</v>
      </c>
      <c r="P542" s="18">
        <f>VLOOKUP(G542,'[1]status-proiecte'!$K$3:$BJ$1319,24,0)</f>
        <v>11879099.050000001</v>
      </c>
      <c r="Q542" s="18">
        <f>VLOOKUP(G542,'[1]status-proiecte'!$K$3:$BJ$1319,16,0)</f>
        <v>9752378.75</v>
      </c>
      <c r="R542" s="18">
        <f>VLOOKUP(G542,'[1]status-proiecte'!$K$3:$BJ$1319,18,0)</f>
        <v>7442568.0599999996</v>
      </c>
      <c r="S542" s="18">
        <f>VLOOKUP(G542,'[1]status-proiecte'!$K$3:$BJ$1319,19,0)</f>
        <v>6326182.8509999998</v>
      </c>
      <c r="T542" s="18">
        <f>VLOOKUP(G542,'[1]status-proiecte'!$K$3:$BJ$1319,22,0)</f>
        <v>1116385.2089999998</v>
      </c>
      <c r="U542" s="18">
        <f>S542/Q542*100</f>
        <v>64.868100523679928</v>
      </c>
      <c r="V542" s="18" t="s">
        <v>4511</v>
      </c>
      <c r="W542" s="8" t="s">
        <v>1569</v>
      </c>
    </row>
    <row r="543" spans="1:23" s="11" customFormat="1" ht="135" x14ac:dyDescent="0.25">
      <c r="A543" s="6">
        <v>536</v>
      </c>
      <c r="B543" s="6" t="s">
        <v>4</v>
      </c>
      <c r="C543" s="7" t="s">
        <v>1246</v>
      </c>
      <c r="D543" s="7" t="s">
        <v>1873</v>
      </c>
      <c r="E543" s="6" t="s">
        <v>1255</v>
      </c>
      <c r="F543" s="6" t="s">
        <v>3876</v>
      </c>
      <c r="G543" s="7">
        <v>323916</v>
      </c>
      <c r="H543" s="6" t="s">
        <v>411</v>
      </c>
      <c r="I543" s="6" t="s">
        <v>412</v>
      </c>
      <c r="J543" s="6" t="s">
        <v>2069</v>
      </c>
      <c r="K543" s="7" t="s">
        <v>1556</v>
      </c>
      <c r="L543" s="7" t="s">
        <v>1496</v>
      </c>
      <c r="M543" s="7" t="s">
        <v>4011</v>
      </c>
      <c r="N543" s="7" t="s">
        <v>3135</v>
      </c>
      <c r="O543" s="7" t="s">
        <v>954</v>
      </c>
      <c r="P543" s="18">
        <f>VLOOKUP(G543,'[1]status-proiecte'!$K$3:$BJ$1319,24,0)</f>
        <v>9875519.5</v>
      </c>
      <c r="Q543" s="18">
        <f>VLOOKUP(G543,'[1]status-proiecte'!$K$3:$BJ$1319,16,0)</f>
        <v>8293529</v>
      </c>
      <c r="R543" s="18">
        <f>VLOOKUP(G543,'[1]status-proiecte'!$K$3:$BJ$1319,18,0)</f>
        <v>6339513.3799999999</v>
      </c>
      <c r="S543" s="18">
        <f>VLOOKUP(G543,'[1]status-proiecte'!$K$3:$BJ$1319,19,0)</f>
        <v>5388586.3729999997</v>
      </c>
      <c r="T543" s="18">
        <f>VLOOKUP(G543,'[1]status-proiecte'!$K$3:$BJ$1319,22,0)</f>
        <v>950927.00700000022</v>
      </c>
      <c r="U543" s="18">
        <f>S543/Q543*100</f>
        <v>64.973383140036049</v>
      </c>
      <c r="V543" s="18" t="s">
        <v>4512</v>
      </c>
      <c r="W543" s="8" t="s">
        <v>1569</v>
      </c>
    </row>
    <row r="544" spans="1:23" s="11" customFormat="1" ht="135" x14ac:dyDescent="0.25">
      <c r="A544" s="6">
        <v>537</v>
      </c>
      <c r="B544" s="6" t="s">
        <v>4</v>
      </c>
      <c r="C544" s="7" t="s">
        <v>1246</v>
      </c>
      <c r="D544" s="7" t="s">
        <v>1873</v>
      </c>
      <c r="E544" s="6" t="s">
        <v>1255</v>
      </c>
      <c r="F544" s="6" t="s">
        <v>3876</v>
      </c>
      <c r="G544" s="7">
        <v>324136</v>
      </c>
      <c r="H544" s="6" t="s">
        <v>413</v>
      </c>
      <c r="I544" s="6" t="s">
        <v>414</v>
      </c>
      <c r="J544" s="6" t="s">
        <v>3712</v>
      </c>
      <c r="K544" s="7" t="s">
        <v>154</v>
      </c>
      <c r="L544" s="7" t="s">
        <v>1499</v>
      </c>
      <c r="M544" s="7" t="s">
        <v>1396</v>
      </c>
      <c r="N544" s="7" t="s">
        <v>2528</v>
      </c>
      <c r="O544" s="7" t="s">
        <v>1449</v>
      </c>
      <c r="P544" s="18">
        <f>VLOOKUP(G544,'[1]status-proiecte'!$K$3:$BJ$1319,24,0)</f>
        <v>2022336.61</v>
      </c>
      <c r="Q544" s="18">
        <f>VLOOKUP(G544,'[1]status-proiecte'!$K$3:$BJ$1319,16,0)</f>
        <v>1680057.2</v>
      </c>
      <c r="R544" s="18">
        <f>VLOOKUP(G544,'[1]status-proiecte'!$K$3:$BJ$1319,18,0)</f>
        <v>1299663.7</v>
      </c>
      <c r="S544" s="18">
        <f>VLOOKUP(G544,'[1]status-proiecte'!$K$3:$BJ$1319,19,0)</f>
        <v>1104714.145</v>
      </c>
      <c r="T544" s="18">
        <f>VLOOKUP(G544,'[1]status-proiecte'!$K$3:$BJ$1319,22,0)</f>
        <v>194949.55499999993</v>
      </c>
      <c r="U544" s="18">
        <f>S544/Q544*100</f>
        <v>65.754555559179778</v>
      </c>
      <c r="V544" s="18" t="s">
        <v>4513</v>
      </c>
      <c r="W544" s="8" t="s">
        <v>1569</v>
      </c>
    </row>
    <row r="545" spans="1:23" s="11" customFormat="1" ht="135" x14ac:dyDescent="0.25">
      <c r="A545" s="6">
        <v>538</v>
      </c>
      <c r="B545" s="6" t="s">
        <v>4</v>
      </c>
      <c r="C545" s="7" t="s">
        <v>1246</v>
      </c>
      <c r="D545" s="7" t="s">
        <v>1873</v>
      </c>
      <c r="E545" s="6" t="s">
        <v>1255</v>
      </c>
      <c r="F545" s="6" t="s">
        <v>3876</v>
      </c>
      <c r="G545" s="7">
        <v>324005</v>
      </c>
      <c r="H545" s="6" t="s">
        <v>415</v>
      </c>
      <c r="I545" s="6" t="s">
        <v>416</v>
      </c>
      <c r="J545" s="6" t="s">
        <v>2070</v>
      </c>
      <c r="K545" s="7" t="s">
        <v>1749</v>
      </c>
      <c r="L545" s="7" t="s">
        <v>1496</v>
      </c>
      <c r="M545" s="7" t="s">
        <v>1589</v>
      </c>
      <c r="N545" s="7" t="s">
        <v>901</v>
      </c>
      <c r="O545" s="7" t="s">
        <v>3869</v>
      </c>
      <c r="P545" s="18">
        <f>VLOOKUP(G545,'[1]status-proiecte'!$K$3:$BJ$1319,24,0)</f>
        <v>2010069.65</v>
      </c>
      <c r="Q545" s="18">
        <f>VLOOKUP(G545,'[1]status-proiecte'!$K$3:$BJ$1319,16,0)</f>
        <v>1687107.69</v>
      </c>
      <c r="R545" s="18">
        <f>VLOOKUP(G545,'[1]status-proiecte'!$K$3:$BJ$1319,18,0)</f>
        <v>1293116.49</v>
      </c>
      <c r="S545" s="18">
        <f>VLOOKUP(G545,'[1]status-proiecte'!$K$3:$BJ$1319,19,0)</f>
        <v>1099149.0164999999</v>
      </c>
      <c r="T545" s="18">
        <f>VLOOKUP(G545,'[1]status-proiecte'!$K$3:$BJ$1319,22,0)</f>
        <v>193967.47350000008</v>
      </c>
      <c r="U545" s="18">
        <f>S545/Q545*100</f>
        <v>65.149902582685755</v>
      </c>
      <c r="V545" s="18" t="s">
        <v>4514</v>
      </c>
      <c r="W545" s="8" t="s">
        <v>1569</v>
      </c>
    </row>
    <row r="546" spans="1:23" s="11" customFormat="1" ht="135" x14ac:dyDescent="0.25">
      <c r="A546" s="6">
        <v>539</v>
      </c>
      <c r="B546" s="6" t="s">
        <v>4</v>
      </c>
      <c r="C546" s="7" t="s">
        <v>1246</v>
      </c>
      <c r="D546" s="7" t="s">
        <v>1873</v>
      </c>
      <c r="E546" s="6" t="s">
        <v>1255</v>
      </c>
      <c r="F546" s="6" t="s">
        <v>3876</v>
      </c>
      <c r="G546" s="7">
        <v>322294</v>
      </c>
      <c r="H546" s="6" t="s">
        <v>417</v>
      </c>
      <c r="I546" s="6" t="s">
        <v>418</v>
      </c>
      <c r="J546" s="6" t="s">
        <v>2071</v>
      </c>
      <c r="K546" s="7" t="s">
        <v>1741</v>
      </c>
      <c r="L546" s="7" t="s">
        <v>1495</v>
      </c>
      <c r="M546" s="7" t="s">
        <v>1588</v>
      </c>
      <c r="N546" s="7" t="s">
        <v>3134</v>
      </c>
      <c r="O546" s="7" t="s">
        <v>2744</v>
      </c>
      <c r="P546" s="18">
        <f>VLOOKUP(G546,'[1]status-proiecte'!$K$3:$BJ$1319,24,0)</f>
        <v>1958502.48</v>
      </c>
      <c r="Q546" s="18">
        <f>VLOOKUP(G546,'[1]status-proiecte'!$K$3:$BJ$1319,16,0)</f>
        <v>1597177.13</v>
      </c>
      <c r="R546" s="18">
        <f>VLOOKUP(G546,'[1]status-proiecte'!$K$3:$BJ$1319,18,0)</f>
        <v>1253520.32</v>
      </c>
      <c r="S546" s="18">
        <f>VLOOKUP(G546,'[1]status-proiecte'!$K$3:$BJ$1319,19,0)</f>
        <v>1065492.2720000001</v>
      </c>
      <c r="T546" s="18">
        <f>VLOOKUP(G546,'[1]status-proiecte'!$K$3:$BJ$1319,22,0)</f>
        <v>188028.04799999995</v>
      </c>
      <c r="U546" s="18">
        <f>S546/Q546*100</f>
        <v>66.710964738143986</v>
      </c>
      <c r="V546" s="18" t="s">
        <v>2975</v>
      </c>
      <c r="W546" s="8" t="s">
        <v>1607</v>
      </c>
    </row>
    <row r="547" spans="1:23" s="11" customFormat="1" ht="135" x14ac:dyDescent="0.25">
      <c r="A547" s="6">
        <v>540</v>
      </c>
      <c r="B547" s="6" t="s">
        <v>4</v>
      </c>
      <c r="C547" s="7" t="s">
        <v>1246</v>
      </c>
      <c r="D547" s="7" t="s">
        <v>1873</v>
      </c>
      <c r="E547" s="6" t="s">
        <v>1255</v>
      </c>
      <c r="F547" s="6" t="s">
        <v>3876</v>
      </c>
      <c r="G547" s="7">
        <v>323959</v>
      </c>
      <c r="H547" s="6" t="s">
        <v>420</v>
      </c>
      <c r="I547" s="6" t="s">
        <v>419</v>
      </c>
      <c r="J547" s="6" t="s">
        <v>2332</v>
      </c>
      <c r="K547" s="7" t="s">
        <v>154</v>
      </c>
      <c r="L547" s="7" t="s">
        <v>1499</v>
      </c>
      <c r="M547" s="7" t="s">
        <v>4747</v>
      </c>
      <c r="N547" s="7" t="s">
        <v>3140</v>
      </c>
      <c r="O547" s="7" t="s">
        <v>2744</v>
      </c>
      <c r="P547" s="18">
        <f>VLOOKUP(G547,'[1]status-proiecte'!$K$3:$BJ$1319,24,0)</f>
        <v>1747773.68</v>
      </c>
      <c r="Q547" s="18">
        <f>VLOOKUP(G547,'[1]status-proiecte'!$K$3:$BJ$1319,16,0)</f>
        <v>1596187.72</v>
      </c>
      <c r="R547" s="18">
        <f>VLOOKUP(G547,'[1]status-proiecte'!$K$3:$BJ$1319,18,0)</f>
        <v>1236029.0900000001</v>
      </c>
      <c r="S547" s="18">
        <f>VLOOKUP(G547,'[1]status-proiecte'!$K$3:$BJ$1319,19,0)</f>
        <v>1050624.7265000001</v>
      </c>
      <c r="T547" s="18">
        <f>VLOOKUP(G547,'[1]status-proiecte'!$K$3:$BJ$1319,22,0)</f>
        <v>185404.36349999998</v>
      </c>
      <c r="U547" s="18">
        <f>S547/Q547*100</f>
        <v>65.820875159971791</v>
      </c>
      <c r="V547" s="18" t="s">
        <v>4515</v>
      </c>
      <c r="W547" s="8" t="s">
        <v>1569</v>
      </c>
    </row>
    <row r="548" spans="1:23" s="11" customFormat="1" ht="135" x14ac:dyDescent="0.25">
      <c r="A548" s="6">
        <v>541</v>
      </c>
      <c r="B548" s="6" t="s">
        <v>4</v>
      </c>
      <c r="C548" s="7" t="s">
        <v>1246</v>
      </c>
      <c r="D548" s="7" t="s">
        <v>1873</v>
      </c>
      <c r="E548" s="6" t="s">
        <v>1255</v>
      </c>
      <c r="F548" s="6" t="s">
        <v>3876</v>
      </c>
      <c r="G548" s="7">
        <v>324139</v>
      </c>
      <c r="H548" s="6" t="s">
        <v>424</v>
      </c>
      <c r="I548" s="6" t="s">
        <v>425</v>
      </c>
      <c r="J548" s="6" t="s">
        <v>2073</v>
      </c>
      <c r="K548" s="7" t="s">
        <v>1741</v>
      </c>
      <c r="L548" s="7" t="s">
        <v>1495</v>
      </c>
      <c r="M548" s="7" t="s">
        <v>696</v>
      </c>
      <c r="N548" s="7" t="s">
        <v>3344</v>
      </c>
      <c r="O548" s="7" t="s">
        <v>2482</v>
      </c>
      <c r="P548" s="18">
        <f>VLOOKUP(G548,'[1]status-proiecte'!$K$3:$BJ$1319,24,0)</f>
        <v>13487799.050000001</v>
      </c>
      <c r="Q548" s="18">
        <f>VLOOKUP(G548,'[1]status-proiecte'!$K$3:$BJ$1319,16,0)</f>
        <v>9774372.1400000006</v>
      </c>
      <c r="R548" s="18">
        <f>VLOOKUP(G548,'[1]status-proiecte'!$K$3:$BJ$1319,18,0)</f>
        <v>7462908.1600000001</v>
      </c>
      <c r="S548" s="18">
        <f>VLOOKUP(G548,'[1]status-proiecte'!$K$3:$BJ$1319,19,0)</f>
        <v>6343471.9359999998</v>
      </c>
      <c r="T548" s="18">
        <f>VLOOKUP(G548,'[1]status-proiecte'!$K$3:$BJ$1319,22,0)</f>
        <v>1119436.2240000004</v>
      </c>
      <c r="U548" s="18">
        <f>S548/Q548*100</f>
        <v>64.899022107418958</v>
      </c>
      <c r="V548" s="18" t="s">
        <v>4516</v>
      </c>
      <c r="W548" s="8" t="s">
        <v>1569</v>
      </c>
    </row>
    <row r="549" spans="1:23" s="11" customFormat="1" ht="90" x14ac:dyDescent="0.25">
      <c r="A549" s="6">
        <v>542</v>
      </c>
      <c r="B549" s="6" t="s">
        <v>4</v>
      </c>
      <c r="C549" s="6" t="s">
        <v>358</v>
      </c>
      <c r="D549" s="6" t="s">
        <v>1870</v>
      </c>
      <c r="E549" s="6" t="s">
        <v>1608</v>
      </c>
      <c r="F549" s="6" t="s">
        <v>294</v>
      </c>
      <c r="G549" s="6">
        <v>329420</v>
      </c>
      <c r="H549" s="6" t="s">
        <v>1438</v>
      </c>
      <c r="I549" s="6" t="s">
        <v>1439</v>
      </c>
      <c r="J549" s="6" t="s">
        <v>2262</v>
      </c>
      <c r="K549" s="7" t="s">
        <v>1754</v>
      </c>
      <c r="L549" s="6" t="s">
        <v>1507</v>
      </c>
      <c r="M549" s="6" t="s">
        <v>3451</v>
      </c>
      <c r="N549" s="6" t="s">
        <v>1454</v>
      </c>
      <c r="O549" s="6" t="s">
        <v>3870</v>
      </c>
      <c r="P549" s="18">
        <f>VLOOKUP(G549,'[1]status-proiecte'!$K$3:$BJ$1319,24,0)</f>
        <v>73133089.090000004</v>
      </c>
      <c r="Q549" s="18">
        <f>VLOOKUP(G549,'[1]status-proiecte'!$K$3:$BJ$1319,16,0)</f>
        <v>67523467.776410609</v>
      </c>
      <c r="R549" s="18">
        <f>VLOOKUP(G549,'[1]status-proiecte'!$K$3:$BJ$1319,18,0)</f>
        <v>66172998.420000002</v>
      </c>
      <c r="S549" s="18">
        <f>VLOOKUP(G549,'[1]status-proiecte'!$K$3:$BJ$1319,19,0)</f>
        <v>57394947.521020606</v>
      </c>
      <c r="T549" s="18">
        <f>VLOOKUP(G549,'[1]status-proiecte'!$K$3:$BJ$1319,22,0)</f>
        <v>8778050.8989793956</v>
      </c>
      <c r="U549" s="18">
        <f>S549/Q549*100</f>
        <v>84.999999868299994</v>
      </c>
      <c r="V549" s="18" t="s">
        <v>4517</v>
      </c>
      <c r="W549" s="8" t="s">
        <v>1569</v>
      </c>
    </row>
    <row r="550" spans="1:23" s="11" customFormat="1" ht="135" x14ac:dyDescent="0.25">
      <c r="A550" s="6">
        <v>543</v>
      </c>
      <c r="B550" s="6" t="s">
        <v>4</v>
      </c>
      <c r="C550" s="7" t="s">
        <v>1246</v>
      </c>
      <c r="D550" s="7" t="s">
        <v>1873</v>
      </c>
      <c r="E550" s="6" t="s">
        <v>1255</v>
      </c>
      <c r="F550" s="6" t="s">
        <v>3876</v>
      </c>
      <c r="G550" s="7">
        <v>324107</v>
      </c>
      <c r="H550" s="6" t="s">
        <v>432</v>
      </c>
      <c r="I550" s="6" t="s">
        <v>431</v>
      </c>
      <c r="J550" s="6" t="s">
        <v>2075</v>
      </c>
      <c r="K550" s="7" t="s">
        <v>1769</v>
      </c>
      <c r="L550" s="7" t="s">
        <v>1496</v>
      </c>
      <c r="M550" s="7" t="s">
        <v>1365</v>
      </c>
      <c r="N550" s="7" t="s">
        <v>915</v>
      </c>
      <c r="O550" s="7" t="s">
        <v>2747</v>
      </c>
      <c r="P550" s="18">
        <f>VLOOKUP(G550,'[1]status-proiecte'!$K$3:$BJ$1319,24,0)</f>
        <v>17884522.149999999</v>
      </c>
      <c r="Q550" s="18">
        <f>VLOOKUP(G550,'[1]status-proiecte'!$K$3:$BJ$1319,16,0)</f>
        <v>10448274.380000001</v>
      </c>
      <c r="R550" s="18">
        <f>VLOOKUP(G550,'[1]status-proiecte'!$K$3:$BJ$1319,18,0)</f>
        <v>7462292.0599999996</v>
      </c>
      <c r="S550" s="18">
        <f>VLOOKUP(G550,'[1]status-proiecte'!$K$3:$BJ$1319,19,0)</f>
        <v>6342948.2510000002</v>
      </c>
      <c r="T550" s="18">
        <f>VLOOKUP(G550,'[1]status-proiecte'!$K$3:$BJ$1319,22,0)</f>
        <v>1119343.8089999994</v>
      </c>
      <c r="U550" s="18">
        <f>S550/Q550*100</f>
        <v>60.708094181960028</v>
      </c>
      <c r="V550" s="18" t="s">
        <v>4518</v>
      </c>
      <c r="W550" s="8" t="s">
        <v>1569</v>
      </c>
    </row>
    <row r="551" spans="1:23" s="11" customFormat="1" ht="135" x14ac:dyDescent="0.25">
      <c r="A551" s="6">
        <v>544</v>
      </c>
      <c r="B551" s="6" t="s">
        <v>4</v>
      </c>
      <c r="C551" s="7" t="s">
        <v>1246</v>
      </c>
      <c r="D551" s="7" t="s">
        <v>1873</v>
      </c>
      <c r="E551" s="6" t="s">
        <v>1255</v>
      </c>
      <c r="F551" s="6" t="s">
        <v>3876</v>
      </c>
      <c r="G551" s="6">
        <v>324294</v>
      </c>
      <c r="H551" s="6" t="s">
        <v>433</v>
      </c>
      <c r="I551" s="6" t="s">
        <v>434</v>
      </c>
      <c r="J551" s="6" t="s">
        <v>2076</v>
      </c>
      <c r="K551" s="7" t="s">
        <v>1748</v>
      </c>
      <c r="L551" s="7" t="s">
        <v>1499</v>
      </c>
      <c r="M551" s="7" t="s">
        <v>4012</v>
      </c>
      <c r="N551" s="7" t="s">
        <v>877</v>
      </c>
      <c r="O551" s="7" t="s">
        <v>2748</v>
      </c>
      <c r="P551" s="18">
        <f>VLOOKUP(G551,'[1]status-proiecte'!$K$3:$BJ$1319,24,0)</f>
        <v>5142284.6399999997</v>
      </c>
      <c r="Q551" s="18">
        <f>VLOOKUP(G551,'[1]status-proiecte'!$K$3:$BJ$1319,16,0)</f>
        <v>4290321.82</v>
      </c>
      <c r="R551" s="18">
        <f>VLOOKUP(G551,'[1]status-proiecte'!$K$3:$BJ$1319,18,0)</f>
        <v>3287912.41</v>
      </c>
      <c r="S551" s="18">
        <f>VLOOKUP(G551,'[1]status-proiecte'!$K$3:$BJ$1319,19,0)</f>
        <v>2794725.5485</v>
      </c>
      <c r="T551" s="18">
        <f>VLOOKUP(G551,'[1]status-proiecte'!$K$3:$BJ$1319,22,0)</f>
        <v>493186.86150000012</v>
      </c>
      <c r="U551" s="18">
        <f>S551/Q551*100</f>
        <v>65.140231100425922</v>
      </c>
      <c r="V551" s="18" t="s">
        <v>3279</v>
      </c>
      <c r="W551" s="8" t="s">
        <v>1569</v>
      </c>
    </row>
    <row r="552" spans="1:23" s="11" customFormat="1" ht="315" x14ac:dyDescent="0.25">
      <c r="A552" s="6">
        <v>545</v>
      </c>
      <c r="B552" s="6" t="s">
        <v>4</v>
      </c>
      <c r="C552" s="7" t="s">
        <v>1246</v>
      </c>
      <c r="D552" s="7" t="s">
        <v>1873</v>
      </c>
      <c r="E552" s="6" t="s">
        <v>1255</v>
      </c>
      <c r="F552" s="6" t="s">
        <v>3876</v>
      </c>
      <c r="G552" s="6">
        <v>322461</v>
      </c>
      <c r="H552" s="6" t="s">
        <v>436</v>
      </c>
      <c r="I552" s="6" t="s">
        <v>435</v>
      </c>
      <c r="J552" s="6" t="s">
        <v>3710</v>
      </c>
      <c r="K552" s="7" t="s">
        <v>1749</v>
      </c>
      <c r="L552" s="7" t="s">
        <v>1496</v>
      </c>
      <c r="M552" s="7" t="s">
        <v>3437</v>
      </c>
      <c r="N552" s="7" t="s">
        <v>879</v>
      </c>
      <c r="O552" s="7" t="s">
        <v>2749</v>
      </c>
      <c r="P552" s="18">
        <f>VLOOKUP(G552,'[1]status-proiecte'!$K$3:$BJ$1319,24,0)</f>
        <v>5487172.0499999998</v>
      </c>
      <c r="Q552" s="18">
        <f>VLOOKUP(G552,'[1]status-proiecte'!$K$3:$BJ$1319,16,0)</f>
        <v>5482116.9299999997</v>
      </c>
      <c r="R552" s="18">
        <f>VLOOKUP(G552,'[1]status-proiecte'!$K$3:$BJ$1319,18,0)</f>
        <v>4175552.43</v>
      </c>
      <c r="S552" s="18">
        <f>VLOOKUP(G552,'[1]status-proiecte'!$K$3:$BJ$1319,19,0)</f>
        <v>3549219.5655</v>
      </c>
      <c r="T552" s="18">
        <f>VLOOKUP(G552,'[1]status-proiecte'!$K$3:$BJ$1319,22,0)</f>
        <v>626332.86450000014</v>
      </c>
      <c r="U552" s="18">
        <f>S552/Q552*100</f>
        <v>64.741770575477304</v>
      </c>
      <c r="V552" s="18" t="s">
        <v>4519</v>
      </c>
      <c r="W552" s="8" t="s">
        <v>1570</v>
      </c>
    </row>
    <row r="553" spans="1:23" s="11" customFormat="1" ht="135" x14ac:dyDescent="0.25">
      <c r="A553" s="6">
        <v>546</v>
      </c>
      <c r="B553" s="6" t="s">
        <v>4</v>
      </c>
      <c r="C553" s="7" t="s">
        <v>1246</v>
      </c>
      <c r="D553" s="7" t="s">
        <v>1873</v>
      </c>
      <c r="E553" s="6" t="s">
        <v>1255</v>
      </c>
      <c r="F553" s="6" t="s">
        <v>3876</v>
      </c>
      <c r="G553" s="6">
        <v>324286</v>
      </c>
      <c r="H553" s="6" t="s">
        <v>437</v>
      </c>
      <c r="I553" s="6" t="s">
        <v>438</v>
      </c>
      <c r="J553" s="6" t="s">
        <v>3709</v>
      </c>
      <c r="K553" s="7" t="s">
        <v>1557</v>
      </c>
      <c r="L553" s="7" t="s">
        <v>1507</v>
      </c>
      <c r="M553" s="7" t="s">
        <v>4013</v>
      </c>
      <c r="N553" s="7" t="s">
        <v>877</v>
      </c>
      <c r="O553" s="7" t="s">
        <v>2749</v>
      </c>
      <c r="P553" s="18">
        <f>VLOOKUP(G553,'[1]status-proiecte'!$K$3:$BJ$1319,24,0)</f>
        <v>1755549.63</v>
      </c>
      <c r="Q553" s="18">
        <f>VLOOKUP(G553,'[1]status-proiecte'!$K$3:$BJ$1319,16,0)</f>
        <v>1473095.79</v>
      </c>
      <c r="R553" s="18">
        <f>VLOOKUP(G553,'[1]status-proiecte'!$K$3:$BJ$1319,18,0)</f>
        <v>1133101.8999999999</v>
      </c>
      <c r="S553" s="18">
        <f>VLOOKUP(G553,'[1]status-proiecte'!$K$3:$BJ$1319,19,0)</f>
        <v>963136.61499999999</v>
      </c>
      <c r="T553" s="18">
        <f>VLOOKUP(G553,'[1]status-proiecte'!$K$3:$BJ$1319,22,0)</f>
        <v>169965.28499999992</v>
      </c>
      <c r="U553" s="18">
        <f>S553/Q553*100</f>
        <v>65.381804872309075</v>
      </c>
      <c r="V553" s="18" t="s">
        <v>4520</v>
      </c>
      <c r="W553" s="8" t="s">
        <v>1569</v>
      </c>
    </row>
    <row r="554" spans="1:23" s="11" customFormat="1" ht="135" x14ac:dyDescent="0.25">
      <c r="A554" s="6">
        <v>547</v>
      </c>
      <c r="B554" s="6" t="s">
        <v>4</v>
      </c>
      <c r="C554" s="7" t="s">
        <v>1246</v>
      </c>
      <c r="D554" s="7" t="s">
        <v>1873</v>
      </c>
      <c r="E554" s="6" t="s">
        <v>1255</v>
      </c>
      <c r="F554" s="6" t="s">
        <v>3876</v>
      </c>
      <c r="G554" s="6">
        <v>323962</v>
      </c>
      <c r="H554" s="6" t="s">
        <v>439</v>
      </c>
      <c r="I554" s="6" t="s">
        <v>440</v>
      </c>
      <c r="J554" s="6" t="s">
        <v>2077</v>
      </c>
      <c r="K554" s="7" t="s">
        <v>154</v>
      </c>
      <c r="L554" s="7" t="s">
        <v>1499</v>
      </c>
      <c r="M554" s="7" t="s">
        <v>1586</v>
      </c>
      <c r="N554" s="7" t="s">
        <v>3144</v>
      </c>
      <c r="O554" s="7" t="s">
        <v>1449</v>
      </c>
      <c r="P554" s="18">
        <f>VLOOKUP(G554,'[1]status-proiecte'!$K$3:$BJ$1319,24,0)</f>
        <v>5239757.3499999996</v>
      </c>
      <c r="Q554" s="18">
        <f>VLOOKUP(G554,'[1]status-proiecte'!$K$3:$BJ$1319,16,0)</f>
        <v>4401165.8099999996</v>
      </c>
      <c r="R554" s="18">
        <f>VLOOKUP(G554,'[1]status-proiecte'!$K$3:$BJ$1319,18,0)</f>
        <v>3372792.34</v>
      </c>
      <c r="S554" s="18">
        <f>VLOOKUP(G554,'[1]status-proiecte'!$K$3:$BJ$1319,19,0)</f>
        <v>2866873.4890000001</v>
      </c>
      <c r="T554" s="18">
        <f>VLOOKUP(G554,'[1]status-proiecte'!$K$3:$BJ$1319,22,0)</f>
        <v>505918.85099999979</v>
      </c>
      <c r="U554" s="18">
        <f>S554/Q554*100</f>
        <v>65.138956648397667</v>
      </c>
      <c r="V554" s="18" t="s">
        <v>4123</v>
      </c>
      <c r="W554" s="8" t="s">
        <v>1569</v>
      </c>
    </row>
    <row r="555" spans="1:23" s="11" customFormat="1" ht="135" x14ac:dyDescent="0.25">
      <c r="A555" s="6">
        <v>548</v>
      </c>
      <c r="B555" s="6" t="s">
        <v>4</v>
      </c>
      <c r="C555" s="7" t="s">
        <v>1246</v>
      </c>
      <c r="D555" s="7" t="s">
        <v>1873</v>
      </c>
      <c r="E555" s="6" t="s">
        <v>1255</v>
      </c>
      <c r="F555" s="6" t="s">
        <v>3876</v>
      </c>
      <c r="G555" s="6">
        <v>323540</v>
      </c>
      <c r="H555" s="6" t="s">
        <v>443</v>
      </c>
      <c r="I555" s="6" t="s">
        <v>444</v>
      </c>
      <c r="J555" s="6" t="s">
        <v>2078</v>
      </c>
      <c r="K555" s="7" t="s">
        <v>1749</v>
      </c>
      <c r="L555" s="7" t="s">
        <v>1496</v>
      </c>
      <c r="M555" s="7" t="s">
        <v>500</v>
      </c>
      <c r="N555" s="7" t="s">
        <v>3145</v>
      </c>
      <c r="O555" s="7" t="s">
        <v>3589</v>
      </c>
      <c r="P555" s="18">
        <f>VLOOKUP(G555,'[1]status-proiecte'!$K$3:$BJ$1319,24,0)</f>
        <v>6579752.7800000003</v>
      </c>
      <c r="Q555" s="18">
        <f>VLOOKUP(G555,'[1]status-proiecte'!$K$3:$BJ$1319,16,0)</f>
        <v>5529204.0099999998</v>
      </c>
      <c r="R555" s="18">
        <f>VLOOKUP(G555,'[1]status-proiecte'!$K$3:$BJ$1319,18,0)</f>
        <v>4231711.1900000004</v>
      </c>
      <c r="S555" s="18">
        <f>VLOOKUP(G555,'[1]status-proiecte'!$K$3:$BJ$1319,19,0)</f>
        <v>3596954.5115</v>
      </c>
      <c r="T555" s="18">
        <f>VLOOKUP(G555,'[1]status-proiecte'!$K$3:$BJ$1319,22,0)</f>
        <v>634756.67850000039</v>
      </c>
      <c r="U555" s="18">
        <f>S555/Q555*100</f>
        <v>65.053749237586914</v>
      </c>
      <c r="V555" s="18" t="s">
        <v>4124</v>
      </c>
      <c r="W555" s="8" t="s">
        <v>1569</v>
      </c>
    </row>
    <row r="556" spans="1:23" s="11" customFormat="1" ht="90" x14ac:dyDescent="0.25">
      <c r="A556" s="6">
        <v>549</v>
      </c>
      <c r="B556" s="6" t="s">
        <v>4</v>
      </c>
      <c r="C556" s="6" t="s">
        <v>1248</v>
      </c>
      <c r="D556" s="6" t="s">
        <v>1856</v>
      </c>
      <c r="E556" s="6" t="s">
        <v>377</v>
      </c>
      <c r="F556" s="6" t="s">
        <v>284</v>
      </c>
      <c r="G556" s="6">
        <v>338356</v>
      </c>
      <c r="H556" s="6" t="s">
        <v>1466</v>
      </c>
      <c r="I556" s="6" t="s">
        <v>1467</v>
      </c>
      <c r="J556" s="6" t="s">
        <v>2266</v>
      </c>
      <c r="K556" s="7" t="s">
        <v>1754</v>
      </c>
      <c r="L556" s="6" t="s">
        <v>1507</v>
      </c>
      <c r="M556" s="6" t="s">
        <v>694</v>
      </c>
      <c r="N556" s="6" t="s">
        <v>1468</v>
      </c>
      <c r="O556" s="6" t="s">
        <v>2838</v>
      </c>
      <c r="P556" s="18">
        <f>VLOOKUP(G556,'[1]status-proiecte'!$K$3:$BJ$1319,24,0)</f>
        <v>18379338.199999999</v>
      </c>
      <c r="Q556" s="18">
        <f>VLOOKUP(G556,'[1]status-proiecte'!$K$3:$BJ$1319,16,0)</f>
        <v>18373288.199999999</v>
      </c>
      <c r="R556" s="18">
        <f>VLOOKUP(G556,'[1]status-proiecte'!$K$3:$BJ$1319,18,0)</f>
        <v>18005822.440000001</v>
      </c>
      <c r="S556" s="18">
        <f>VLOOKUP(G556,'[1]status-proiecte'!$K$3:$BJ$1319,19,0)</f>
        <v>15617294.953555906</v>
      </c>
      <c r="T556" s="18">
        <f>VLOOKUP(G556,'[1]status-proiecte'!$K$3:$BJ$1319,22,0)</f>
        <v>2388527.4864440951</v>
      </c>
      <c r="U556" s="18">
        <f>S556/Q556*100</f>
        <v>84.999999910500009</v>
      </c>
      <c r="V556" s="18" t="s">
        <v>4521</v>
      </c>
      <c r="W556" s="8" t="s">
        <v>1569</v>
      </c>
    </row>
    <row r="557" spans="1:23" s="11" customFormat="1" ht="105" x14ac:dyDescent="0.25">
      <c r="A557" s="6">
        <v>550</v>
      </c>
      <c r="B557" s="6" t="s">
        <v>4</v>
      </c>
      <c r="C557" s="6" t="s">
        <v>2592</v>
      </c>
      <c r="D557" s="6" t="s">
        <v>1880</v>
      </c>
      <c r="E557" s="6" t="s">
        <v>1888</v>
      </c>
      <c r="F557" s="6" t="s">
        <v>293</v>
      </c>
      <c r="G557" s="6">
        <v>339140</v>
      </c>
      <c r="H557" s="6" t="s">
        <v>1471</v>
      </c>
      <c r="I557" s="6" t="s">
        <v>1470</v>
      </c>
      <c r="J557" s="6" t="s">
        <v>1943</v>
      </c>
      <c r="K557" s="6" t="s">
        <v>1565</v>
      </c>
      <c r="L557" s="6" t="s">
        <v>1496</v>
      </c>
      <c r="M557" s="6" t="s">
        <v>1580</v>
      </c>
      <c r="N557" s="6" t="s">
        <v>930</v>
      </c>
      <c r="O557" s="6" t="s">
        <v>2653</v>
      </c>
      <c r="P557" s="18">
        <f>VLOOKUP(G557,'[1]status-proiecte'!$K$3:$BJ$1319,24,0)</f>
        <v>6742567</v>
      </c>
      <c r="Q557" s="18">
        <f>VLOOKUP(G557,'[1]status-proiecte'!$K$3:$BJ$1319,16,0)</f>
        <v>5859030.0899232971</v>
      </c>
      <c r="R557" s="18">
        <f>VLOOKUP(G557,'[1]status-proiecte'!$K$3:$BJ$1319,18,0)</f>
        <v>5741849.4800000004</v>
      </c>
      <c r="S557" s="18">
        <f>VLOOKUP(G557,'[1]status-proiecte'!$K$3:$BJ$1319,19,0)</f>
        <v>3515418.0539539782</v>
      </c>
      <c r="T557" s="18">
        <f>VLOOKUP(G557,'[1]status-proiecte'!$K$3:$BJ$1319,22,0)</f>
        <v>2226431.4260460222</v>
      </c>
      <c r="U557" s="18">
        <f>S557/Q557*100</f>
        <v>60</v>
      </c>
      <c r="V557" s="18" t="s">
        <v>4522</v>
      </c>
      <c r="W557" s="8" t="s">
        <v>1569</v>
      </c>
    </row>
    <row r="558" spans="1:23" s="11" customFormat="1" ht="180" x14ac:dyDescent="0.25">
      <c r="A558" s="6">
        <v>551</v>
      </c>
      <c r="B558" s="6" t="s">
        <v>4</v>
      </c>
      <c r="C558" s="6" t="s">
        <v>358</v>
      </c>
      <c r="D558" s="6" t="s">
        <v>1870</v>
      </c>
      <c r="E558" s="6" t="s">
        <v>1571</v>
      </c>
      <c r="F558" s="6" t="s">
        <v>294</v>
      </c>
      <c r="G558" s="6">
        <v>310572</v>
      </c>
      <c r="H558" s="6" t="s">
        <v>744</v>
      </c>
      <c r="I558" s="6" t="s">
        <v>1477</v>
      </c>
      <c r="J558" s="6" t="s">
        <v>1944</v>
      </c>
      <c r="K558" s="7" t="s">
        <v>1749</v>
      </c>
      <c r="L558" s="6" t="s">
        <v>1496</v>
      </c>
      <c r="M558" s="6" t="s">
        <v>1572</v>
      </c>
      <c r="N558" s="6" t="s">
        <v>3184</v>
      </c>
      <c r="O558" s="6" t="s">
        <v>2841</v>
      </c>
      <c r="P558" s="18">
        <f>VLOOKUP(G558,'[1]status-proiecte'!$K$3:$BJ$1319,24,0)</f>
        <v>24457697.100000001</v>
      </c>
      <c r="Q558" s="18">
        <f>VLOOKUP(G558,'[1]status-proiecte'!$K$3:$BJ$1319,16,0)</f>
        <v>22245074.115843609</v>
      </c>
      <c r="R558" s="18">
        <f>VLOOKUP(G558,'[1]status-proiecte'!$K$3:$BJ$1319,18,0)</f>
        <v>21800172.600000001</v>
      </c>
      <c r="S558" s="18">
        <f>VLOOKUP(G558,'[1]status-proiecte'!$K$3:$BJ$1319,19,0)</f>
        <v>18908312.969170306</v>
      </c>
      <c r="T558" s="18">
        <f>VLOOKUP(G558,'[1]status-proiecte'!$K$3:$BJ$1319,22,0)</f>
        <v>2891859.6308296956</v>
      </c>
      <c r="U558" s="18">
        <f>S558/Q558*100</f>
        <v>84.999999868300009</v>
      </c>
      <c r="V558" s="18" t="s">
        <v>4523</v>
      </c>
      <c r="W558" s="8" t="s">
        <v>1569</v>
      </c>
    </row>
    <row r="559" spans="1:23" s="11" customFormat="1" ht="60" x14ac:dyDescent="0.25">
      <c r="A559" s="6">
        <v>552</v>
      </c>
      <c r="B559" s="6" t="s">
        <v>4</v>
      </c>
      <c r="C559" s="6" t="s">
        <v>1245</v>
      </c>
      <c r="D559" s="6" t="s">
        <v>1858</v>
      </c>
      <c r="E559" s="6" t="s">
        <v>1256</v>
      </c>
      <c r="F559" s="6" t="s">
        <v>292</v>
      </c>
      <c r="G559" s="6">
        <v>318426</v>
      </c>
      <c r="H559" s="6" t="s">
        <v>1466</v>
      </c>
      <c r="I559" s="6" t="s">
        <v>1478</v>
      </c>
      <c r="J559" s="6" t="s">
        <v>1945</v>
      </c>
      <c r="K559" s="7" t="s">
        <v>1754</v>
      </c>
      <c r="L559" s="6" t="s">
        <v>1507</v>
      </c>
      <c r="M559" s="6" t="s">
        <v>1474</v>
      </c>
      <c r="N559" s="6" t="s">
        <v>3180</v>
      </c>
      <c r="O559" s="6" t="s">
        <v>2842</v>
      </c>
      <c r="P559" s="18">
        <f>VLOOKUP(G559,'[1]status-proiecte'!$K$3:$BJ$1319,24,0)</f>
        <v>16745729.67</v>
      </c>
      <c r="Q559" s="18">
        <f>VLOOKUP(G559,'[1]status-proiecte'!$K$3:$BJ$1319,16,0)</f>
        <v>16674915.59337982</v>
      </c>
      <c r="R559" s="18">
        <f>VLOOKUP(G559,'[1]status-proiecte'!$K$3:$BJ$1319,18,0)</f>
        <v>16341417.279999999</v>
      </c>
      <c r="S559" s="18">
        <f>VLOOKUP(G559,'[1]status-proiecte'!$K$3:$BJ$1319,19,0)</f>
        <v>14173678.225608617</v>
      </c>
      <c r="T559" s="18">
        <f>VLOOKUP(G559,'[1]status-proiecte'!$K$3:$BJ$1319,22,0)</f>
        <v>2167739.0543913823</v>
      </c>
      <c r="U559" s="18">
        <f>S559/Q559*100</f>
        <v>84.999999827499991</v>
      </c>
      <c r="V559" s="18" t="s">
        <v>4524</v>
      </c>
      <c r="W559" s="8" t="s">
        <v>1569</v>
      </c>
    </row>
    <row r="560" spans="1:23" s="11" customFormat="1" ht="105" x14ac:dyDescent="0.25">
      <c r="A560" s="6">
        <v>553</v>
      </c>
      <c r="B560" s="6" t="s">
        <v>4</v>
      </c>
      <c r="C560" s="6" t="s">
        <v>1248</v>
      </c>
      <c r="D560" s="6" t="s">
        <v>1856</v>
      </c>
      <c r="E560" s="6" t="s">
        <v>377</v>
      </c>
      <c r="F560" s="6" t="s">
        <v>284</v>
      </c>
      <c r="G560" s="6">
        <v>320246</v>
      </c>
      <c r="H560" s="6" t="s">
        <v>1466</v>
      </c>
      <c r="I560" s="6" t="s">
        <v>1479</v>
      </c>
      <c r="J560" s="6" t="s">
        <v>1946</v>
      </c>
      <c r="K560" s="7" t="s">
        <v>1754</v>
      </c>
      <c r="L560" s="6" t="s">
        <v>1507</v>
      </c>
      <c r="M560" s="6" t="s">
        <v>694</v>
      </c>
      <c r="N560" s="6" t="s">
        <v>3185</v>
      </c>
      <c r="O560" s="6" t="s">
        <v>2843</v>
      </c>
      <c r="P560" s="18">
        <f>VLOOKUP(G560,'[1]status-proiecte'!$K$3:$BJ$1319,24,0)</f>
        <v>35112334.439999998</v>
      </c>
      <c r="Q560" s="18">
        <f>VLOOKUP(G560,'[1]status-proiecte'!$K$3:$BJ$1319,16,0)</f>
        <v>30063982.451016665</v>
      </c>
      <c r="R560" s="18">
        <f>VLOOKUP(G560,'[1]status-proiecte'!$K$3:$BJ$1319,18,0)</f>
        <v>29462702.800000001</v>
      </c>
      <c r="S560" s="18">
        <f>VLOOKUP(G560,'[1]status-proiecte'!$K$3:$BJ$1319,19,0)</f>
        <v>25554385.056456901</v>
      </c>
      <c r="T560" s="18">
        <f>VLOOKUP(G560,'[1]status-proiecte'!$K$3:$BJ$1319,22,0)</f>
        <v>3908317.7435430996</v>
      </c>
      <c r="U560" s="18">
        <f>S560/Q560*100</f>
        <v>84.999999910500009</v>
      </c>
      <c r="V560" s="18" t="s">
        <v>4525</v>
      </c>
      <c r="W560" s="8" t="s">
        <v>1569</v>
      </c>
    </row>
    <row r="561" spans="1:23" s="11" customFormat="1" ht="75" x14ac:dyDescent="0.25">
      <c r="A561" s="6">
        <v>554</v>
      </c>
      <c r="B561" s="6" t="s">
        <v>4</v>
      </c>
      <c r="C561" s="6" t="s">
        <v>358</v>
      </c>
      <c r="D561" s="6" t="s">
        <v>1870</v>
      </c>
      <c r="E561" s="6" t="s">
        <v>1571</v>
      </c>
      <c r="F561" s="6" t="s">
        <v>294</v>
      </c>
      <c r="G561" s="6">
        <v>321005</v>
      </c>
      <c r="H561" s="6" t="s">
        <v>3354</v>
      </c>
      <c r="I561" s="6" t="s">
        <v>1480</v>
      </c>
      <c r="J561" s="6" t="s">
        <v>1947</v>
      </c>
      <c r="K561" s="7" t="s">
        <v>1749</v>
      </c>
      <c r="L561" s="6" t="s">
        <v>1496</v>
      </c>
      <c r="M561" s="6" t="s">
        <v>3454</v>
      </c>
      <c r="N561" s="6" t="s">
        <v>1573</v>
      </c>
      <c r="O561" s="6" t="s">
        <v>2844</v>
      </c>
      <c r="P561" s="18">
        <f>VLOOKUP(G561,'[1]status-proiecte'!$K$3:$BJ$1319,24,0)</f>
        <v>39923398.740000002</v>
      </c>
      <c r="Q561" s="18">
        <f>VLOOKUP(G561,'[1]status-proiecte'!$K$3:$BJ$1319,16,0)</f>
        <v>39923398.740000002</v>
      </c>
      <c r="R561" s="18">
        <f>VLOOKUP(G561,'[1]status-proiecte'!$K$3:$BJ$1319,18,0)</f>
        <v>39124930.770000003</v>
      </c>
      <c r="S561" s="18">
        <f>VLOOKUP(G561,'[1]status-proiecte'!$K$3:$BJ$1319,19,0)</f>
        <v>33256191.102972466</v>
      </c>
      <c r="T561" s="18">
        <f>VLOOKUP(G561,'[1]status-proiecte'!$K$3:$BJ$1319,22,0)</f>
        <v>5868739.6670275368</v>
      </c>
      <c r="U561" s="18">
        <f>S561/Q561*100</f>
        <v>83.299999881153568</v>
      </c>
      <c r="V561" s="18" t="s">
        <v>4526</v>
      </c>
      <c r="W561" s="8" t="s">
        <v>1569</v>
      </c>
    </row>
    <row r="562" spans="1:23" s="11" customFormat="1" ht="135" x14ac:dyDescent="0.25">
      <c r="A562" s="6">
        <v>555</v>
      </c>
      <c r="B562" s="6" t="s">
        <v>4</v>
      </c>
      <c r="C562" s="7" t="s">
        <v>1246</v>
      </c>
      <c r="D562" s="7" t="s">
        <v>1873</v>
      </c>
      <c r="E562" s="6" t="s">
        <v>1255</v>
      </c>
      <c r="F562" s="6" t="s">
        <v>3876</v>
      </c>
      <c r="G562" s="6">
        <v>323928</v>
      </c>
      <c r="H562" s="6" t="s">
        <v>445</v>
      </c>
      <c r="I562" s="6" t="s">
        <v>446</v>
      </c>
      <c r="J562" s="6" t="s">
        <v>2079</v>
      </c>
      <c r="K562" s="7" t="s">
        <v>1770</v>
      </c>
      <c r="L562" s="7" t="s">
        <v>1495</v>
      </c>
      <c r="M562" s="7" t="s">
        <v>638</v>
      </c>
      <c r="N562" s="7" t="s">
        <v>877</v>
      </c>
      <c r="O562" s="7" t="s">
        <v>2751</v>
      </c>
      <c r="P562" s="18">
        <f>VLOOKUP(G562,'[1]status-proiecte'!$K$3:$BJ$1319,24,0)</f>
        <v>12176052.08</v>
      </c>
      <c r="Q562" s="18">
        <f>VLOOKUP(G562,'[1]status-proiecte'!$K$3:$BJ$1319,16,0)</f>
        <v>9958807.8200000003</v>
      </c>
      <c r="R562" s="18">
        <f>VLOOKUP(G562,'[1]status-proiecte'!$K$3:$BJ$1319,18,0)</f>
        <v>7462950</v>
      </c>
      <c r="S562" s="18">
        <f>VLOOKUP(G562,'[1]status-proiecte'!$K$3:$BJ$1319,19,0)</f>
        <v>6343507.5</v>
      </c>
      <c r="T562" s="18">
        <f>VLOOKUP(G562,'[1]status-proiecte'!$K$3:$BJ$1319,22,0)</f>
        <v>1119442.5</v>
      </c>
      <c r="U562" s="18">
        <f>S562/Q562*100</f>
        <v>63.697458718507526</v>
      </c>
      <c r="V562" s="18" t="s">
        <v>2975</v>
      </c>
      <c r="W562" s="8" t="s">
        <v>1569</v>
      </c>
    </row>
    <row r="563" spans="1:23" s="11" customFormat="1" ht="135" x14ac:dyDescent="0.25">
      <c r="A563" s="6">
        <v>556</v>
      </c>
      <c r="B563" s="6" t="s">
        <v>4</v>
      </c>
      <c r="C563" s="7" t="s">
        <v>1246</v>
      </c>
      <c r="D563" s="7" t="s">
        <v>1873</v>
      </c>
      <c r="E563" s="6" t="s">
        <v>1255</v>
      </c>
      <c r="F563" s="6" t="s">
        <v>3876</v>
      </c>
      <c r="G563" s="6">
        <v>323843</v>
      </c>
      <c r="H563" s="6" t="s">
        <v>447</v>
      </c>
      <c r="I563" s="6" t="s">
        <v>448</v>
      </c>
      <c r="J563" s="6" t="s">
        <v>2080</v>
      </c>
      <c r="K563" s="7" t="s">
        <v>1754</v>
      </c>
      <c r="L563" s="6" t="s">
        <v>1507</v>
      </c>
      <c r="M563" s="7" t="s">
        <v>697</v>
      </c>
      <c r="N563" s="7" t="s">
        <v>901</v>
      </c>
      <c r="O563" s="7" t="s">
        <v>2751</v>
      </c>
      <c r="P563" s="18">
        <f>VLOOKUP(G563,'[1]status-proiecte'!$K$3:$BJ$1319,24,0)</f>
        <v>11490017.6</v>
      </c>
      <c r="Q563" s="18">
        <f>VLOOKUP(G563,'[1]status-proiecte'!$K$3:$BJ$1319,16,0)</f>
        <v>9644152.4399999995</v>
      </c>
      <c r="R563" s="18">
        <f>VLOOKUP(G563,'[1]status-proiecte'!$K$3:$BJ$1319,18,0)</f>
        <v>7367665.6100000003</v>
      </c>
      <c r="S563" s="18">
        <f>VLOOKUP(G563,'[1]status-proiecte'!$K$3:$BJ$1319,19,0)</f>
        <v>6262515.7685000002</v>
      </c>
      <c r="T563" s="18">
        <f>VLOOKUP(G563,'[1]status-proiecte'!$K$3:$BJ$1319,22,0)</f>
        <v>1105149.8415000001</v>
      </c>
      <c r="U563" s="18">
        <f>S563/Q563*100</f>
        <v>64.935885319747186</v>
      </c>
      <c r="V563" s="18" t="s">
        <v>4527</v>
      </c>
      <c r="W563" s="8" t="s">
        <v>1569</v>
      </c>
    </row>
    <row r="564" spans="1:23" s="11" customFormat="1" ht="165" x14ac:dyDescent="0.25">
      <c r="A564" s="6">
        <v>557</v>
      </c>
      <c r="B564" s="6" t="s">
        <v>4</v>
      </c>
      <c r="C564" s="7" t="s">
        <v>1246</v>
      </c>
      <c r="D564" s="7" t="s">
        <v>1873</v>
      </c>
      <c r="E564" s="6" t="s">
        <v>1255</v>
      </c>
      <c r="F564" s="6" t="s">
        <v>3876</v>
      </c>
      <c r="G564" s="6">
        <v>322527</v>
      </c>
      <c r="H564" s="6" t="s">
        <v>449</v>
      </c>
      <c r="I564" s="6" t="s">
        <v>450</v>
      </c>
      <c r="J564" s="6" t="s">
        <v>2081</v>
      </c>
      <c r="K564" s="7" t="s">
        <v>1757</v>
      </c>
      <c r="L564" s="7" t="s">
        <v>1495</v>
      </c>
      <c r="M564" s="7" t="s">
        <v>698</v>
      </c>
      <c r="N564" s="7" t="s">
        <v>917</v>
      </c>
      <c r="O564" s="7" t="s">
        <v>2752</v>
      </c>
      <c r="P564" s="18">
        <f>VLOOKUP(G564,'[1]status-proiecte'!$K$3:$BJ$1319,24,0)</f>
        <v>10223480.82</v>
      </c>
      <c r="Q564" s="18">
        <f>VLOOKUP(G564,'[1]status-proiecte'!$K$3:$BJ$1319,16,0)</f>
        <v>8165847.1699999999</v>
      </c>
      <c r="R564" s="18">
        <f>VLOOKUP(G564,'[1]status-proiecte'!$K$3:$BJ$1319,18,0)</f>
        <v>5874149.5499999998</v>
      </c>
      <c r="S564" s="18">
        <f>VLOOKUP(G564,'[1]status-proiecte'!$K$3:$BJ$1319,19,0)</f>
        <v>4993027.1174999997</v>
      </c>
      <c r="T564" s="18">
        <f>VLOOKUP(G564,'[1]status-proiecte'!$K$3:$BJ$1319,22,0)</f>
        <v>881122.43250000011</v>
      </c>
      <c r="U564" s="18">
        <f>S564/Q564*100</f>
        <v>61.145243274250504</v>
      </c>
      <c r="V564" s="18" t="s">
        <v>2975</v>
      </c>
      <c r="W564" s="8" t="s">
        <v>1569</v>
      </c>
    </row>
    <row r="565" spans="1:23" s="11" customFormat="1" ht="135" x14ac:dyDescent="0.25">
      <c r="A565" s="6">
        <v>558</v>
      </c>
      <c r="B565" s="6" t="s">
        <v>4</v>
      </c>
      <c r="C565" s="7" t="s">
        <v>1246</v>
      </c>
      <c r="D565" s="7" t="s">
        <v>1873</v>
      </c>
      <c r="E565" s="6" t="s">
        <v>1255</v>
      </c>
      <c r="F565" s="6" t="s">
        <v>3876</v>
      </c>
      <c r="G565" s="6">
        <v>324032</v>
      </c>
      <c r="H565" s="6" t="s">
        <v>451</v>
      </c>
      <c r="I565" s="6" t="s">
        <v>452</v>
      </c>
      <c r="J565" s="6" t="s">
        <v>2082</v>
      </c>
      <c r="K565" s="7" t="s">
        <v>1749</v>
      </c>
      <c r="L565" s="6" t="s">
        <v>1496</v>
      </c>
      <c r="M565" s="7" t="s">
        <v>639</v>
      </c>
      <c r="N565" s="7" t="s">
        <v>901</v>
      </c>
      <c r="O565" s="7" t="s">
        <v>2753</v>
      </c>
      <c r="P565" s="18">
        <f>VLOOKUP(G565,'[1]status-proiecte'!$K$3:$BJ$1319,24,0)</f>
        <v>5169375.3600000003</v>
      </c>
      <c r="Q565" s="18">
        <f>VLOOKUP(G565,'[1]status-proiecte'!$K$3:$BJ$1319,16,0)</f>
        <v>4344389.72</v>
      </c>
      <c r="R565" s="18">
        <f>VLOOKUP(G565,'[1]status-proiecte'!$K$3:$BJ$1319,18,0)</f>
        <v>3337795.8</v>
      </c>
      <c r="S565" s="18">
        <f>VLOOKUP(G565,'[1]status-proiecte'!$K$3:$BJ$1319,19,0)</f>
        <v>2837126.43</v>
      </c>
      <c r="T565" s="18">
        <f>VLOOKUP(G565,'[1]status-proiecte'!$K$3:$BJ$1319,22,0)</f>
        <v>500669.36999999965</v>
      </c>
      <c r="U565" s="18">
        <f>S565/Q565*100</f>
        <v>65.305523050542533</v>
      </c>
      <c r="V565" s="18" t="s">
        <v>4528</v>
      </c>
      <c r="W565" s="8" t="s">
        <v>1569</v>
      </c>
    </row>
    <row r="566" spans="1:23" s="11" customFormat="1" ht="105" x14ac:dyDescent="0.25">
      <c r="A566" s="6">
        <v>559</v>
      </c>
      <c r="B566" s="6" t="s">
        <v>4</v>
      </c>
      <c r="C566" s="6" t="s">
        <v>358</v>
      </c>
      <c r="D566" s="6" t="s">
        <v>1870</v>
      </c>
      <c r="E566" s="6" t="s">
        <v>1571</v>
      </c>
      <c r="F566" s="6" t="s">
        <v>294</v>
      </c>
      <c r="G566" s="6">
        <v>329286</v>
      </c>
      <c r="H566" s="6" t="s">
        <v>744</v>
      </c>
      <c r="I566" s="6" t="s">
        <v>1485</v>
      </c>
      <c r="J566" s="6" t="s">
        <v>1950</v>
      </c>
      <c r="K566" s="7" t="s">
        <v>1749</v>
      </c>
      <c r="L566" s="6" t="s">
        <v>1496</v>
      </c>
      <c r="M566" s="6" t="s">
        <v>1578</v>
      </c>
      <c r="N566" s="6" t="s">
        <v>3157</v>
      </c>
      <c r="O566" s="6" t="s">
        <v>2848</v>
      </c>
      <c r="P566" s="18">
        <f>VLOOKUP(G566,'[1]status-proiecte'!$K$3:$BJ$1319,24,0)</f>
        <v>14839031.23</v>
      </c>
      <c r="Q566" s="18">
        <f>VLOOKUP(G566,'[1]status-proiecte'!$K$3:$BJ$1319,16,0)</f>
        <v>13366125.37915981</v>
      </c>
      <c r="R566" s="18">
        <f>VLOOKUP(G566,'[1]status-proiecte'!$K$3:$BJ$1319,18,0)</f>
        <v>13098802.869999999</v>
      </c>
      <c r="S566" s="18">
        <f>VLOOKUP(G566,'[1]status-proiecte'!$K$3:$BJ$1319,19,0)</f>
        <v>11361206.554682652</v>
      </c>
      <c r="T566" s="18">
        <f>VLOOKUP(G566,'[1]status-proiecte'!$K$3:$BJ$1319,22,0)</f>
        <v>1737596.3153173476</v>
      </c>
      <c r="U566" s="18">
        <f>S566/Q566*100</f>
        <v>84.999999868300009</v>
      </c>
      <c r="V566" s="18" t="s">
        <v>4529</v>
      </c>
      <c r="W566" s="8" t="s">
        <v>1569</v>
      </c>
    </row>
    <row r="567" spans="1:23" s="11" customFormat="1" ht="135" x14ac:dyDescent="0.25">
      <c r="A567" s="6">
        <v>560</v>
      </c>
      <c r="B567" s="6" t="s">
        <v>4</v>
      </c>
      <c r="C567" s="7" t="s">
        <v>1246</v>
      </c>
      <c r="D567" s="7" t="s">
        <v>1873</v>
      </c>
      <c r="E567" s="6" t="s">
        <v>1255</v>
      </c>
      <c r="F567" s="6" t="s">
        <v>3876</v>
      </c>
      <c r="G567" s="6">
        <v>323946</v>
      </c>
      <c r="H567" s="6" t="s">
        <v>453</v>
      </c>
      <c r="I567" s="6" t="s">
        <v>454</v>
      </c>
      <c r="J567" s="6" t="s">
        <v>2333</v>
      </c>
      <c r="K567" s="7" t="s">
        <v>1749</v>
      </c>
      <c r="L567" s="6" t="s">
        <v>1496</v>
      </c>
      <c r="M567" s="7" t="s">
        <v>699</v>
      </c>
      <c r="N567" s="7" t="s">
        <v>877</v>
      </c>
      <c r="O567" s="7" t="s">
        <v>2700</v>
      </c>
      <c r="P567" s="18">
        <f>VLOOKUP(G567,'[1]status-proiecte'!$K$3:$BJ$1319,24,0)</f>
        <v>3251845.44</v>
      </c>
      <c r="Q567" s="18">
        <f>VLOOKUP(G567,'[1]status-proiecte'!$K$3:$BJ$1319,16,0)</f>
        <v>2732497</v>
      </c>
      <c r="R567" s="18">
        <f>VLOOKUP(G567,'[1]status-proiecte'!$K$3:$BJ$1319,18,0)</f>
        <v>2090090.59</v>
      </c>
      <c r="S567" s="18">
        <f>VLOOKUP(G567,'[1]status-proiecte'!$K$3:$BJ$1319,19,0)</f>
        <v>1776577.0015</v>
      </c>
      <c r="T567" s="18">
        <f>VLOOKUP(G567,'[1]status-proiecte'!$K$3:$BJ$1319,22,0)</f>
        <v>313513.58850000007</v>
      </c>
      <c r="U567" s="18">
        <f>S567/Q567*100</f>
        <v>65.016613064899971</v>
      </c>
      <c r="V567" s="18" t="s">
        <v>4530</v>
      </c>
      <c r="W567" s="8" t="s">
        <v>1569</v>
      </c>
    </row>
    <row r="568" spans="1:23" s="11" customFormat="1" ht="135" x14ac:dyDescent="0.25">
      <c r="A568" s="6">
        <v>561</v>
      </c>
      <c r="B568" s="6" t="s">
        <v>4</v>
      </c>
      <c r="C568" s="7" t="s">
        <v>1246</v>
      </c>
      <c r="D568" s="7" t="s">
        <v>1873</v>
      </c>
      <c r="E568" s="6" t="s">
        <v>1255</v>
      </c>
      <c r="F568" s="6" t="s">
        <v>3876</v>
      </c>
      <c r="G568" s="6">
        <v>322375</v>
      </c>
      <c r="H568" s="6" t="s">
        <v>456</v>
      </c>
      <c r="I568" s="6" t="s">
        <v>457</v>
      </c>
      <c r="J568" s="6" t="s">
        <v>2084</v>
      </c>
      <c r="K568" s="7" t="s">
        <v>1741</v>
      </c>
      <c r="L568" s="7" t="s">
        <v>1495</v>
      </c>
      <c r="M568" s="7" t="s">
        <v>640</v>
      </c>
      <c r="N568" s="7" t="s">
        <v>3070</v>
      </c>
      <c r="O568" s="7" t="s">
        <v>2755</v>
      </c>
      <c r="P568" s="18">
        <f>VLOOKUP(G568,'[1]status-proiecte'!$K$3:$BJ$1319,24,0)</f>
        <v>11139330.35</v>
      </c>
      <c r="Q568" s="18">
        <f>VLOOKUP(G568,'[1]status-proiecte'!$K$3:$BJ$1319,16,0)</f>
        <v>9361995.2599999998</v>
      </c>
      <c r="R568" s="18">
        <f>VLOOKUP(G568,'[1]status-proiecte'!$K$3:$BJ$1319,18,0)</f>
        <v>7209059.6200000001</v>
      </c>
      <c r="S568" s="18">
        <f>VLOOKUP(G568,'[1]status-proiecte'!$K$3:$BJ$1319,19,0)</f>
        <v>6127700.6770000001</v>
      </c>
      <c r="T568" s="18">
        <f>VLOOKUP(G568,'[1]status-proiecte'!$K$3:$BJ$1319,22,0)</f>
        <v>1081358.943</v>
      </c>
      <c r="U568" s="18">
        <f>S568/Q568*100</f>
        <v>65.452935050941278</v>
      </c>
      <c r="V568" s="18" t="s">
        <v>3406</v>
      </c>
      <c r="W568" s="8" t="s">
        <v>1569</v>
      </c>
    </row>
    <row r="569" spans="1:23" s="11" customFormat="1" ht="135" x14ac:dyDescent="0.25">
      <c r="A569" s="6">
        <v>562</v>
      </c>
      <c r="B569" s="6" t="s">
        <v>4</v>
      </c>
      <c r="C569" s="7" t="s">
        <v>1246</v>
      </c>
      <c r="D569" s="7" t="s">
        <v>1873</v>
      </c>
      <c r="E569" s="6" t="s">
        <v>1255</v>
      </c>
      <c r="F569" s="6" t="s">
        <v>3876</v>
      </c>
      <c r="G569" s="6">
        <v>322448</v>
      </c>
      <c r="H569" s="6" t="s">
        <v>458</v>
      </c>
      <c r="I569" s="6" t="s">
        <v>459</v>
      </c>
      <c r="J569" s="6" t="s">
        <v>2085</v>
      </c>
      <c r="K569" s="6" t="s">
        <v>1775</v>
      </c>
      <c r="L569" s="6" t="s">
        <v>1499</v>
      </c>
      <c r="M569" s="7" t="s">
        <v>501</v>
      </c>
      <c r="N569" s="7" t="s">
        <v>3146</v>
      </c>
      <c r="O569" s="7" t="s">
        <v>2756</v>
      </c>
      <c r="P569" s="18">
        <f>VLOOKUP(G569,'[1]status-proiecte'!$K$3:$BJ$1319,24,0)</f>
        <v>11897158.279999999</v>
      </c>
      <c r="Q569" s="18">
        <f>VLOOKUP(G569,'[1]status-proiecte'!$K$3:$BJ$1319,16,0)</f>
        <v>9773034</v>
      </c>
      <c r="R569" s="18">
        <f>VLOOKUP(G569,'[1]status-proiecte'!$K$3:$BJ$1319,18,0)</f>
        <v>7462949.25</v>
      </c>
      <c r="S569" s="18">
        <f>VLOOKUP(G569,'[1]status-proiecte'!$K$3:$BJ$1319,19,0)</f>
        <v>6343506.8624999998</v>
      </c>
      <c r="T569" s="18">
        <f>VLOOKUP(G569,'[1]status-proiecte'!$K$3:$BJ$1319,22,0)</f>
        <v>1119442.3875000002</v>
      </c>
      <c r="U569" s="18">
        <f>S569/Q569*100</f>
        <v>64.908265565227737</v>
      </c>
      <c r="V569" s="18" t="s">
        <v>4531</v>
      </c>
      <c r="W569" s="8" t="s">
        <v>1569</v>
      </c>
    </row>
    <row r="570" spans="1:23" s="11" customFormat="1" ht="180" x14ac:dyDescent="0.25">
      <c r="A570" s="6">
        <v>563</v>
      </c>
      <c r="B570" s="6" t="s">
        <v>4</v>
      </c>
      <c r="C570" s="7" t="s">
        <v>1246</v>
      </c>
      <c r="D570" s="7" t="s">
        <v>1873</v>
      </c>
      <c r="E570" s="6" t="s">
        <v>1255</v>
      </c>
      <c r="F570" s="6" t="s">
        <v>3876</v>
      </c>
      <c r="G570" s="6">
        <v>323071</v>
      </c>
      <c r="H570" s="6" t="s">
        <v>460</v>
      </c>
      <c r="I570" s="6" t="s">
        <v>461</v>
      </c>
      <c r="J570" s="6" t="s">
        <v>3708</v>
      </c>
      <c r="K570" s="7" t="s">
        <v>1741</v>
      </c>
      <c r="L570" s="7" t="s">
        <v>1495</v>
      </c>
      <c r="M570" s="7" t="s">
        <v>502</v>
      </c>
      <c r="N570" s="7" t="s">
        <v>901</v>
      </c>
      <c r="O570" s="7" t="s">
        <v>2757</v>
      </c>
      <c r="P570" s="18">
        <f>VLOOKUP(G570,'[1]status-proiecte'!$K$3:$BJ$1319,24,0)</f>
        <v>10715966.439999999</v>
      </c>
      <c r="Q570" s="18">
        <f>VLOOKUP(G570,'[1]status-proiecte'!$K$3:$BJ$1319,16,0)</f>
        <v>10694080.330505725</v>
      </c>
      <c r="R570" s="18">
        <f>VLOOKUP(G570,'[1]status-proiecte'!$K$3:$BJ$1319,18,0)</f>
        <v>7462285.6200000001</v>
      </c>
      <c r="S570" s="18">
        <f>VLOOKUP(G570,'[1]status-proiecte'!$K$3:$BJ$1319,19,0)</f>
        <v>6342942.7769999998</v>
      </c>
      <c r="T570" s="18">
        <f>VLOOKUP(G570,'[1]status-proiecte'!$K$3:$BJ$1319,22,0)</f>
        <v>1119342.8430000003</v>
      </c>
      <c r="U570" s="18">
        <f>S570/Q570*100</f>
        <v>59.312653177910448</v>
      </c>
      <c r="V570" s="18" t="s">
        <v>4532</v>
      </c>
      <c r="W570" s="8" t="s">
        <v>1569</v>
      </c>
    </row>
    <row r="571" spans="1:23" s="11" customFormat="1" ht="135" x14ac:dyDescent="0.25">
      <c r="A571" s="6">
        <v>564</v>
      </c>
      <c r="B571" s="6" t="s">
        <v>4</v>
      </c>
      <c r="C571" s="7" t="s">
        <v>1246</v>
      </c>
      <c r="D571" s="7" t="s">
        <v>1873</v>
      </c>
      <c r="E571" s="6" t="s">
        <v>1255</v>
      </c>
      <c r="F571" s="6" t="s">
        <v>3876</v>
      </c>
      <c r="G571" s="6">
        <v>322565</v>
      </c>
      <c r="H571" s="6" t="s">
        <v>462</v>
      </c>
      <c r="I571" s="6" t="s">
        <v>463</v>
      </c>
      <c r="J571" s="6" t="s">
        <v>2086</v>
      </c>
      <c r="K571" s="6" t="s">
        <v>1511</v>
      </c>
      <c r="L571" s="6" t="s">
        <v>1496</v>
      </c>
      <c r="M571" s="7" t="s">
        <v>641</v>
      </c>
      <c r="N571" s="7" t="s">
        <v>2526</v>
      </c>
      <c r="O571" s="7" t="s">
        <v>2819</v>
      </c>
      <c r="P571" s="18">
        <f>VLOOKUP(G571,'[1]status-proiecte'!$K$3:$BJ$1319,24,0)</f>
        <v>2252500.16</v>
      </c>
      <c r="Q571" s="18">
        <f>VLOOKUP(G571,'[1]status-proiecte'!$K$3:$BJ$1319,16,0)</f>
        <v>1893074.87</v>
      </c>
      <c r="R571" s="18">
        <f>VLOOKUP(G571,'[1]status-proiecte'!$K$3:$BJ$1319,18,0)</f>
        <v>1448862.18</v>
      </c>
      <c r="S571" s="18">
        <f>VLOOKUP(G571,'[1]status-proiecte'!$K$3:$BJ$1319,19,0)</f>
        <v>1231532.8529999999</v>
      </c>
      <c r="T571" s="18">
        <f>VLOOKUP(G571,'[1]status-proiecte'!$K$3:$BJ$1319,22,0)</f>
        <v>217329.32700000005</v>
      </c>
      <c r="U571" s="18">
        <f>S571/Q571*100</f>
        <v>65.054630036898644</v>
      </c>
      <c r="V571" s="18" t="s">
        <v>4533</v>
      </c>
      <c r="W571" s="8" t="s">
        <v>1569</v>
      </c>
    </row>
    <row r="572" spans="1:23" s="11" customFormat="1" ht="135" x14ac:dyDescent="0.25">
      <c r="A572" s="6">
        <v>565</v>
      </c>
      <c r="B572" s="6" t="s">
        <v>4</v>
      </c>
      <c r="C572" s="7" t="s">
        <v>1246</v>
      </c>
      <c r="D572" s="7" t="s">
        <v>1873</v>
      </c>
      <c r="E572" s="6" t="s">
        <v>1255</v>
      </c>
      <c r="F572" s="6" t="s">
        <v>3876</v>
      </c>
      <c r="G572" s="6">
        <v>323837</v>
      </c>
      <c r="H572" s="6" t="s">
        <v>464</v>
      </c>
      <c r="I572" s="6" t="s">
        <v>465</v>
      </c>
      <c r="J572" s="6" t="s">
        <v>2087</v>
      </c>
      <c r="K572" s="6" t="s">
        <v>1552</v>
      </c>
      <c r="L572" s="6" t="s">
        <v>1496</v>
      </c>
      <c r="M572" s="7" t="s">
        <v>642</v>
      </c>
      <c r="N572" s="7" t="s">
        <v>877</v>
      </c>
      <c r="O572" s="7" t="s">
        <v>2758</v>
      </c>
      <c r="P572" s="18">
        <f>VLOOKUP(G572,'[1]status-proiecte'!$K$3:$BJ$1319,24,0)</f>
        <v>7066850.5700000003</v>
      </c>
      <c r="Q572" s="18">
        <f>VLOOKUP(G572,'[1]status-proiecte'!$K$3:$BJ$1319,16,0)</f>
        <v>7053227.5099999998</v>
      </c>
      <c r="R572" s="18">
        <f>VLOOKUP(G572,'[1]status-proiecte'!$K$3:$BJ$1319,18,0)</f>
        <v>5390527.96</v>
      </c>
      <c r="S572" s="18">
        <f>VLOOKUP(G572,'[1]status-proiecte'!$K$3:$BJ$1319,19,0)</f>
        <v>4581948.7659999998</v>
      </c>
      <c r="T572" s="18">
        <f>VLOOKUP(G572,'[1]status-proiecte'!$K$3:$BJ$1319,22,0)</f>
        <v>808579.19400000013</v>
      </c>
      <c r="U572" s="18">
        <f>S572/Q572*100</f>
        <v>64.962441088193401</v>
      </c>
      <c r="V572" s="18" t="s">
        <v>4534</v>
      </c>
      <c r="W572" s="8" t="s">
        <v>1569</v>
      </c>
    </row>
    <row r="573" spans="1:23" s="11" customFormat="1" ht="225" x14ac:dyDescent="0.25">
      <c r="A573" s="6">
        <v>566</v>
      </c>
      <c r="B573" s="6" t="s">
        <v>4</v>
      </c>
      <c r="C573" s="7" t="s">
        <v>1246</v>
      </c>
      <c r="D573" s="7" t="s">
        <v>1873</v>
      </c>
      <c r="E573" s="6" t="s">
        <v>1255</v>
      </c>
      <c r="F573" s="6" t="s">
        <v>3877</v>
      </c>
      <c r="G573" s="6">
        <v>324091</v>
      </c>
      <c r="H573" s="6" t="s">
        <v>466</v>
      </c>
      <c r="I573" s="6" t="s">
        <v>467</v>
      </c>
      <c r="J573" s="6" t="s">
        <v>2088</v>
      </c>
      <c r="K573" s="7" t="s">
        <v>1749</v>
      </c>
      <c r="L573" s="6" t="s">
        <v>1496</v>
      </c>
      <c r="M573" s="7" t="s">
        <v>643</v>
      </c>
      <c r="N573" s="7" t="s">
        <v>877</v>
      </c>
      <c r="O573" s="7" t="s">
        <v>2609</v>
      </c>
      <c r="P573" s="18">
        <f>VLOOKUP(G573,'[1]status-proiecte'!$K$3:$BJ$1319,24,0)</f>
        <v>3114945.49</v>
      </c>
      <c r="Q573" s="18">
        <f>VLOOKUP(G573,'[1]status-proiecte'!$K$3:$BJ$1319,16,0)</f>
        <v>2609762.39</v>
      </c>
      <c r="R573" s="18">
        <f>VLOOKUP(G573,'[1]status-proiecte'!$K$3:$BJ$1319,18,0)</f>
        <v>1875589.15</v>
      </c>
      <c r="S573" s="18">
        <f>VLOOKUP(G573,'[1]status-proiecte'!$K$3:$BJ$1319,19,0)</f>
        <v>1594250.7775000001</v>
      </c>
      <c r="T573" s="18">
        <f>VLOOKUP(G573,'[1]status-proiecte'!$K$3:$BJ$1319,22,0)</f>
        <v>281338.37249999982</v>
      </c>
      <c r="U573" s="18">
        <f>S573/Q573*100</f>
        <v>61.087966613696196</v>
      </c>
      <c r="V573" s="18" t="s">
        <v>4535</v>
      </c>
      <c r="W573" s="8" t="s">
        <v>1570</v>
      </c>
    </row>
    <row r="574" spans="1:23" s="11" customFormat="1" ht="165" x14ac:dyDescent="0.25">
      <c r="A574" s="6">
        <v>567</v>
      </c>
      <c r="B574" s="6" t="s">
        <v>4</v>
      </c>
      <c r="C574" s="7" t="s">
        <v>1246</v>
      </c>
      <c r="D574" s="7" t="s">
        <v>1873</v>
      </c>
      <c r="E574" s="6" t="s">
        <v>1255</v>
      </c>
      <c r="F574" s="6" t="s">
        <v>3877</v>
      </c>
      <c r="G574" s="6">
        <v>324065</v>
      </c>
      <c r="H574" s="6" t="s">
        <v>468</v>
      </c>
      <c r="I574" s="6" t="s">
        <v>469</v>
      </c>
      <c r="J574" s="6" t="s">
        <v>2089</v>
      </c>
      <c r="K574" s="7" t="s">
        <v>1748</v>
      </c>
      <c r="L574" s="6" t="s">
        <v>1499</v>
      </c>
      <c r="M574" s="7" t="s">
        <v>700</v>
      </c>
      <c r="N574" s="7" t="s">
        <v>877</v>
      </c>
      <c r="O574" s="7" t="s">
        <v>2758</v>
      </c>
      <c r="P574" s="18">
        <f>VLOOKUP(G574,'[1]status-proiecte'!$K$3:$BJ$1319,24,0)</f>
        <v>11662735.289999999</v>
      </c>
      <c r="Q574" s="18">
        <f>VLOOKUP(G574,'[1]status-proiecte'!$K$3:$BJ$1319,16,0)</f>
        <v>9778297.8599999994</v>
      </c>
      <c r="R574" s="18">
        <f>VLOOKUP(G574,'[1]status-proiecte'!$K$3:$BJ$1319,18,0)</f>
        <v>7459347.9199999999</v>
      </c>
      <c r="S574" s="18">
        <f>VLOOKUP(G574,'[1]status-proiecte'!$K$3:$BJ$1319,19,0)</f>
        <v>6340445.7319999998</v>
      </c>
      <c r="T574" s="18">
        <f>VLOOKUP(G574,'[1]status-proiecte'!$K$3:$BJ$1319,22,0)</f>
        <v>1118902.1880000001</v>
      </c>
      <c r="U574" s="18">
        <f>S574/Q574*100</f>
        <v>64.842018751922126</v>
      </c>
      <c r="V574" s="18" t="s">
        <v>3639</v>
      </c>
      <c r="W574" s="8" t="s">
        <v>1569</v>
      </c>
    </row>
    <row r="575" spans="1:23" s="11" customFormat="1" ht="135" x14ac:dyDescent="0.25">
      <c r="A575" s="6">
        <v>568</v>
      </c>
      <c r="B575" s="6" t="s">
        <v>4</v>
      </c>
      <c r="C575" s="7" t="s">
        <v>1246</v>
      </c>
      <c r="D575" s="7" t="s">
        <v>1873</v>
      </c>
      <c r="E575" s="6" t="s">
        <v>1255</v>
      </c>
      <c r="F575" s="6" t="s">
        <v>3877</v>
      </c>
      <c r="G575" s="6">
        <v>323858</v>
      </c>
      <c r="H575" s="6" t="s">
        <v>470</v>
      </c>
      <c r="I575" s="6" t="s">
        <v>471</v>
      </c>
      <c r="J575" s="6" t="s">
        <v>2090</v>
      </c>
      <c r="K575" s="7" t="s">
        <v>1773</v>
      </c>
      <c r="L575" s="6" t="s">
        <v>1499</v>
      </c>
      <c r="M575" s="7" t="s">
        <v>701</v>
      </c>
      <c r="N575" s="7" t="s">
        <v>877</v>
      </c>
      <c r="O575" s="7" t="s">
        <v>2759</v>
      </c>
      <c r="P575" s="18">
        <f>VLOOKUP(G575,'[1]status-proiecte'!$K$3:$BJ$1319,24,0)</f>
        <v>8510977.4700000007</v>
      </c>
      <c r="Q575" s="18">
        <f>VLOOKUP(G575,'[1]status-proiecte'!$K$3:$BJ$1319,16,0)</f>
        <v>6987738.2699999996</v>
      </c>
      <c r="R575" s="18">
        <f>VLOOKUP(G575,'[1]status-proiecte'!$K$3:$BJ$1319,18,0)</f>
        <v>5334782.8600000003</v>
      </c>
      <c r="S575" s="18">
        <f>VLOOKUP(G575,'[1]status-proiecte'!$K$3:$BJ$1319,19,0)</f>
        <v>4534565.4309999999</v>
      </c>
      <c r="T575" s="18">
        <f>VLOOKUP(G575,'[1]status-proiecte'!$K$3:$BJ$1319,22,0)</f>
        <v>800217.42900000047</v>
      </c>
      <c r="U575" s="18">
        <f>S575/Q575*100</f>
        <v>64.893177960999964</v>
      </c>
      <c r="V575" s="18" t="s">
        <v>2569</v>
      </c>
      <c r="W575" s="8" t="s">
        <v>1569</v>
      </c>
    </row>
    <row r="576" spans="1:23" s="11" customFormat="1" ht="90" x14ac:dyDescent="0.25">
      <c r="A576" s="6">
        <v>569</v>
      </c>
      <c r="B576" s="6" t="s">
        <v>4</v>
      </c>
      <c r="C576" s="7" t="s">
        <v>358</v>
      </c>
      <c r="D576" s="6" t="s">
        <v>1870</v>
      </c>
      <c r="E576" s="6" t="s">
        <v>1652</v>
      </c>
      <c r="F576" s="6" t="s">
        <v>294</v>
      </c>
      <c r="G576" s="6">
        <v>320821</v>
      </c>
      <c r="H576" s="6" t="s">
        <v>1257</v>
      </c>
      <c r="I576" s="6" t="s">
        <v>1592</v>
      </c>
      <c r="J576" s="6" t="s">
        <v>1956</v>
      </c>
      <c r="K576" s="7" t="s">
        <v>1751</v>
      </c>
      <c r="L576" s="6" t="s">
        <v>1576</v>
      </c>
      <c r="M576" s="6" t="s">
        <v>1593</v>
      </c>
      <c r="N576" s="6" t="s">
        <v>931</v>
      </c>
      <c r="O576" s="6" t="s">
        <v>2850</v>
      </c>
      <c r="P576" s="18">
        <f>VLOOKUP(G576,'[1]status-proiecte'!$K$3:$BJ$1319,24,0)</f>
        <v>29739472.550000001</v>
      </c>
      <c r="Q576" s="18">
        <f>VLOOKUP(G576,'[1]status-proiecte'!$K$3:$BJ$1319,16,0)</f>
        <v>29579403.271411184</v>
      </c>
      <c r="R576" s="18">
        <f>VLOOKUP(G576,'[1]status-proiecte'!$K$3:$BJ$1319,18,0)</f>
        <v>28987815.199999999</v>
      </c>
      <c r="S576" s="18">
        <f>VLOOKUP(G576,'[1]status-proiecte'!$K$3:$BJ$1319,19,0)</f>
        <v>25142492.741743434</v>
      </c>
      <c r="T576" s="18">
        <f>VLOOKUP(G576,'[1]status-proiecte'!$K$3:$BJ$1319,22,0)</f>
        <v>3845322.458256565</v>
      </c>
      <c r="U576" s="18">
        <f>S576/Q576*100</f>
        <v>84.999999868300009</v>
      </c>
      <c r="V576" s="18" t="s">
        <v>4536</v>
      </c>
      <c r="W576" s="8" t="s">
        <v>1569</v>
      </c>
    </row>
    <row r="577" spans="1:23" s="11" customFormat="1" ht="90" x14ac:dyDescent="0.25">
      <c r="A577" s="6">
        <v>570</v>
      </c>
      <c r="B577" s="6" t="s">
        <v>4</v>
      </c>
      <c r="C577" s="6" t="s">
        <v>1248</v>
      </c>
      <c r="D577" s="7" t="s">
        <v>1856</v>
      </c>
      <c r="E577" s="6" t="s">
        <v>269</v>
      </c>
      <c r="F577" s="6" t="s">
        <v>284</v>
      </c>
      <c r="G577" s="6">
        <v>321338</v>
      </c>
      <c r="H577" s="6" t="s">
        <v>2463</v>
      </c>
      <c r="I577" s="6" t="s">
        <v>1591</v>
      </c>
      <c r="J577" s="6" t="s">
        <v>2387</v>
      </c>
      <c r="K577" s="7" t="s">
        <v>1741</v>
      </c>
      <c r="L577" s="7" t="s">
        <v>1495</v>
      </c>
      <c r="M577" s="6" t="s">
        <v>1792</v>
      </c>
      <c r="N577" s="6" t="s">
        <v>1594</v>
      </c>
      <c r="O577" s="6" t="s">
        <v>2709</v>
      </c>
      <c r="P577" s="18">
        <f>VLOOKUP(G577,'[1]status-proiecte'!$K$3:$BJ$1319,24,0)</f>
        <v>45329534.549999997</v>
      </c>
      <c r="Q577" s="18">
        <f>VLOOKUP(G577,'[1]status-proiecte'!$K$3:$BJ$1319,16,0)</f>
        <v>29145858.482542705</v>
      </c>
      <c r="R577" s="18">
        <f>VLOOKUP(G577,'[1]status-proiecte'!$K$3:$BJ$1319,18,0)</f>
        <v>28562941.309999999</v>
      </c>
      <c r="S577" s="18">
        <f>VLOOKUP(G577,'[1]status-proiecte'!$K$3:$BJ$1319,19,0)</f>
        <v>24773979.684075758</v>
      </c>
      <c r="T577" s="18">
        <f>VLOOKUP(G577,'[1]status-proiecte'!$K$3:$BJ$1319,22,0)</f>
        <v>3788961.6259242408</v>
      </c>
      <c r="U577" s="18">
        <f>S577/Q577*100</f>
        <v>84.999999910500009</v>
      </c>
      <c r="V577" s="18" t="s">
        <v>4537</v>
      </c>
      <c r="W577" s="8" t="s">
        <v>1569</v>
      </c>
    </row>
    <row r="578" spans="1:23" s="11" customFormat="1" ht="135" x14ac:dyDescent="0.25">
      <c r="A578" s="6">
        <v>571</v>
      </c>
      <c r="B578" s="6" t="s">
        <v>4</v>
      </c>
      <c r="C578" s="7" t="s">
        <v>1246</v>
      </c>
      <c r="D578" s="7" t="s">
        <v>1873</v>
      </c>
      <c r="E578" s="6" t="s">
        <v>1255</v>
      </c>
      <c r="F578" s="6" t="s">
        <v>3877</v>
      </c>
      <c r="G578" s="6">
        <v>323707</v>
      </c>
      <c r="H578" s="6" t="s">
        <v>472</v>
      </c>
      <c r="I578" s="6" t="s">
        <v>473</v>
      </c>
      <c r="J578" s="6" t="s">
        <v>2091</v>
      </c>
      <c r="K578" s="6" t="s">
        <v>1777</v>
      </c>
      <c r="L578" s="6" t="s">
        <v>1507</v>
      </c>
      <c r="M578" s="7" t="s">
        <v>503</v>
      </c>
      <c r="N578" s="7" t="s">
        <v>877</v>
      </c>
      <c r="O578" s="7" t="s">
        <v>2678</v>
      </c>
      <c r="P578" s="18">
        <f>VLOOKUP(G578,'[1]status-proiecte'!$K$3:$BJ$1319,24,0)</f>
        <v>10410271.42</v>
      </c>
      <c r="Q578" s="18">
        <f>VLOOKUP(G578,'[1]status-proiecte'!$K$3:$BJ$1319,16,0)</f>
        <v>8730713.6899999995</v>
      </c>
      <c r="R578" s="18">
        <f>VLOOKUP(G578,'[1]status-proiecte'!$K$3:$BJ$1319,18,0)</f>
        <v>6260788.4500000002</v>
      </c>
      <c r="S578" s="18">
        <f>VLOOKUP(G578,'[1]status-proiecte'!$K$3:$BJ$1319,19,0)</f>
        <v>5321670.1825000001</v>
      </c>
      <c r="T578" s="18">
        <f>VLOOKUP(G578,'[1]status-proiecte'!$K$3:$BJ$1319,22,0)</f>
        <v>939118.26750000007</v>
      </c>
      <c r="U578" s="18">
        <f>S578/Q578*100</f>
        <v>60.953438303621667</v>
      </c>
      <c r="V578" s="18" t="s">
        <v>4538</v>
      </c>
      <c r="W578" s="8" t="s">
        <v>1569</v>
      </c>
    </row>
    <row r="579" spans="1:23" s="11" customFormat="1" ht="165" x14ac:dyDescent="0.25">
      <c r="A579" s="6">
        <v>572</v>
      </c>
      <c r="B579" s="6" t="s">
        <v>4</v>
      </c>
      <c r="C579" s="7" t="s">
        <v>1246</v>
      </c>
      <c r="D579" s="7" t="s">
        <v>1873</v>
      </c>
      <c r="E579" s="6" t="s">
        <v>1255</v>
      </c>
      <c r="F579" s="6" t="s">
        <v>3877</v>
      </c>
      <c r="G579" s="6">
        <v>324133</v>
      </c>
      <c r="H579" s="6" t="s">
        <v>474</v>
      </c>
      <c r="I579" s="6" t="s">
        <v>475</v>
      </c>
      <c r="J579" s="6" t="s">
        <v>2092</v>
      </c>
      <c r="K579" s="7" t="s">
        <v>154</v>
      </c>
      <c r="L579" s="6" t="s">
        <v>1499</v>
      </c>
      <c r="M579" s="7" t="s">
        <v>702</v>
      </c>
      <c r="N579" s="7" t="s">
        <v>877</v>
      </c>
      <c r="O579" s="7" t="s">
        <v>911</v>
      </c>
      <c r="P579" s="18">
        <f>VLOOKUP(G579,'[1]status-proiecte'!$K$3:$BJ$1319,24,0)</f>
        <v>7471347.6900000004</v>
      </c>
      <c r="Q579" s="18">
        <f>VLOOKUP(G579,'[1]status-proiecte'!$K$3:$BJ$1319,16,0)</f>
        <v>6239014.8700000001</v>
      </c>
      <c r="R579" s="18">
        <f>VLOOKUP(G579,'[1]status-proiecte'!$K$3:$BJ$1319,18,0)</f>
        <v>4788479.88</v>
      </c>
      <c r="S579" s="18">
        <f>VLOOKUP(G579,'[1]status-proiecte'!$K$3:$BJ$1319,19,0)</f>
        <v>4070207.898</v>
      </c>
      <c r="T579" s="18">
        <f>VLOOKUP(G579,'[1]status-proiecte'!$K$3:$BJ$1319,22,0)</f>
        <v>718271.98199999984</v>
      </c>
      <c r="U579" s="18">
        <f>S579/Q579*100</f>
        <v>65.237990016202673</v>
      </c>
      <c r="V579" s="18" t="s">
        <v>4539</v>
      </c>
      <c r="W579" s="8" t="s">
        <v>1569</v>
      </c>
    </row>
    <row r="580" spans="1:23" s="11" customFormat="1" ht="135" x14ac:dyDescent="0.25">
      <c r="A580" s="6">
        <v>573</v>
      </c>
      <c r="B580" s="6" t="s">
        <v>4</v>
      </c>
      <c r="C580" s="7" t="s">
        <v>1246</v>
      </c>
      <c r="D580" s="7" t="s">
        <v>1873</v>
      </c>
      <c r="E580" s="6" t="s">
        <v>1255</v>
      </c>
      <c r="F580" s="6" t="s">
        <v>3877</v>
      </c>
      <c r="G580" s="6">
        <v>323945</v>
      </c>
      <c r="H580" s="6" t="s">
        <v>476</v>
      </c>
      <c r="I580" s="6" t="s">
        <v>477</v>
      </c>
      <c r="J580" s="6" t="s">
        <v>2093</v>
      </c>
      <c r="K580" s="7" t="s">
        <v>1764</v>
      </c>
      <c r="L580" s="7" t="s">
        <v>1495</v>
      </c>
      <c r="M580" s="7" t="s">
        <v>976</v>
      </c>
      <c r="N580" s="7" t="s">
        <v>901</v>
      </c>
      <c r="O580" s="7" t="s">
        <v>2755</v>
      </c>
      <c r="P580" s="18">
        <f>VLOOKUP(G580,'[1]status-proiecte'!$K$3:$BJ$1319,24,0)</f>
        <v>28866728.890000001</v>
      </c>
      <c r="Q580" s="18">
        <f>VLOOKUP(G580,'[1]status-proiecte'!$K$3:$BJ$1319,16,0)</f>
        <v>9920820.0500000007</v>
      </c>
      <c r="R580" s="18">
        <f>VLOOKUP(G580,'[1]status-proiecte'!$K$3:$BJ$1319,18,0)</f>
        <v>7462941.1799999997</v>
      </c>
      <c r="S580" s="18">
        <f>VLOOKUP(G580,'[1]status-proiecte'!$K$3:$BJ$1319,19,0)</f>
        <v>6343500.0029999996</v>
      </c>
      <c r="T580" s="18">
        <f>VLOOKUP(G580,'[1]status-proiecte'!$K$3:$BJ$1319,22,0)</f>
        <v>1119441.1770000001</v>
      </c>
      <c r="U580" s="18">
        <f>S580/Q580*100</f>
        <v>63.941286819329001</v>
      </c>
      <c r="V580" s="18" t="s">
        <v>4540</v>
      </c>
      <c r="W580" s="8" t="s">
        <v>1569</v>
      </c>
    </row>
    <row r="581" spans="1:23" s="11" customFormat="1" ht="105" x14ac:dyDescent="0.25">
      <c r="A581" s="6">
        <v>574</v>
      </c>
      <c r="B581" s="6" t="s">
        <v>4</v>
      </c>
      <c r="C581" s="7" t="s">
        <v>358</v>
      </c>
      <c r="D581" s="7" t="s">
        <v>1870</v>
      </c>
      <c r="E581" s="6" t="s">
        <v>1608</v>
      </c>
      <c r="F581" s="6" t="s">
        <v>294</v>
      </c>
      <c r="G581" s="6">
        <v>327690</v>
      </c>
      <c r="H581" s="6" t="s">
        <v>3370</v>
      </c>
      <c r="I581" s="6" t="s">
        <v>1609</v>
      </c>
      <c r="J581" s="6" t="s">
        <v>1959</v>
      </c>
      <c r="K581" s="7" t="s">
        <v>1754</v>
      </c>
      <c r="L581" s="6" t="s">
        <v>1507</v>
      </c>
      <c r="M581" s="6" t="s">
        <v>1610</v>
      </c>
      <c r="N581" s="6" t="s">
        <v>917</v>
      </c>
      <c r="O581" s="6" t="s">
        <v>2853</v>
      </c>
      <c r="P581" s="18">
        <f>VLOOKUP(G581,'[1]status-proiecte'!$K$3:$BJ$1319,24,0)</f>
        <v>22176132.359999999</v>
      </c>
      <c r="Q581" s="18">
        <f>VLOOKUP(G581,'[1]status-proiecte'!$K$3:$BJ$1319,16,0)</f>
        <v>22176132.359999999</v>
      </c>
      <c r="R581" s="18">
        <f>VLOOKUP(G581,'[1]status-proiecte'!$K$3:$BJ$1319,18,0)</f>
        <v>21732609.670000002</v>
      </c>
      <c r="S581" s="18">
        <f>VLOOKUP(G581,'[1]status-proiecte'!$K$3:$BJ$1319,19,0)</f>
        <v>18472718.190878153</v>
      </c>
      <c r="T581" s="18">
        <f>VLOOKUP(G581,'[1]status-proiecte'!$K$3:$BJ$1319,22,0)</f>
        <v>3259891.4791218489</v>
      </c>
      <c r="U581" s="18">
        <f>S581/Q581*100</f>
        <v>83.299999706883753</v>
      </c>
      <c r="V581" s="18" t="s">
        <v>4541</v>
      </c>
      <c r="W581" s="8" t="s">
        <v>1569</v>
      </c>
    </row>
    <row r="582" spans="1:23" s="11" customFormat="1" ht="135" x14ac:dyDescent="0.25">
      <c r="A582" s="6">
        <v>575</v>
      </c>
      <c r="B582" s="6" t="s">
        <v>4</v>
      </c>
      <c r="C582" s="7" t="s">
        <v>1246</v>
      </c>
      <c r="D582" s="7" t="s">
        <v>1873</v>
      </c>
      <c r="E582" s="6" t="s">
        <v>1255</v>
      </c>
      <c r="F582" s="6" t="s">
        <v>3877</v>
      </c>
      <c r="G582" s="6">
        <v>323884</v>
      </c>
      <c r="H582" s="6" t="s">
        <v>478</v>
      </c>
      <c r="I582" s="6" t="s">
        <v>479</v>
      </c>
      <c r="J582" s="6" t="s">
        <v>2334</v>
      </c>
      <c r="K582" s="7" t="s">
        <v>1749</v>
      </c>
      <c r="L582" s="6" t="s">
        <v>1496</v>
      </c>
      <c r="M582" s="7" t="s">
        <v>644</v>
      </c>
      <c r="N582" s="7" t="s">
        <v>879</v>
      </c>
      <c r="O582" s="7" t="s">
        <v>2760</v>
      </c>
      <c r="P582" s="18">
        <f>VLOOKUP(G582,'[1]status-proiecte'!$K$3:$BJ$1319,24,0)</f>
        <v>2689708.06</v>
      </c>
      <c r="Q582" s="18">
        <f>VLOOKUP(G582,'[1]status-proiecte'!$K$3:$BJ$1319,16,0)</f>
        <v>2160633.16</v>
      </c>
      <c r="R582" s="18">
        <f>VLOOKUP(G582,'[1]status-proiecte'!$K$3:$BJ$1319,18,0)</f>
        <v>1661523.3</v>
      </c>
      <c r="S582" s="18">
        <f>VLOOKUP(G582,'[1]status-proiecte'!$K$3:$BJ$1319,19,0)</f>
        <v>1412294.8049999999</v>
      </c>
      <c r="T582" s="18">
        <f>VLOOKUP(G582,'[1]status-proiecte'!$K$3:$BJ$1319,22,0)</f>
        <v>249228.49500000011</v>
      </c>
      <c r="U582" s="18">
        <f>S582/Q582*100</f>
        <v>65.364858373274231</v>
      </c>
      <c r="V582" s="18" t="s">
        <v>4542</v>
      </c>
      <c r="W582" s="8" t="s">
        <v>1607</v>
      </c>
    </row>
    <row r="583" spans="1:23" s="11" customFormat="1" ht="165" x14ac:dyDescent="0.25">
      <c r="A583" s="6">
        <v>576</v>
      </c>
      <c r="B583" s="6" t="s">
        <v>4</v>
      </c>
      <c r="C583" s="7" t="s">
        <v>1246</v>
      </c>
      <c r="D583" s="7" t="s">
        <v>1873</v>
      </c>
      <c r="E583" s="6" t="s">
        <v>1255</v>
      </c>
      <c r="F583" s="6" t="s">
        <v>3877</v>
      </c>
      <c r="G583" s="6">
        <v>322470</v>
      </c>
      <c r="H583" s="6" t="s">
        <v>480</v>
      </c>
      <c r="I583" s="6" t="s">
        <v>481</v>
      </c>
      <c r="J583" s="6" t="s">
        <v>2094</v>
      </c>
      <c r="K583" s="7" t="s">
        <v>1749</v>
      </c>
      <c r="L583" s="6" t="s">
        <v>1496</v>
      </c>
      <c r="M583" s="7" t="s">
        <v>645</v>
      </c>
      <c r="N583" s="7" t="s">
        <v>877</v>
      </c>
      <c r="O583" s="7" t="s">
        <v>910</v>
      </c>
      <c r="P583" s="18">
        <f>VLOOKUP(G583,'[1]status-proiecte'!$K$3:$BJ$1319,24,0)</f>
        <v>4442948.28</v>
      </c>
      <c r="Q583" s="18">
        <f>VLOOKUP(G583,'[1]status-proiecte'!$K$3:$BJ$1319,16,0)</f>
        <v>4306312.84</v>
      </c>
      <c r="R583" s="18">
        <f>VLOOKUP(G583,'[1]status-proiecte'!$K$3:$BJ$1319,18,0)</f>
        <v>3280701.49</v>
      </c>
      <c r="S583" s="18">
        <f>VLOOKUP(G583,'[1]status-proiecte'!$K$3:$BJ$1319,19,0)</f>
        <v>2788596.2664999999</v>
      </c>
      <c r="T583" s="18">
        <f>VLOOKUP(G583,'[1]status-proiecte'!$K$3:$BJ$1319,22,0)</f>
        <v>492105.22350000031</v>
      </c>
      <c r="U583" s="18">
        <f>S583/Q583*100</f>
        <v>64.756007519880981</v>
      </c>
      <c r="V583" s="18" t="s">
        <v>3640</v>
      </c>
      <c r="W583" s="8" t="s">
        <v>1569</v>
      </c>
    </row>
    <row r="584" spans="1:23" s="11" customFormat="1" ht="165" x14ac:dyDescent="0.25">
      <c r="A584" s="6">
        <v>577</v>
      </c>
      <c r="B584" s="6" t="s">
        <v>4</v>
      </c>
      <c r="C584" s="7" t="s">
        <v>1246</v>
      </c>
      <c r="D584" s="7" t="s">
        <v>1873</v>
      </c>
      <c r="E584" s="6" t="s">
        <v>1255</v>
      </c>
      <c r="F584" s="6" t="s">
        <v>3877</v>
      </c>
      <c r="G584" s="6">
        <v>324152</v>
      </c>
      <c r="H584" s="6" t="s">
        <v>482</v>
      </c>
      <c r="I584" s="6" t="s">
        <v>483</v>
      </c>
      <c r="J584" s="6" t="s">
        <v>2095</v>
      </c>
      <c r="K584" s="7" t="s">
        <v>1749</v>
      </c>
      <c r="L584" s="6" t="s">
        <v>1496</v>
      </c>
      <c r="M584" s="7" t="s">
        <v>660</v>
      </c>
      <c r="N584" s="7" t="s">
        <v>901</v>
      </c>
      <c r="O584" s="7" t="s">
        <v>2758</v>
      </c>
      <c r="P584" s="18">
        <f>VLOOKUP(G584,'[1]status-proiecte'!$K$3:$BJ$1319,24,0)</f>
        <v>11571597.380000001</v>
      </c>
      <c r="Q584" s="18">
        <f>VLOOKUP(G584,'[1]status-proiecte'!$K$3:$BJ$1319,16,0)</f>
        <v>9718804.5299999993</v>
      </c>
      <c r="R584" s="18">
        <f>VLOOKUP(G584,'[1]status-proiecte'!$K$3:$BJ$1319,18,0)</f>
        <v>7428393.9699999997</v>
      </c>
      <c r="S584" s="18">
        <f>VLOOKUP(G584,'[1]status-proiecte'!$K$3:$BJ$1319,19,0)</f>
        <v>6314134.8744999999</v>
      </c>
      <c r="T584" s="18">
        <f>VLOOKUP(G584,'[1]status-proiecte'!$K$3:$BJ$1319,22,0)</f>
        <v>1114259.0954999998</v>
      </c>
      <c r="U584" s="18">
        <f>S584/Q584*100</f>
        <v>64.968225824580912</v>
      </c>
      <c r="V584" s="18" t="s">
        <v>4543</v>
      </c>
      <c r="W584" s="8" t="s">
        <v>1569</v>
      </c>
    </row>
    <row r="585" spans="1:23" s="11" customFormat="1" ht="75" x14ac:dyDescent="0.25">
      <c r="A585" s="6">
        <v>578</v>
      </c>
      <c r="B585" s="6" t="s">
        <v>4</v>
      </c>
      <c r="C585" s="7" t="s">
        <v>358</v>
      </c>
      <c r="D585" s="7" t="s">
        <v>1870</v>
      </c>
      <c r="E585" s="6" t="s">
        <v>1608</v>
      </c>
      <c r="F585" s="6" t="s">
        <v>294</v>
      </c>
      <c r="G585" s="6">
        <v>330547</v>
      </c>
      <c r="H585" s="6" t="s">
        <v>1196</v>
      </c>
      <c r="I585" s="6" t="s">
        <v>1617</v>
      </c>
      <c r="J585" s="6" t="s">
        <v>2295</v>
      </c>
      <c r="K585" s="7" t="s">
        <v>1754</v>
      </c>
      <c r="L585" s="6" t="s">
        <v>1597</v>
      </c>
      <c r="M585" s="6" t="s">
        <v>1618</v>
      </c>
      <c r="N585" s="6" t="s">
        <v>1454</v>
      </c>
      <c r="O585" s="6" t="s">
        <v>2856</v>
      </c>
      <c r="P585" s="18">
        <f>VLOOKUP(G585,'[1]status-proiecte'!$K$3:$BJ$1319,24,0)</f>
        <v>57637019.140000001</v>
      </c>
      <c r="Q585" s="18">
        <f>VLOOKUP(G585,'[1]status-proiecte'!$K$3:$BJ$1319,16,0)</f>
        <v>53175484.888872907</v>
      </c>
      <c r="R585" s="18">
        <f>VLOOKUP(G585,'[1]status-proiecte'!$K$3:$BJ$1319,18,0)</f>
        <v>52111975.189999998</v>
      </c>
      <c r="S585" s="18">
        <f>VLOOKUP(G585,'[1]status-proiecte'!$K$3:$BJ$1319,19,0)</f>
        <v>45199162.085509859</v>
      </c>
      <c r="T585" s="18">
        <f>VLOOKUP(G585,'[1]status-proiecte'!$K$3:$BJ$1319,22,0)</f>
        <v>6912813.1044901386</v>
      </c>
      <c r="U585" s="18">
        <f>S585/Q585*100</f>
        <v>84.999999868300009</v>
      </c>
      <c r="V585" s="18" t="s">
        <v>4517</v>
      </c>
      <c r="W585" s="8" t="s">
        <v>1569</v>
      </c>
    </row>
    <row r="586" spans="1:23" s="11" customFormat="1" ht="135" x14ac:dyDescent="0.25">
      <c r="A586" s="6">
        <v>579</v>
      </c>
      <c r="B586" s="6" t="s">
        <v>4</v>
      </c>
      <c r="C586" s="7" t="s">
        <v>1246</v>
      </c>
      <c r="D586" s="7" t="s">
        <v>1873</v>
      </c>
      <c r="E586" s="6" t="s">
        <v>1255</v>
      </c>
      <c r="F586" s="6" t="s">
        <v>3877</v>
      </c>
      <c r="G586" s="6">
        <v>323872</v>
      </c>
      <c r="H586" s="6" t="s">
        <v>984</v>
      </c>
      <c r="I586" s="6" t="s">
        <v>985</v>
      </c>
      <c r="J586" s="6" t="s">
        <v>4039</v>
      </c>
      <c r="K586" s="6" t="s">
        <v>1558</v>
      </c>
      <c r="L586" s="6" t="s">
        <v>1507</v>
      </c>
      <c r="M586" s="7" t="s">
        <v>4732</v>
      </c>
      <c r="N586" s="7" t="s">
        <v>901</v>
      </c>
      <c r="O586" s="7" t="s">
        <v>910</v>
      </c>
      <c r="P586" s="18">
        <f>VLOOKUP(G586,'[1]status-proiecte'!$K$3:$BJ$1319,24,0)</f>
        <v>9047894.1400000006</v>
      </c>
      <c r="Q586" s="18">
        <f>VLOOKUP(G586,'[1]status-proiecte'!$K$3:$BJ$1319,16,0)</f>
        <v>7542780.6200000001</v>
      </c>
      <c r="R586" s="18">
        <f>VLOOKUP(G586,'[1]status-proiecte'!$K$3:$BJ$1319,18,0)</f>
        <v>5375282.2599999998</v>
      </c>
      <c r="S586" s="18">
        <f>VLOOKUP(G586,'[1]status-proiecte'!$K$3:$BJ$1319,19,0)</f>
        <v>4568989.9210000001</v>
      </c>
      <c r="T586" s="18">
        <f>VLOOKUP(G586,'[1]status-proiecte'!$K$3:$BJ$1319,22,0)</f>
        <v>806292.33899999969</v>
      </c>
      <c r="U586" s="18">
        <f>S586/Q586*100</f>
        <v>60.574344544571943</v>
      </c>
      <c r="V586" s="18" t="s">
        <v>4544</v>
      </c>
      <c r="W586" s="8" t="s">
        <v>1569</v>
      </c>
    </row>
    <row r="587" spans="1:23" s="11" customFormat="1" ht="135" x14ac:dyDescent="0.25">
      <c r="A587" s="6">
        <v>580</v>
      </c>
      <c r="B587" s="6" t="s">
        <v>4</v>
      </c>
      <c r="C587" s="7" t="s">
        <v>1246</v>
      </c>
      <c r="D587" s="7" t="s">
        <v>1873</v>
      </c>
      <c r="E587" s="6" t="s">
        <v>1255</v>
      </c>
      <c r="F587" s="6" t="s">
        <v>3877</v>
      </c>
      <c r="G587" s="6">
        <v>322394</v>
      </c>
      <c r="H587" s="6" t="s">
        <v>484</v>
      </c>
      <c r="I587" s="6" t="s">
        <v>485</v>
      </c>
      <c r="J587" s="6" t="s">
        <v>2096</v>
      </c>
      <c r="K587" s="7" t="s">
        <v>154</v>
      </c>
      <c r="L587" s="6" t="s">
        <v>1499</v>
      </c>
      <c r="M587" s="7" t="s">
        <v>646</v>
      </c>
      <c r="N587" s="7" t="s">
        <v>909</v>
      </c>
      <c r="O587" s="7" t="s">
        <v>910</v>
      </c>
      <c r="P587" s="18">
        <f>VLOOKUP(G587,'[1]status-proiecte'!$K$3:$BJ$1319,24,0)</f>
        <v>10035695.710000001</v>
      </c>
      <c r="Q587" s="18">
        <f>VLOOKUP(G587,'[1]status-proiecte'!$K$3:$BJ$1319,16,0)</f>
        <v>8432668.3300000001</v>
      </c>
      <c r="R587" s="18">
        <f>VLOOKUP(G587,'[1]status-proiecte'!$K$3:$BJ$1319,18,0)</f>
        <v>6042931.3899999997</v>
      </c>
      <c r="S587" s="18">
        <f>VLOOKUP(G587,'[1]status-proiecte'!$K$3:$BJ$1319,19,0)</f>
        <v>5136491.6814999999</v>
      </c>
      <c r="T587" s="18">
        <f>VLOOKUP(G587,'[1]status-proiecte'!$K$3:$BJ$1319,22,0)</f>
        <v>906439.70849999972</v>
      </c>
      <c r="U587" s="18">
        <f>S587/Q587*100</f>
        <v>60.911819135900956</v>
      </c>
      <c r="V587" s="18" t="s">
        <v>4545</v>
      </c>
      <c r="W587" s="8" t="s">
        <v>1569</v>
      </c>
    </row>
    <row r="588" spans="1:23" s="11" customFormat="1" ht="135" x14ac:dyDescent="0.25">
      <c r="A588" s="6">
        <v>581</v>
      </c>
      <c r="B588" s="6" t="s">
        <v>4</v>
      </c>
      <c r="C588" s="7" t="s">
        <v>1246</v>
      </c>
      <c r="D588" s="7" t="s">
        <v>1873</v>
      </c>
      <c r="E588" s="6" t="s">
        <v>1255</v>
      </c>
      <c r="F588" s="6" t="s">
        <v>3877</v>
      </c>
      <c r="G588" s="6">
        <v>324168</v>
      </c>
      <c r="H588" s="6" t="s">
        <v>486</v>
      </c>
      <c r="I588" s="6" t="s">
        <v>487</v>
      </c>
      <c r="J588" s="6" t="s">
        <v>2335</v>
      </c>
      <c r="K588" s="7" t="s">
        <v>1749</v>
      </c>
      <c r="L588" s="6" t="s">
        <v>1496</v>
      </c>
      <c r="M588" s="7" t="s">
        <v>647</v>
      </c>
      <c r="N588" s="7" t="s">
        <v>877</v>
      </c>
      <c r="O588" s="7" t="s">
        <v>2758</v>
      </c>
      <c r="P588" s="18">
        <f>VLOOKUP(G588,'[1]status-proiecte'!$K$3:$BJ$1319,24,0)</f>
        <v>6281935.2699999996</v>
      </c>
      <c r="Q588" s="18">
        <f>VLOOKUP(G588,'[1]status-proiecte'!$K$3:$BJ$1319,16,0)</f>
        <v>5288575.6100000003</v>
      </c>
      <c r="R588" s="18">
        <f>VLOOKUP(G588,'[1]status-proiecte'!$K$3:$BJ$1319,18,0)</f>
        <v>4044199.35</v>
      </c>
      <c r="S588" s="18">
        <f>VLOOKUP(G588,'[1]status-proiecte'!$K$3:$BJ$1319,19,0)</f>
        <v>3437569.4474999998</v>
      </c>
      <c r="T588" s="18">
        <f>VLOOKUP(G588,'[1]status-proiecte'!$K$3:$BJ$1319,22,0)</f>
        <v>606629.90250000032</v>
      </c>
      <c r="U588" s="18">
        <f>S588/Q588*100</f>
        <v>64.999911148098334</v>
      </c>
      <c r="V588" s="18" t="s">
        <v>4055</v>
      </c>
      <c r="W588" s="8" t="s">
        <v>1569</v>
      </c>
    </row>
    <row r="589" spans="1:23" s="11" customFormat="1" ht="135" x14ac:dyDescent="0.25">
      <c r="A589" s="6">
        <v>582</v>
      </c>
      <c r="B589" s="6" t="s">
        <v>4</v>
      </c>
      <c r="C589" s="7" t="s">
        <v>1246</v>
      </c>
      <c r="D589" s="7" t="s">
        <v>1873</v>
      </c>
      <c r="E589" s="6" t="s">
        <v>1255</v>
      </c>
      <c r="F589" s="6" t="s">
        <v>3877</v>
      </c>
      <c r="G589" s="6">
        <v>323890</v>
      </c>
      <c r="H589" s="6" t="s">
        <v>498</v>
      </c>
      <c r="I589" s="6" t="s">
        <v>499</v>
      </c>
      <c r="J589" s="6" t="s">
        <v>2337</v>
      </c>
      <c r="K589" s="6" t="s">
        <v>1559</v>
      </c>
      <c r="L589" s="6" t="s">
        <v>1496</v>
      </c>
      <c r="M589" s="7" t="s">
        <v>649</v>
      </c>
      <c r="N589" s="7" t="s">
        <v>904</v>
      </c>
      <c r="O589" s="7" t="s">
        <v>3573</v>
      </c>
      <c r="P589" s="18">
        <f>VLOOKUP(G589,'[1]status-proiecte'!$K$3:$BJ$1319,24,0)</f>
        <v>11596448.869999999</v>
      </c>
      <c r="Q589" s="18">
        <f>VLOOKUP(G589,'[1]status-proiecte'!$K$3:$BJ$1319,16,0)</f>
        <v>9742688.1999999993</v>
      </c>
      <c r="R589" s="18">
        <f>VLOOKUP(G589,'[1]status-proiecte'!$K$3:$BJ$1319,18,0)</f>
        <v>7439077.54</v>
      </c>
      <c r="S589" s="18">
        <f>VLOOKUP(G589,'[1]status-proiecte'!$K$3:$BJ$1319,19,0)</f>
        <v>6323215.909</v>
      </c>
      <c r="T589" s="18">
        <f>VLOOKUP(G589,'[1]status-proiecte'!$K$3:$BJ$1319,22,0)</f>
        <v>1115861.6310000001</v>
      </c>
      <c r="U589" s="18">
        <f>S589/Q589*100</f>
        <v>64.902168469273207</v>
      </c>
      <c r="V589" s="18" t="s">
        <v>4546</v>
      </c>
      <c r="W589" s="8" t="s">
        <v>1569</v>
      </c>
    </row>
    <row r="590" spans="1:23" s="11" customFormat="1" ht="135" x14ac:dyDescent="0.25">
      <c r="A590" s="6">
        <v>583</v>
      </c>
      <c r="B590" s="6" t="s">
        <v>4</v>
      </c>
      <c r="C590" s="7" t="s">
        <v>1246</v>
      </c>
      <c r="D590" s="7" t="s">
        <v>1873</v>
      </c>
      <c r="E590" s="6" t="s">
        <v>1255</v>
      </c>
      <c r="F590" s="6" t="s">
        <v>3877</v>
      </c>
      <c r="G590" s="6">
        <v>322357</v>
      </c>
      <c r="H590" s="6" t="s">
        <v>514</v>
      </c>
      <c r="I590" s="6" t="s">
        <v>513</v>
      </c>
      <c r="J590" s="6" t="s">
        <v>2338</v>
      </c>
      <c r="K590" s="7" t="s">
        <v>154</v>
      </c>
      <c r="L590" s="6" t="s">
        <v>1499</v>
      </c>
      <c r="M590" s="7" t="s">
        <v>706</v>
      </c>
      <c r="N590" s="7" t="s">
        <v>3150</v>
      </c>
      <c r="O590" s="7" t="s">
        <v>949</v>
      </c>
      <c r="P590" s="18">
        <f>VLOOKUP(G590,'[1]status-proiecte'!$K$3:$BJ$1319,24,0)</f>
        <v>9480255.0700000003</v>
      </c>
      <c r="Q590" s="18">
        <f>VLOOKUP(G590,'[1]status-proiecte'!$K$3:$BJ$1319,16,0)</f>
        <v>8007604.2599999998</v>
      </c>
      <c r="R590" s="18">
        <f>VLOOKUP(G590,'[1]status-proiecte'!$K$3:$BJ$1319,18,0)</f>
        <v>6047444.7000000002</v>
      </c>
      <c r="S590" s="18">
        <f>VLOOKUP(G590,'[1]status-proiecte'!$K$3:$BJ$1319,19,0)</f>
        <v>5140327.9950000001</v>
      </c>
      <c r="T590" s="18">
        <f>VLOOKUP(G590,'[1]status-proiecte'!$K$3:$BJ$1319,22,0)</f>
        <v>907116.70500000007</v>
      </c>
      <c r="U590" s="18">
        <f>S590/Q590*100</f>
        <v>64.193082326473515</v>
      </c>
      <c r="V590" s="18" t="s">
        <v>4547</v>
      </c>
      <c r="W590" s="8" t="s">
        <v>1569</v>
      </c>
    </row>
    <row r="591" spans="1:23" s="11" customFormat="1" ht="240" x14ac:dyDescent="0.25">
      <c r="A591" s="6">
        <v>584</v>
      </c>
      <c r="B591" s="6" t="s">
        <v>4</v>
      </c>
      <c r="C591" s="7" t="s">
        <v>1246</v>
      </c>
      <c r="D591" s="7" t="s">
        <v>1873</v>
      </c>
      <c r="E591" s="6" t="s">
        <v>1255</v>
      </c>
      <c r="F591" s="6" t="s">
        <v>3877</v>
      </c>
      <c r="G591" s="6">
        <v>322360</v>
      </c>
      <c r="H591" s="6" t="s">
        <v>584</v>
      </c>
      <c r="I591" s="6" t="s">
        <v>602</v>
      </c>
      <c r="J591" s="6" t="s">
        <v>2339</v>
      </c>
      <c r="K591" s="7" t="s">
        <v>1741</v>
      </c>
      <c r="L591" s="7" t="s">
        <v>1495</v>
      </c>
      <c r="M591" s="7" t="s">
        <v>614</v>
      </c>
      <c r="N591" s="7" t="s">
        <v>877</v>
      </c>
      <c r="O591" s="7" t="s">
        <v>2766</v>
      </c>
      <c r="P591" s="18">
        <f>VLOOKUP(G591,'[1]status-proiecte'!$K$3:$BJ$1319,24,0)</f>
        <v>4193995.4</v>
      </c>
      <c r="Q591" s="18">
        <f>VLOOKUP(G591,'[1]status-proiecte'!$K$3:$BJ$1319,16,0)</f>
        <v>4192129.62</v>
      </c>
      <c r="R591" s="18">
        <f>VLOOKUP(G591,'[1]status-proiecte'!$K$3:$BJ$1319,18,0)</f>
        <v>3187800.54</v>
      </c>
      <c r="S591" s="18">
        <f>VLOOKUP(G591,'[1]status-proiecte'!$K$3:$BJ$1319,19,0)</f>
        <v>2709630.4589999998</v>
      </c>
      <c r="T591" s="18">
        <f>VLOOKUP(G591,'[1]status-proiecte'!$K$3:$BJ$1319,22,0)</f>
        <v>478170.08100000024</v>
      </c>
      <c r="U591" s="18">
        <f>S591/Q591*100</f>
        <v>64.636132577408219</v>
      </c>
      <c r="V591" s="18" t="s">
        <v>4548</v>
      </c>
      <c r="W591" s="8" t="s">
        <v>1569</v>
      </c>
    </row>
    <row r="592" spans="1:23" s="11" customFormat="1" ht="135" x14ac:dyDescent="0.25">
      <c r="A592" s="6">
        <v>585</v>
      </c>
      <c r="B592" s="6" t="s">
        <v>4</v>
      </c>
      <c r="C592" s="7" t="s">
        <v>1246</v>
      </c>
      <c r="D592" s="7" t="s">
        <v>1873</v>
      </c>
      <c r="E592" s="6" t="s">
        <v>1255</v>
      </c>
      <c r="F592" s="6" t="s">
        <v>3877</v>
      </c>
      <c r="G592" s="6">
        <v>323975</v>
      </c>
      <c r="H592" s="6" t="s">
        <v>585</v>
      </c>
      <c r="I592" s="6" t="s">
        <v>603</v>
      </c>
      <c r="J592" s="6" t="s">
        <v>2101</v>
      </c>
      <c r="K592" s="6" t="s">
        <v>1761</v>
      </c>
      <c r="L592" s="7" t="s">
        <v>1495</v>
      </c>
      <c r="M592" s="7" t="s">
        <v>1388</v>
      </c>
      <c r="N592" s="7" t="s">
        <v>931</v>
      </c>
      <c r="O592" s="7" t="s">
        <v>905</v>
      </c>
      <c r="P592" s="18">
        <f>VLOOKUP(G592,'[1]status-proiecte'!$K$3:$BJ$1319,24,0)</f>
        <v>1715551.87</v>
      </c>
      <c r="Q592" s="18">
        <f>VLOOKUP(G592,'[1]status-proiecte'!$K$3:$BJ$1319,16,0)</f>
        <v>1441585.33</v>
      </c>
      <c r="R592" s="18">
        <f>VLOOKUP(G592,'[1]status-proiecte'!$K$3:$BJ$1319,18,0)</f>
        <v>1099033.3400000001</v>
      </c>
      <c r="S592" s="18">
        <f>VLOOKUP(G592,'[1]status-proiecte'!$K$3:$BJ$1319,19,0)</f>
        <v>934178.33900000004</v>
      </c>
      <c r="T592" s="18">
        <f>VLOOKUP(G592,'[1]status-proiecte'!$K$3:$BJ$1319,22,0)</f>
        <v>164855.00100000005</v>
      </c>
      <c r="U592" s="18">
        <f>S592/Q592*100</f>
        <v>64.802153543002547</v>
      </c>
      <c r="V592" s="18" t="s">
        <v>4125</v>
      </c>
      <c r="W592" s="8" t="s">
        <v>1569</v>
      </c>
    </row>
    <row r="593" spans="1:56" s="11" customFormat="1" ht="135" x14ac:dyDescent="0.25">
      <c r="A593" s="6">
        <v>586</v>
      </c>
      <c r="B593" s="6" t="s">
        <v>4</v>
      </c>
      <c r="C593" s="7" t="s">
        <v>1246</v>
      </c>
      <c r="D593" s="7" t="s">
        <v>1873</v>
      </c>
      <c r="E593" s="6" t="s">
        <v>1255</v>
      </c>
      <c r="F593" s="6" t="s">
        <v>3877</v>
      </c>
      <c r="G593" s="6">
        <v>324123</v>
      </c>
      <c r="H593" s="6" t="s">
        <v>586</v>
      </c>
      <c r="I593" s="6" t="s">
        <v>539</v>
      </c>
      <c r="J593" s="6" t="s">
        <v>2102</v>
      </c>
      <c r="K593" s="7" t="s">
        <v>1749</v>
      </c>
      <c r="L593" s="6" t="s">
        <v>1496</v>
      </c>
      <c r="M593" s="7" t="s">
        <v>615</v>
      </c>
      <c r="N593" s="7" t="s">
        <v>901</v>
      </c>
      <c r="O593" s="7" t="s">
        <v>945</v>
      </c>
      <c r="P593" s="18">
        <f>VLOOKUP(G593,'[1]status-proiecte'!$K$3:$BJ$1319,24,0)</f>
        <v>2410447.23</v>
      </c>
      <c r="Q593" s="18">
        <f>VLOOKUP(G593,'[1]status-proiecte'!$K$3:$BJ$1319,16,0)</f>
        <v>2006455.61</v>
      </c>
      <c r="R593" s="18">
        <f>VLOOKUP(G593,'[1]status-proiecte'!$K$3:$BJ$1319,18,0)</f>
        <v>1547016.71</v>
      </c>
      <c r="S593" s="18">
        <f>VLOOKUP(G593,'[1]status-proiecte'!$K$3:$BJ$1319,19,0)</f>
        <v>1314964.2035000001</v>
      </c>
      <c r="T593" s="18">
        <f>VLOOKUP(G593,'[1]status-proiecte'!$K$3:$BJ$1319,22,0)</f>
        <v>232052.5064999999</v>
      </c>
      <c r="U593" s="18">
        <f>S593/Q593*100</f>
        <v>65.536670582012022</v>
      </c>
      <c r="V593" s="18" t="s">
        <v>3280</v>
      </c>
      <c r="W593" s="8" t="s">
        <v>1569</v>
      </c>
    </row>
    <row r="594" spans="1:56" s="11" customFormat="1" ht="165" x14ac:dyDescent="0.25">
      <c r="A594" s="6">
        <v>587</v>
      </c>
      <c r="B594" s="6" t="s">
        <v>4</v>
      </c>
      <c r="C594" s="7" t="s">
        <v>1246</v>
      </c>
      <c r="D594" s="7" t="s">
        <v>1873</v>
      </c>
      <c r="E594" s="6" t="s">
        <v>1255</v>
      </c>
      <c r="F594" s="6" t="s">
        <v>3877</v>
      </c>
      <c r="G594" s="6">
        <v>324148</v>
      </c>
      <c r="H594" s="6" t="s">
        <v>587</v>
      </c>
      <c r="I594" s="6" t="s">
        <v>604</v>
      </c>
      <c r="J594" s="6" t="s">
        <v>2340</v>
      </c>
      <c r="K594" s="7" t="s">
        <v>154</v>
      </c>
      <c r="L594" s="6" t="s">
        <v>1499</v>
      </c>
      <c r="M594" s="7" t="s">
        <v>635</v>
      </c>
      <c r="N594" s="7" t="s">
        <v>901</v>
      </c>
      <c r="O594" s="7" t="s">
        <v>3634</v>
      </c>
      <c r="P594" s="18">
        <f>VLOOKUP(G594,'[1]status-proiecte'!$K$3:$BJ$1319,24,0)</f>
        <v>4752730.72</v>
      </c>
      <c r="Q594" s="18">
        <f>VLOOKUP(G594,'[1]status-proiecte'!$K$3:$BJ$1319,16,0)</f>
        <v>3993891.35</v>
      </c>
      <c r="R594" s="18">
        <f>VLOOKUP(G594,'[1]status-proiecte'!$K$3:$BJ$1319,18,0)</f>
        <v>3059735.1</v>
      </c>
      <c r="S594" s="18">
        <f>VLOOKUP(G594,'[1]status-proiecte'!$K$3:$BJ$1319,19,0)</f>
        <v>2600774.835</v>
      </c>
      <c r="T594" s="18">
        <f>VLOOKUP(G594,'[1]status-proiecte'!$K$3:$BJ$1319,22,0)</f>
        <v>458960.26500000013</v>
      </c>
      <c r="U594" s="18">
        <f>S594/Q594*100</f>
        <v>65.118817891728582</v>
      </c>
      <c r="V594" s="18" t="s">
        <v>2975</v>
      </c>
      <c r="W594" s="8" t="s">
        <v>1569</v>
      </c>
    </row>
    <row r="595" spans="1:56" s="11" customFormat="1" ht="135" x14ac:dyDescent="0.25">
      <c r="A595" s="6">
        <v>588</v>
      </c>
      <c r="B595" s="6" t="s">
        <v>4</v>
      </c>
      <c r="C595" s="7" t="s">
        <v>1246</v>
      </c>
      <c r="D595" s="7" t="s">
        <v>1873</v>
      </c>
      <c r="E595" s="6" t="s">
        <v>1255</v>
      </c>
      <c r="F595" s="6" t="s">
        <v>3877</v>
      </c>
      <c r="G595" s="6">
        <v>323523</v>
      </c>
      <c r="H595" s="6" t="s">
        <v>588</v>
      </c>
      <c r="I595" s="6" t="s">
        <v>520</v>
      </c>
      <c r="J595" s="6" t="s">
        <v>2103</v>
      </c>
      <c r="K595" s="7" t="s">
        <v>1763</v>
      </c>
      <c r="L595" s="6" t="s">
        <v>1507</v>
      </c>
      <c r="M595" s="7" t="s">
        <v>650</v>
      </c>
      <c r="N595" s="7" t="s">
        <v>2528</v>
      </c>
      <c r="O595" s="7" t="s">
        <v>2561</v>
      </c>
      <c r="P595" s="18">
        <f>VLOOKUP(G595,'[1]status-proiecte'!$K$3:$BJ$1319,24,0)</f>
        <v>13792932.07</v>
      </c>
      <c r="Q595" s="18">
        <f>VLOOKUP(G595,'[1]status-proiecte'!$K$3:$BJ$1319,16,0)</f>
        <v>10356901.060000001</v>
      </c>
      <c r="R595" s="18">
        <f>VLOOKUP(G595,'[1]status-proiecte'!$K$3:$BJ$1319,18,0)</f>
        <v>7400629.7000000002</v>
      </c>
      <c r="S595" s="18">
        <f>VLOOKUP(G595,'[1]status-proiecte'!$K$3:$BJ$1319,19,0)</f>
        <v>6290535.2450000001</v>
      </c>
      <c r="T595" s="18">
        <f>VLOOKUP(G595,'[1]status-proiecte'!$K$3:$BJ$1319,22,0)</f>
        <v>1110094.4550000001</v>
      </c>
      <c r="U595" s="18">
        <f>S595/Q595*100</f>
        <v>60.737620341812935</v>
      </c>
      <c r="V595" s="18" t="s">
        <v>4126</v>
      </c>
      <c r="W595" s="8" t="s">
        <v>1569</v>
      </c>
    </row>
    <row r="596" spans="1:56" s="11" customFormat="1" ht="120" x14ac:dyDescent="0.25">
      <c r="A596" s="6">
        <v>589</v>
      </c>
      <c r="B596" s="6" t="s">
        <v>4</v>
      </c>
      <c r="C596" s="7" t="s">
        <v>358</v>
      </c>
      <c r="D596" s="7" t="s">
        <v>1870</v>
      </c>
      <c r="E596" s="6" t="s">
        <v>1643</v>
      </c>
      <c r="F596" s="6" t="s">
        <v>294</v>
      </c>
      <c r="G596" s="6">
        <v>334340</v>
      </c>
      <c r="H596" s="6" t="s">
        <v>1640</v>
      </c>
      <c r="I596" s="6" t="s">
        <v>1641</v>
      </c>
      <c r="J596" s="6" t="s">
        <v>1969</v>
      </c>
      <c r="K596" s="7" t="s">
        <v>1741</v>
      </c>
      <c r="L596" s="7" t="s">
        <v>1495</v>
      </c>
      <c r="M596" s="6" t="s">
        <v>1642</v>
      </c>
      <c r="N596" s="6" t="s">
        <v>1573</v>
      </c>
      <c r="O596" s="6" t="s">
        <v>2859</v>
      </c>
      <c r="P596" s="18">
        <f>VLOOKUP(G596,'[1]status-proiecte'!$K$3:$BJ$1319,24,0)</f>
        <v>29659374.57</v>
      </c>
      <c r="Q596" s="18">
        <f>VLOOKUP(G596,'[1]status-proiecte'!$K$3:$BJ$1319,16,0)</f>
        <v>28959807.050000001</v>
      </c>
      <c r="R596" s="18">
        <f>VLOOKUP(G596,'[1]status-proiecte'!$K$3:$BJ$1319,18,0)</f>
        <v>28380610.850000001</v>
      </c>
      <c r="S596" s="18">
        <f>VLOOKUP(G596,'[1]status-proiecte'!$K$3:$BJ$1319,19,0)</f>
        <v>24123519.185122736</v>
      </c>
      <c r="T596" s="18">
        <f>VLOOKUP(G596,'[1]status-proiecte'!$K$3:$BJ$1319,22,0)</f>
        <v>4257091.6648772657</v>
      </c>
      <c r="U596" s="18">
        <f>S596/Q596*100</f>
        <v>83.299999697762956</v>
      </c>
      <c r="V596" s="18" t="s">
        <v>4549</v>
      </c>
      <c r="W596" s="8" t="s">
        <v>1569</v>
      </c>
    </row>
    <row r="597" spans="1:56" s="11" customFormat="1" ht="60" x14ac:dyDescent="0.25">
      <c r="A597" s="6">
        <v>590</v>
      </c>
      <c r="B597" s="6" t="s">
        <v>4</v>
      </c>
      <c r="C597" s="7" t="s">
        <v>1245</v>
      </c>
      <c r="D597" s="7" t="s">
        <v>1858</v>
      </c>
      <c r="E597" s="6" t="s">
        <v>1644</v>
      </c>
      <c r="F597" s="6" t="s">
        <v>292</v>
      </c>
      <c r="G597" s="6">
        <v>334436</v>
      </c>
      <c r="H597" s="6" t="s">
        <v>1199</v>
      </c>
      <c r="I597" s="6" t="s">
        <v>1645</v>
      </c>
      <c r="J597" s="6" t="s">
        <v>2015</v>
      </c>
      <c r="K597" s="7" t="s">
        <v>1741</v>
      </c>
      <c r="L597" s="7" t="s">
        <v>1495</v>
      </c>
      <c r="M597" s="6" t="s">
        <v>3459</v>
      </c>
      <c r="N597" s="6" t="s">
        <v>907</v>
      </c>
      <c r="O597" s="6" t="s">
        <v>2860</v>
      </c>
      <c r="P597" s="18">
        <f>VLOOKUP(G597,'[1]status-proiecte'!$K$3:$BJ$1319,24,0)</f>
        <v>44373317.869999997</v>
      </c>
      <c r="Q597" s="18">
        <f>VLOOKUP(G597,'[1]status-proiecte'!$K$3:$BJ$1319,16,0)</f>
        <v>43703161.43</v>
      </c>
      <c r="R597" s="18">
        <f>VLOOKUP(G597,'[1]status-proiecte'!$K$3:$BJ$1319,18,0)</f>
        <v>42829098.200000003</v>
      </c>
      <c r="S597" s="18">
        <f>VLOOKUP(G597,'[1]status-proiecte'!$K$3:$BJ$1319,19,0)</f>
        <v>37147687.14011205</v>
      </c>
      <c r="T597" s="18">
        <f>VLOOKUP(G597,'[1]status-proiecte'!$K$3:$BJ$1319,22,0)</f>
        <v>5681411.0598879531</v>
      </c>
      <c r="U597" s="18">
        <f>S597/Q597*100</f>
        <v>84.999999827500005</v>
      </c>
      <c r="V597" s="18" t="s">
        <v>4550</v>
      </c>
      <c r="W597" s="8" t="s">
        <v>1569</v>
      </c>
    </row>
    <row r="598" spans="1:56" s="11" customFormat="1" ht="90" x14ac:dyDescent="0.25">
      <c r="A598" s="6">
        <v>591</v>
      </c>
      <c r="B598" s="6" t="s">
        <v>4</v>
      </c>
      <c r="C598" s="7" t="s">
        <v>1245</v>
      </c>
      <c r="D598" s="7" t="s">
        <v>1858</v>
      </c>
      <c r="E598" s="6" t="s">
        <v>1649</v>
      </c>
      <c r="F598" s="6" t="s">
        <v>292</v>
      </c>
      <c r="G598" s="6">
        <v>335066</v>
      </c>
      <c r="H598" s="6" t="s">
        <v>1647</v>
      </c>
      <c r="I598" s="6" t="s">
        <v>1648</v>
      </c>
      <c r="J598" s="6" t="s">
        <v>1970</v>
      </c>
      <c r="K598" s="7" t="s">
        <v>154</v>
      </c>
      <c r="L598" s="6" t="s">
        <v>1499</v>
      </c>
      <c r="M598" s="6" t="s">
        <v>1650</v>
      </c>
      <c r="N598" s="6" t="s">
        <v>915</v>
      </c>
      <c r="O598" s="6" t="s">
        <v>1799</v>
      </c>
      <c r="P598" s="18">
        <f>VLOOKUP(G598,'[1]status-proiecte'!$K$3:$BJ$1319,24,0)</f>
        <v>57772370.780000001</v>
      </c>
      <c r="Q598" s="18">
        <f>VLOOKUP(G598,'[1]status-proiecte'!$K$3:$BJ$1319,16,0)</f>
        <v>57373419.822722167</v>
      </c>
      <c r="R598" s="18">
        <f>VLOOKUP(G598,'[1]status-proiecte'!$K$3:$BJ$1319,18,0)</f>
        <v>56225951.420000002</v>
      </c>
      <c r="S598" s="18">
        <f>VLOOKUP(G598,'[1]status-proiecte'!$K$3:$BJ$1319,19,0)</f>
        <v>48767406.750344694</v>
      </c>
      <c r="T598" s="18">
        <f>VLOOKUP(G598,'[1]status-proiecte'!$K$3:$BJ$1319,22,0)</f>
        <v>7458544.6696553081</v>
      </c>
      <c r="U598" s="18">
        <f>S598/Q598*100</f>
        <v>84.999999827500005</v>
      </c>
      <c r="V598" s="18" t="s">
        <v>4551</v>
      </c>
      <c r="W598" s="8" t="s">
        <v>1569</v>
      </c>
    </row>
    <row r="599" spans="1:56" s="11" customFormat="1" ht="105" x14ac:dyDescent="0.25">
      <c r="A599" s="6">
        <v>592</v>
      </c>
      <c r="B599" s="6" t="s">
        <v>4</v>
      </c>
      <c r="C599" s="7" t="s">
        <v>358</v>
      </c>
      <c r="D599" s="7" t="s">
        <v>1870</v>
      </c>
      <c r="E599" s="6" t="s">
        <v>1643</v>
      </c>
      <c r="F599" s="6" t="s">
        <v>294</v>
      </c>
      <c r="G599" s="6">
        <v>336498</v>
      </c>
      <c r="H599" s="6" t="s">
        <v>1651</v>
      </c>
      <c r="I599" s="6" t="s">
        <v>4751</v>
      </c>
      <c r="J599" s="6" t="s">
        <v>1971</v>
      </c>
      <c r="K599" s="7" t="s">
        <v>1741</v>
      </c>
      <c r="L599" s="7" t="s">
        <v>1495</v>
      </c>
      <c r="M599" s="6" t="s">
        <v>4735</v>
      </c>
      <c r="N599" s="6" t="s">
        <v>877</v>
      </c>
      <c r="O599" s="6" t="s">
        <v>2861</v>
      </c>
      <c r="P599" s="18">
        <f>VLOOKUP(G599,'[1]status-proiecte'!$K$3:$BJ$1319,24,0)</f>
        <v>31084870.670000002</v>
      </c>
      <c r="Q599" s="18">
        <f>VLOOKUP(G599,'[1]status-proiecte'!$K$3:$BJ$1319,16,0)</f>
        <v>31084870.670000002</v>
      </c>
      <c r="R599" s="18">
        <f>VLOOKUP(G599,'[1]status-proiecte'!$K$3:$BJ$1319,18,0)</f>
        <v>30463176.260000002</v>
      </c>
      <c r="S599" s="18">
        <f>VLOOKUP(G599,'[1]status-proiecte'!$K$3:$BJ$1319,19,0)</f>
        <v>25893699.780879997</v>
      </c>
      <c r="T599" s="18">
        <f>VLOOKUP(G599,'[1]status-proiecte'!$K$3:$BJ$1319,22,0)</f>
        <v>4569476.4791200049</v>
      </c>
      <c r="U599" s="18">
        <f>S599/Q599*100</f>
        <v>83.300008083578732</v>
      </c>
      <c r="V599" s="18" t="s">
        <v>4552</v>
      </c>
      <c r="W599" s="8" t="s">
        <v>1569</v>
      </c>
    </row>
    <row r="600" spans="1:56" s="49" customFormat="1" ht="75" x14ac:dyDescent="0.25">
      <c r="A600" s="6">
        <v>593</v>
      </c>
      <c r="B600" s="6" t="s">
        <v>4</v>
      </c>
      <c r="C600" s="7" t="s">
        <v>358</v>
      </c>
      <c r="D600" s="7" t="s">
        <v>1870</v>
      </c>
      <c r="E600" s="6" t="s">
        <v>1652</v>
      </c>
      <c r="F600" s="6" t="s">
        <v>294</v>
      </c>
      <c r="G600" s="6">
        <v>338267</v>
      </c>
      <c r="H600" s="6" t="s">
        <v>1201</v>
      </c>
      <c r="I600" s="6" t="s">
        <v>1653</v>
      </c>
      <c r="J600" s="6" t="s">
        <v>1972</v>
      </c>
      <c r="K600" s="7" t="s">
        <v>1751</v>
      </c>
      <c r="L600" s="6" t="s">
        <v>1576</v>
      </c>
      <c r="M600" s="6" t="s">
        <v>1654</v>
      </c>
      <c r="N600" s="6" t="s">
        <v>1573</v>
      </c>
      <c r="O600" s="6" t="s">
        <v>2862</v>
      </c>
      <c r="P600" s="18">
        <f>VLOOKUP(G600,'[1]status-proiecte'!$K$3:$BJ$1319,24,0)</f>
        <v>34333700.960000001</v>
      </c>
      <c r="Q600" s="18">
        <f>VLOOKUP(G600,'[1]status-proiecte'!$K$3:$BJ$1319,16,0)</f>
        <v>34130717.506775923</v>
      </c>
      <c r="R600" s="18">
        <f>VLOOKUP(G600,'[1]status-proiecte'!$K$3:$BJ$1319,18,0)</f>
        <v>33448102.48</v>
      </c>
      <c r="S600" s="18">
        <f>VLOOKUP(G600,'[1]status-proiecte'!$K$3:$BJ$1319,19,0)</f>
        <v>29011109.835809376</v>
      </c>
      <c r="T600" s="18">
        <f>VLOOKUP(G600,'[1]status-proiecte'!$K$3:$BJ$1319,22,0)</f>
        <v>4436992.6441906244</v>
      </c>
      <c r="U600" s="18">
        <f>S600/Q600*100</f>
        <v>84.999999868299994</v>
      </c>
      <c r="V600" s="18" t="s">
        <v>4127</v>
      </c>
      <c r="W600" s="8" t="s">
        <v>1569</v>
      </c>
      <c r="BD600" s="53"/>
    </row>
    <row r="601" spans="1:56" s="9" customFormat="1" ht="75" x14ac:dyDescent="0.25">
      <c r="A601" s="6">
        <v>594</v>
      </c>
      <c r="B601" s="6" t="s">
        <v>4</v>
      </c>
      <c r="C601" s="7" t="s">
        <v>358</v>
      </c>
      <c r="D601" s="7" t="s">
        <v>1870</v>
      </c>
      <c r="E601" s="6" t="s">
        <v>1571</v>
      </c>
      <c r="F601" s="6" t="s">
        <v>294</v>
      </c>
      <c r="G601" s="6">
        <v>319695</v>
      </c>
      <c r="H601" s="6" t="s">
        <v>1655</v>
      </c>
      <c r="I601" s="6" t="s">
        <v>1684</v>
      </c>
      <c r="J601" s="6" t="s">
        <v>1973</v>
      </c>
      <c r="K601" s="7" t="s">
        <v>1749</v>
      </c>
      <c r="L601" s="6" t="s">
        <v>1496</v>
      </c>
      <c r="M601" s="6" t="s">
        <v>4752</v>
      </c>
      <c r="N601" s="6" t="s">
        <v>1573</v>
      </c>
      <c r="O601" s="6" t="s">
        <v>2590</v>
      </c>
      <c r="P601" s="18">
        <f>VLOOKUP(G601,'[1]status-proiecte'!$K$3:$BJ$1319,24,0)</f>
        <v>48919085.880000003</v>
      </c>
      <c r="Q601" s="18">
        <f>VLOOKUP(G601,'[1]status-proiecte'!$K$3:$BJ$1319,16,0)</f>
        <v>48919085.880000003</v>
      </c>
      <c r="R601" s="18">
        <f>VLOOKUP(G601,'[1]status-proiecte'!$K$3:$BJ$1319,18,0)</f>
        <v>47940704.130000003</v>
      </c>
      <c r="S601" s="18">
        <f>VLOOKUP(G601,'[1]status-proiecte'!$K$3:$BJ$1319,19,0)</f>
        <v>40749598.447362095</v>
      </c>
      <c r="T601" s="18">
        <f>VLOOKUP(G601,'[1]status-proiecte'!$K$3:$BJ$1319,22,0)</f>
        <v>7191105.6826379076</v>
      </c>
      <c r="U601" s="18">
        <f>S601/Q601*100</f>
        <v>83.299999814636962</v>
      </c>
      <c r="V601" s="18" t="s">
        <v>4553</v>
      </c>
      <c r="W601" s="8" t="s">
        <v>1569</v>
      </c>
      <c r="BD601" s="10"/>
    </row>
    <row r="602" spans="1:56" s="9" customFormat="1" ht="75" x14ac:dyDescent="0.25">
      <c r="A602" s="6">
        <v>595</v>
      </c>
      <c r="B602" s="6" t="s">
        <v>4</v>
      </c>
      <c r="C602" s="7" t="s">
        <v>358</v>
      </c>
      <c r="D602" s="7" t="s">
        <v>1870</v>
      </c>
      <c r="E602" s="6" t="s">
        <v>1571</v>
      </c>
      <c r="F602" s="6" t="s">
        <v>294</v>
      </c>
      <c r="G602" s="6">
        <v>320384</v>
      </c>
      <c r="H602" s="6" t="s">
        <v>1656</v>
      </c>
      <c r="I602" s="6" t="s">
        <v>1685</v>
      </c>
      <c r="J602" s="6" t="s">
        <v>1974</v>
      </c>
      <c r="K602" s="7" t="s">
        <v>1749</v>
      </c>
      <c r="L602" s="6" t="s">
        <v>1496</v>
      </c>
      <c r="M602" s="6" t="s">
        <v>3460</v>
      </c>
      <c r="N602" s="6" t="s">
        <v>1573</v>
      </c>
      <c r="O602" s="6" t="s">
        <v>2863</v>
      </c>
      <c r="P602" s="18">
        <f>VLOOKUP(G602,'[1]status-proiecte'!$K$3:$BJ$1319,24,0)</f>
        <v>33493359.260000002</v>
      </c>
      <c r="Q602" s="18">
        <f>VLOOKUP(G602,'[1]status-proiecte'!$K$3:$BJ$1319,16,0)</f>
        <v>33493359.260000002</v>
      </c>
      <c r="R602" s="18">
        <f>VLOOKUP(G602,'[1]status-proiecte'!$K$3:$BJ$1319,18,0)</f>
        <v>32823492.359999999</v>
      </c>
      <c r="S602" s="18">
        <f>VLOOKUP(G602,'[1]status-proiecte'!$K$3:$BJ$1319,19,0)</f>
        <v>27899968.46277146</v>
      </c>
      <c r="T602" s="18">
        <f>VLOOKUP(G602,'[1]status-proiecte'!$K$3:$BJ$1319,22,0)</f>
        <v>4923523.897228539</v>
      </c>
      <c r="U602" s="18">
        <f>S602/Q602*100</f>
        <v>83.300000594719265</v>
      </c>
      <c r="V602" s="18" t="s">
        <v>4554</v>
      </c>
      <c r="W602" s="8" t="s">
        <v>1569</v>
      </c>
      <c r="BD602" s="10"/>
    </row>
    <row r="603" spans="1:56" s="9" customFormat="1" ht="105" x14ac:dyDescent="0.25">
      <c r="A603" s="6">
        <v>596</v>
      </c>
      <c r="B603" s="6" t="s">
        <v>4</v>
      </c>
      <c r="C603" s="6" t="s">
        <v>1244</v>
      </c>
      <c r="D603" s="6" t="s">
        <v>1851</v>
      </c>
      <c r="E603" s="7" t="s">
        <v>263</v>
      </c>
      <c r="F603" s="6" t="s">
        <v>291</v>
      </c>
      <c r="G603" s="6">
        <v>321888</v>
      </c>
      <c r="H603" s="6" t="s">
        <v>1657</v>
      </c>
      <c r="I603" s="6" t="s">
        <v>1686</v>
      </c>
      <c r="J603" s="6" t="s">
        <v>1975</v>
      </c>
      <c r="K603" s="6" t="s">
        <v>1778</v>
      </c>
      <c r="L603" s="6" t="s">
        <v>1501</v>
      </c>
      <c r="M603" s="6" t="s">
        <v>1724</v>
      </c>
      <c r="N603" s="6" t="s">
        <v>877</v>
      </c>
      <c r="O603" s="6" t="s">
        <v>2864</v>
      </c>
      <c r="P603" s="18">
        <f>VLOOKUP(G603,'[1]status-proiecte'!$K$3:$BJ$1319,24,0)</f>
        <v>2960303.5</v>
      </c>
      <c r="Q603" s="18">
        <f>VLOOKUP(G603,'[1]status-proiecte'!$K$3:$BJ$1319,16,0)</f>
        <v>2960303.5</v>
      </c>
      <c r="R603" s="18">
        <f>VLOOKUP(G603,'[1]status-proiecte'!$K$3:$BJ$1319,18,0)</f>
        <v>2901097.43</v>
      </c>
      <c r="S603" s="18">
        <f>VLOOKUP(G603,'[1]status-proiecte'!$K$3:$BJ$1319,19,0)</f>
        <v>2516257.9234966398</v>
      </c>
      <c r="T603" s="18">
        <f>VLOOKUP(G603,'[1]status-proiecte'!$K$3:$BJ$1319,22,0)</f>
        <v>384839.50650336035</v>
      </c>
      <c r="U603" s="18">
        <f>S603/Q603*100</f>
        <v>84.999998260200002</v>
      </c>
      <c r="V603" s="18" t="s">
        <v>2975</v>
      </c>
      <c r="W603" s="8" t="s">
        <v>1569</v>
      </c>
      <c r="BD603" s="10"/>
    </row>
    <row r="604" spans="1:56" s="9" customFormat="1" ht="90" x14ac:dyDescent="0.25">
      <c r="A604" s="6">
        <v>597</v>
      </c>
      <c r="B604" s="6" t="s">
        <v>4</v>
      </c>
      <c r="C604" s="7" t="s">
        <v>358</v>
      </c>
      <c r="D604" s="7" t="s">
        <v>1870</v>
      </c>
      <c r="E604" s="6" t="s">
        <v>1571</v>
      </c>
      <c r="F604" s="6" t="s">
        <v>294</v>
      </c>
      <c r="G604" s="6">
        <v>321900</v>
      </c>
      <c r="H604" s="6" t="s">
        <v>1658</v>
      </c>
      <c r="I604" s="6" t="s">
        <v>1687</v>
      </c>
      <c r="J604" s="6" t="s">
        <v>2294</v>
      </c>
      <c r="K604" s="7" t="s">
        <v>1749</v>
      </c>
      <c r="L604" s="6" t="s">
        <v>1496</v>
      </c>
      <c r="M604" s="6" t="s">
        <v>4712</v>
      </c>
      <c r="N604" s="6" t="s">
        <v>3187</v>
      </c>
      <c r="O604" s="6" t="s">
        <v>2865</v>
      </c>
      <c r="P604" s="18">
        <f>VLOOKUP(G604,'[1]status-proiecte'!$K$3:$BJ$1319,24,0)</f>
        <v>27838794.449999999</v>
      </c>
      <c r="Q604" s="18">
        <f>VLOOKUP(G604,'[1]status-proiecte'!$K$3:$BJ$1319,16,0)</f>
        <v>20783410.703999486</v>
      </c>
      <c r="R604" s="18">
        <f>VLOOKUP(G604,'[1]status-proiecte'!$K$3:$BJ$1319,18,0)</f>
        <v>20367742.5</v>
      </c>
      <c r="S604" s="18">
        <f>VLOOKUP(G604,'[1]status-proiecte'!$K$3:$BJ$1319,19,0)</f>
        <v>17665899.071027812</v>
      </c>
      <c r="T604" s="18">
        <f>VLOOKUP(G604,'[1]status-proiecte'!$K$3:$BJ$1319,22,0)</f>
        <v>2701843.4289721884</v>
      </c>
      <c r="U604" s="18">
        <f>S604/Q604*100</f>
        <v>84.999999868300009</v>
      </c>
      <c r="V604" s="18" t="s">
        <v>4555</v>
      </c>
      <c r="W604" s="8" t="s">
        <v>1569</v>
      </c>
      <c r="BD604" s="10"/>
    </row>
    <row r="605" spans="1:56" s="9" customFormat="1" ht="135" x14ac:dyDescent="0.25">
      <c r="A605" s="6">
        <v>598</v>
      </c>
      <c r="B605" s="6" t="s">
        <v>4</v>
      </c>
      <c r="C605" s="7" t="s">
        <v>1246</v>
      </c>
      <c r="D605" s="7" t="s">
        <v>1873</v>
      </c>
      <c r="E605" s="6" t="s">
        <v>1255</v>
      </c>
      <c r="F605" s="6" t="s">
        <v>3877</v>
      </c>
      <c r="G605" s="6">
        <v>324033</v>
      </c>
      <c r="H605" s="6" t="s">
        <v>538</v>
      </c>
      <c r="I605" s="6" t="s">
        <v>537</v>
      </c>
      <c r="J605" s="6" t="s">
        <v>2341</v>
      </c>
      <c r="K605" s="7" t="s">
        <v>1763</v>
      </c>
      <c r="L605" s="6" t="s">
        <v>1507</v>
      </c>
      <c r="M605" s="7" t="s">
        <v>651</v>
      </c>
      <c r="N605" s="7" t="s">
        <v>904</v>
      </c>
      <c r="O605" s="7" t="s">
        <v>3590</v>
      </c>
      <c r="P605" s="18">
        <f>VLOOKUP(G605,'[1]status-proiecte'!$K$3:$BJ$1319,24,0)</f>
        <v>12986304.85</v>
      </c>
      <c r="Q605" s="18">
        <f>VLOOKUP(G605,'[1]status-proiecte'!$K$3:$BJ$1319,16,0)</f>
        <v>9767634.4000000004</v>
      </c>
      <c r="R605" s="18">
        <f>VLOOKUP(G605,'[1]status-proiecte'!$K$3:$BJ$1319,18,0)</f>
        <v>7458083.9400000004</v>
      </c>
      <c r="S605" s="18">
        <f>VLOOKUP(G605,'[1]status-proiecte'!$K$3:$BJ$1319,19,0)</f>
        <v>6339371.3490000004</v>
      </c>
      <c r="T605" s="18">
        <f>VLOOKUP(G605,'[1]status-proiecte'!$K$3:$BJ$1319,22,0)</f>
        <v>1118712.591</v>
      </c>
      <c r="U605" s="18">
        <f>S605/Q605*100</f>
        <v>64.901808251545532</v>
      </c>
      <c r="V605" s="18" t="s">
        <v>4126</v>
      </c>
      <c r="W605" s="8" t="s">
        <v>1569</v>
      </c>
      <c r="BD605" s="10"/>
    </row>
    <row r="606" spans="1:56" s="9" customFormat="1" ht="135" x14ac:dyDescent="0.25">
      <c r="A606" s="6">
        <v>599</v>
      </c>
      <c r="B606" s="6" t="s">
        <v>4</v>
      </c>
      <c r="C606" s="7" t="s">
        <v>1246</v>
      </c>
      <c r="D606" s="7" t="s">
        <v>1873</v>
      </c>
      <c r="E606" s="6" t="s">
        <v>1255</v>
      </c>
      <c r="F606" s="6" t="s">
        <v>3877</v>
      </c>
      <c r="G606" s="6">
        <v>324017</v>
      </c>
      <c r="H606" s="6" t="s">
        <v>1389</v>
      </c>
      <c r="I606" s="6" t="s">
        <v>1390</v>
      </c>
      <c r="J606" s="6" t="s">
        <v>2104</v>
      </c>
      <c r="K606" s="7" t="s">
        <v>1751</v>
      </c>
      <c r="L606" s="6" t="s">
        <v>1501</v>
      </c>
      <c r="M606" s="7" t="s">
        <v>1391</v>
      </c>
      <c r="N606" s="7" t="s">
        <v>877</v>
      </c>
      <c r="O606" s="7" t="s">
        <v>903</v>
      </c>
      <c r="P606" s="18">
        <f>VLOOKUP(G606,'[1]status-proiecte'!$K$3:$BJ$1319,24,0)</f>
        <v>6233453.1799999997</v>
      </c>
      <c r="Q606" s="18">
        <f>VLOOKUP(G606,'[1]status-proiecte'!$K$3:$BJ$1319,16,0)</f>
        <v>4880756.13</v>
      </c>
      <c r="R606" s="18">
        <f>VLOOKUP(G606,'[1]status-proiecte'!$K$3:$BJ$1319,18,0)</f>
        <v>3732717.91</v>
      </c>
      <c r="S606" s="18">
        <f>VLOOKUP(G606,'[1]status-proiecte'!$K$3:$BJ$1319,19,0)</f>
        <v>3172810.2234999998</v>
      </c>
      <c r="T606" s="18">
        <f>VLOOKUP(G606,'[1]status-proiecte'!$K$3:$BJ$1319,22,0)</f>
        <v>559907.6865000003</v>
      </c>
      <c r="U606" s="18">
        <f>S606/Q606*100</f>
        <v>65.006530525015179</v>
      </c>
      <c r="V606" s="18" t="s">
        <v>4128</v>
      </c>
      <c r="W606" s="8" t="s">
        <v>1569</v>
      </c>
      <c r="BD606" s="10"/>
    </row>
    <row r="607" spans="1:56" s="9" customFormat="1" ht="135" x14ac:dyDescent="0.25">
      <c r="A607" s="6">
        <v>600</v>
      </c>
      <c r="B607" s="6" t="s">
        <v>4</v>
      </c>
      <c r="C607" s="7" t="s">
        <v>1246</v>
      </c>
      <c r="D607" s="7" t="s">
        <v>1873</v>
      </c>
      <c r="E607" s="6" t="s">
        <v>1255</v>
      </c>
      <c r="F607" s="6" t="s">
        <v>3877</v>
      </c>
      <c r="G607" s="6">
        <v>323957</v>
      </c>
      <c r="H607" s="6" t="s">
        <v>536</v>
      </c>
      <c r="I607" s="6" t="s">
        <v>535</v>
      </c>
      <c r="J607" s="6" t="s">
        <v>2105</v>
      </c>
      <c r="K607" s="6" t="s">
        <v>1552</v>
      </c>
      <c r="L607" s="6" t="s">
        <v>1496</v>
      </c>
      <c r="M607" s="7" t="s">
        <v>652</v>
      </c>
      <c r="N607" s="7" t="s">
        <v>902</v>
      </c>
      <c r="O607" s="7" t="s">
        <v>2600</v>
      </c>
      <c r="P607" s="18">
        <f>VLOOKUP(G607,'[1]status-proiecte'!$K$3:$BJ$1319,24,0)</f>
        <v>11872263.1</v>
      </c>
      <c r="Q607" s="18">
        <f>VLOOKUP(G607,'[1]status-proiecte'!$K$3:$BJ$1319,16,0)</f>
        <v>9768464.8599999994</v>
      </c>
      <c r="R607" s="18">
        <f>VLOOKUP(G607,'[1]status-proiecte'!$K$3:$BJ$1319,18,0)</f>
        <v>7458716.5300000003</v>
      </c>
      <c r="S607" s="18">
        <f>VLOOKUP(G607,'[1]status-proiecte'!$K$3:$BJ$1319,19,0)</f>
        <v>6339909.0504999999</v>
      </c>
      <c r="T607" s="18">
        <f>VLOOKUP(G607,'[1]status-proiecte'!$K$3:$BJ$1319,22,0)</f>
        <v>1118807.4795000004</v>
      </c>
      <c r="U607" s="18">
        <f>S607/Q607*100</f>
        <v>64.901795127100456</v>
      </c>
      <c r="V607" s="18" t="s">
        <v>1739</v>
      </c>
      <c r="W607" s="8" t="s">
        <v>1569</v>
      </c>
      <c r="BD607" s="10"/>
    </row>
    <row r="608" spans="1:56" s="9" customFormat="1" ht="135" x14ac:dyDescent="0.25">
      <c r="A608" s="6">
        <v>601</v>
      </c>
      <c r="B608" s="6" t="s">
        <v>4</v>
      </c>
      <c r="C608" s="7" t="s">
        <v>1246</v>
      </c>
      <c r="D608" s="7" t="s">
        <v>1873</v>
      </c>
      <c r="E608" s="6" t="s">
        <v>1255</v>
      </c>
      <c r="F608" s="6" t="s">
        <v>3877</v>
      </c>
      <c r="G608" s="6">
        <v>323081</v>
      </c>
      <c r="H608" s="6" t="s">
        <v>516</v>
      </c>
      <c r="I608" s="6" t="s">
        <v>515</v>
      </c>
      <c r="J608" s="6" t="s">
        <v>2342</v>
      </c>
      <c r="K608" s="6" t="s">
        <v>1755</v>
      </c>
      <c r="L608" s="7" t="s">
        <v>1495</v>
      </c>
      <c r="M608" s="7" t="s">
        <v>616</v>
      </c>
      <c r="N608" s="7" t="s">
        <v>901</v>
      </c>
      <c r="O608" s="7" t="s">
        <v>2767</v>
      </c>
      <c r="P608" s="18">
        <f>VLOOKUP(G608,'[1]status-proiecte'!$K$3:$BJ$1319,24,0)</f>
        <v>12406570.699999999</v>
      </c>
      <c r="Q608" s="18">
        <f>VLOOKUP(G608,'[1]status-proiecte'!$K$3:$BJ$1319,16,0)</f>
        <v>10363445.960000001</v>
      </c>
      <c r="R608" s="18">
        <f>VLOOKUP(G608,'[1]status-proiecte'!$K$3:$BJ$1319,18,0)</f>
        <v>7408288.2300000004</v>
      </c>
      <c r="S608" s="18">
        <f>VLOOKUP(G608,'[1]status-proiecte'!$K$3:$BJ$1319,19,0)</f>
        <v>6297044.9955000002</v>
      </c>
      <c r="T608" s="18">
        <f>VLOOKUP(G608,'[1]status-proiecte'!$K$3:$BJ$1319,22,0)</f>
        <v>1111243.2345000003</v>
      </c>
      <c r="U608" s="18">
        <f>S608/Q608*100</f>
        <v>60.762076820826103</v>
      </c>
      <c r="V608" s="18" t="s">
        <v>4556</v>
      </c>
      <c r="W608" s="8" t="s">
        <v>1569</v>
      </c>
      <c r="BD608" s="10"/>
    </row>
    <row r="609" spans="1:56" s="9" customFormat="1" ht="135" x14ac:dyDescent="0.25">
      <c r="A609" s="6">
        <v>602</v>
      </c>
      <c r="B609" s="6" t="s">
        <v>4</v>
      </c>
      <c r="C609" s="7" t="s">
        <v>1246</v>
      </c>
      <c r="D609" s="7" t="s">
        <v>1873</v>
      </c>
      <c r="E609" s="6" t="s">
        <v>1255</v>
      </c>
      <c r="F609" s="6" t="s">
        <v>3877</v>
      </c>
      <c r="G609" s="6">
        <v>323891</v>
      </c>
      <c r="H609" s="6" t="s">
        <v>532</v>
      </c>
      <c r="I609" s="6" t="s">
        <v>531</v>
      </c>
      <c r="J609" s="6" t="s">
        <v>2106</v>
      </c>
      <c r="K609" s="7" t="s">
        <v>1741</v>
      </c>
      <c r="L609" s="7" t="s">
        <v>1495</v>
      </c>
      <c r="M609" s="7" t="s">
        <v>3438</v>
      </c>
      <c r="N609" s="7" t="s">
        <v>3151</v>
      </c>
      <c r="O609" s="7" t="s">
        <v>2768</v>
      </c>
      <c r="P609" s="18">
        <f>VLOOKUP(G609,'[1]status-proiecte'!$K$3:$BJ$1319,24,0)</f>
        <v>3917627.94</v>
      </c>
      <c r="Q609" s="18">
        <f>VLOOKUP(G609,'[1]status-proiecte'!$K$3:$BJ$1319,16,0)</f>
        <v>3292124.34</v>
      </c>
      <c r="R609" s="18">
        <f>VLOOKUP(G609,'[1]status-proiecte'!$K$3:$BJ$1319,18,0)</f>
        <v>2347453.17</v>
      </c>
      <c r="S609" s="18">
        <f>VLOOKUP(G609,'[1]status-proiecte'!$K$3:$BJ$1319,19,0)</f>
        <v>1995335.1945</v>
      </c>
      <c r="T609" s="18">
        <f>VLOOKUP(G609,'[1]status-proiecte'!$K$3:$BJ$1319,22,0)</f>
        <v>352117.97549999994</v>
      </c>
      <c r="U609" s="18">
        <f>S609/Q609*100</f>
        <v>60.609350936605267</v>
      </c>
      <c r="V609" s="18" t="s">
        <v>2975</v>
      </c>
      <c r="W609" s="8" t="s">
        <v>1607</v>
      </c>
      <c r="BD609" s="10"/>
    </row>
    <row r="610" spans="1:56" s="9" customFormat="1" ht="135" x14ac:dyDescent="0.25">
      <c r="A610" s="6">
        <v>603</v>
      </c>
      <c r="B610" s="6" t="s">
        <v>4</v>
      </c>
      <c r="C610" s="7" t="s">
        <v>1246</v>
      </c>
      <c r="D610" s="7" t="s">
        <v>1873</v>
      </c>
      <c r="E610" s="6" t="s">
        <v>1255</v>
      </c>
      <c r="F610" s="6" t="s">
        <v>3877</v>
      </c>
      <c r="G610" s="6">
        <v>323755</v>
      </c>
      <c r="H610" s="6" t="s">
        <v>524</v>
      </c>
      <c r="I610" s="6" t="s">
        <v>523</v>
      </c>
      <c r="J610" s="6" t="s">
        <v>2107</v>
      </c>
      <c r="K610" s="7" t="s">
        <v>1751</v>
      </c>
      <c r="L610" s="6" t="s">
        <v>1501</v>
      </c>
      <c r="M610" s="7" t="s">
        <v>653</v>
      </c>
      <c r="N610" s="7" t="s">
        <v>902</v>
      </c>
      <c r="O610" s="7" t="s">
        <v>3664</v>
      </c>
      <c r="P610" s="18">
        <f>VLOOKUP(G610,'[1]status-proiecte'!$K$3:$BJ$1319,24,0)</f>
        <v>11947864.529999999</v>
      </c>
      <c r="Q610" s="18">
        <f>VLOOKUP(G610,'[1]status-proiecte'!$K$3:$BJ$1319,16,0)</f>
        <v>9556809.3399999999</v>
      </c>
      <c r="R610" s="18">
        <f>VLOOKUP(G610,'[1]status-proiecte'!$K$3:$BJ$1319,18,0)</f>
        <v>7297455.4100000001</v>
      </c>
      <c r="S610" s="18">
        <f>VLOOKUP(G610,'[1]status-proiecte'!$K$3:$BJ$1319,19,0)</f>
        <v>6202837.0985000003</v>
      </c>
      <c r="T610" s="18">
        <f>VLOOKUP(G610,'[1]status-proiecte'!$K$3:$BJ$1319,22,0)</f>
        <v>1094618.3114999998</v>
      </c>
      <c r="U610" s="18">
        <f>S610/Q610*100</f>
        <v>64.904895324614699</v>
      </c>
      <c r="V610" s="18" t="s">
        <v>4557</v>
      </c>
      <c r="W610" s="8" t="s">
        <v>1569</v>
      </c>
      <c r="BD610" s="10"/>
    </row>
    <row r="611" spans="1:56" s="9" customFormat="1" ht="165" x14ac:dyDescent="0.25">
      <c r="A611" s="6">
        <v>604</v>
      </c>
      <c r="B611" s="6" t="s">
        <v>4</v>
      </c>
      <c r="C611" s="7" t="s">
        <v>358</v>
      </c>
      <c r="D611" s="7" t="s">
        <v>1870</v>
      </c>
      <c r="E611" s="6" t="s">
        <v>1571</v>
      </c>
      <c r="F611" s="6" t="s">
        <v>294</v>
      </c>
      <c r="G611" s="6">
        <v>325977</v>
      </c>
      <c r="H611" s="6" t="s">
        <v>1665</v>
      </c>
      <c r="I611" s="6" t="s">
        <v>1694</v>
      </c>
      <c r="J611" s="6" t="s">
        <v>1980</v>
      </c>
      <c r="K611" s="7" t="s">
        <v>1749</v>
      </c>
      <c r="L611" s="6" t="s">
        <v>1496</v>
      </c>
      <c r="M611" s="6" t="s">
        <v>1727</v>
      </c>
      <c r="N611" s="6" t="s">
        <v>931</v>
      </c>
      <c r="O611" s="6" t="s">
        <v>2870</v>
      </c>
      <c r="P611" s="18">
        <f>VLOOKUP(G611,'[1]status-proiecte'!$K$3:$BJ$1319,24,0)</f>
        <v>16170848.74</v>
      </c>
      <c r="Q611" s="18">
        <f>VLOOKUP(G611,'[1]status-proiecte'!$K$3:$BJ$1319,16,0)</f>
        <v>16165898.339994706</v>
      </c>
      <c r="R611" s="18">
        <f>VLOOKUP(G611,'[1]status-proiecte'!$K$3:$BJ$1319,18,0)</f>
        <v>15842580.359999999</v>
      </c>
      <c r="S611" s="18">
        <f>VLOOKUP(G611,'[1]status-proiecte'!$K$3:$BJ$1319,19,0)</f>
        <v>13466193.285135321</v>
      </c>
      <c r="T611" s="18">
        <f>VLOOKUP(G611,'[1]status-proiecte'!$K$3:$BJ$1319,22,0)</f>
        <v>2376387.0748646781</v>
      </c>
      <c r="U611" s="18">
        <f>S611/Q611*100</f>
        <v>83.299999801555913</v>
      </c>
      <c r="V611" s="18" t="s">
        <v>4559</v>
      </c>
      <c r="W611" s="8" t="s">
        <v>1569</v>
      </c>
      <c r="BD611" s="10"/>
    </row>
    <row r="612" spans="1:56" s="9" customFormat="1" ht="105" x14ac:dyDescent="0.25">
      <c r="A612" s="6">
        <v>605</v>
      </c>
      <c r="B612" s="6" t="s">
        <v>4</v>
      </c>
      <c r="C612" s="6" t="s">
        <v>1244</v>
      </c>
      <c r="D612" s="6" t="s">
        <v>1851</v>
      </c>
      <c r="E612" s="7" t="s">
        <v>263</v>
      </c>
      <c r="F612" s="6" t="s">
        <v>291</v>
      </c>
      <c r="G612" s="6">
        <v>327363</v>
      </c>
      <c r="H612" s="6" t="s">
        <v>1666</v>
      </c>
      <c r="I612" s="6" t="s">
        <v>1695</v>
      </c>
      <c r="J612" s="6" t="s">
        <v>1981</v>
      </c>
      <c r="K612" s="6" t="s">
        <v>1753</v>
      </c>
      <c r="L612" s="6" t="s">
        <v>1499</v>
      </c>
      <c r="M612" s="6" t="s">
        <v>1728</v>
      </c>
      <c r="N612" s="6" t="s">
        <v>877</v>
      </c>
      <c r="O612" s="6" t="s">
        <v>2871</v>
      </c>
      <c r="P612" s="18">
        <f>VLOOKUP(G612,'[1]status-proiecte'!$K$3:$BJ$1319,24,0)</f>
        <v>2960303.5</v>
      </c>
      <c r="Q612" s="18">
        <f>VLOOKUP(G612,'[1]status-proiecte'!$K$3:$BJ$1319,16,0)</f>
        <v>2960303.5</v>
      </c>
      <c r="R612" s="18">
        <f>VLOOKUP(G612,'[1]status-proiecte'!$K$3:$BJ$1319,18,0)</f>
        <v>2901097.43</v>
      </c>
      <c r="S612" s="18">
        <f>VLOOKUP(G612,'[1]status-proiecte'!$K$3:$BJ$1319,19,0)</f>
        <v>2516257.9234966398</v>
      </c>
      <c r="T612" s="18">
        <f>VLOOKUP(G612,'[1]status-proiecte'!$K$3:$BJ$1319,22,0)</f>
        <v>384839.50650336035</v>
      </c>
      <c r="U612" s="18">
        <f>S612/Q612*100</f>
        <v>84.999998260200002</v>
      </c>
      <c r="V612" s="18" t="s">
        <v>4560</v>
      </c>
      <c r="W612" s="8" t="s">
        <v>1569</v>
      </c>
      <c r="BD612" s="10"/>
    </row>
    <row r="613" spans="1:56" s="9" customFormat="1" ht="120" x14ac:dyDescent="0.25">
      <c r="A613" s="6">
        <v>606</v>
      </c>
      <c r="B613" s="6" t="s">
        <v>4</v>
      </c>
      <c r="C613" s="6" t="s">
        <v>1244</v>
      </c>
      <c r="D613" s="6" t="s">
        <v>1851</v>
      </c>
      <c r="E613" s="7" t="s">
        <v>263</v>
      </c>
      <c r="F613" s="6" t="s">
        <v>291</v>
      </c>
      <c r="G613" s="6">
        <v>327380</v>
      </c>
      <c r="H613" s="6" t="s">
        <v>1666</v>
      </c>
      <c r="I613" s="6" t="s">
        <v>1696</v>
      </c>
      <c r="J613" s="6" t="s">
        <v>1982</v>
      </c>
      <c r="K613" s="6" t="s">
        <v>1753</v>
      </c>
      <c r="L613" s="6" t="s">
        <v>1499</v>
      </c>
      <c r="M613" s="6" t="s">
        <v>1729</v>
      </c>
      <c r="N613" s="6" t="s">
        <v>901</v>
      </c>
      <c r="O613" s="6" t="s">
        <v>2872</v>
      </c>
      <c r="P613" s="18">
        <f>VLOOKUP(G613,'[1]status-proiecte'!$K$3:$BJ$1319,24,0)</f>
        <v>2960303.5</v>
      </c>
      <c r="Q613" s="18">
        <f>VLOOKUP(G613,'[1]status-proiecte'!$K$3:$BJ$1319,16,0)</f>
        <v>2960303.5</v>
      </c>
      <c r="R613" s="18">
        <f>VLOOKUP(G613,'[1]status-proiecte'!$K$3:$BJ$1319,18,0)</f>
        <v>2901097.42</v>
      </c>
      <c r="S613" s="18">
        <f>VLOOKUP(G613,'[1]status-proiecte'!$K$3:$BJ$1319,19,0)</f>
        <v>2516257.9234966398</v>
      </c>
      <c r="T613" s="18">
        <f>VLOOKUP(G613,'[1]status-proiecte'!$K$3:$BJ$1319,22,0)</f>
        <v>384839.4965033601</v>
      </c>
      <c r="U613" s="18">
        <f>S613/Q613*100</f>
        <v>84.999998260200002</v>
      </c>
      <c r="V613" s="18" t="s">
        <v>4561</v>
      </c>
      <c r="W613" s="8" t="s">
        <v>1569</v>
      </c>
      <c r="BD613" s="10"/>
    </row>
    <row r="614" spans="1:56" s="9" customFormat="1" ht="105" x14ac:dyDescent="0.25">
      <c r="A614" s="6">
        <v>607</v>
      </c>
      <c r="B614" s="6" t="s">
        <v>4</v>
      </c>
      <c r="C614" s="6" t="s">
        <v>1244</v>
      </c>
      <c r="D614" s="6" t="s">
        <v>1851</v>
      </c>
      <c r="E614" s="7" t="s">
        <v>263</v>
      </c>
      <c r="F614" s="6" t="s">
        <v>291</v>
      </c>
      <c r="G614" s="6">
        <v>327426</v>
      </c>
      <c r="H614" s="6" t="s">
        <v>1667</v>
      </c>
      <c r="I614" s="6" t="s">
        <v>1697</v>
      </c>
      <c r="J614" s="6" t="s">
        <v>1983</v>
      </c>
      <c r="K614" s="6" t="s">
        <v>1781</v>
      </c>
      <c r="L614" s="6" t="s">
        <v>1501</v>
      </c>
      <c r="M614" s="6" t="s">
        <v>1730</v>
      </c>
      <c r="N614" s="6" t="s">
        <v>901</v>
      </c>
      <c r="O614" s="6" t="s">
        <v>2864</v>
      </c>
      <c r="P614" s="18">
        <f>VLOOKUP(G614,'[1]status-proiecte'!$K$3:$BJ$1319,24,0)</f>
        <v>2949593.5</v>
      </c>
      <c r="Q614" s="18">
        <f>VLOOKUP(G614,'[1]status-proiecte'!$K$3:$BJ$1319,16,0)</f>
        <v>2949593.5</v>
      </c>
      <c r="R614" s="18">
        <f>VLOOKUP(G614,'[1]status-proiecte'!$K$3:$BJ$1319,18,0)</f>
        <v>2890601.62</v>
      </c>
      <c r="S614" s="18">
        <f>VLOOKUP(G614,'[1]status-proiecte'!$K$3:$BJ$1319,19,0)</f>
        <v>2507154.4236829723</v>
      </c>
      <c r="T614" s="18">
        <f>VLOOKUP(G614,'[1]status-proiecte'!$K$3:$BJ$1319,22,0)</f>
        <v>383447.19631702779</v>
      </c>
      <c r="U614" s="18">
        <f>S614/Q614*100</f>
        <v>84.999998260200002</v>
      </c>
      <c r="V614" s="18" t="s">
        <v>2975</v>
      </c>
      <c r="W614" s="8" t="s">
        <v>1569</v>
      </c>
      <c r="BD614" s="10"/>
    </row>
    <row r="615" spans="1:56" s="9" customFormat="1" ht="105" x14ac:dyDescent="0.25">
      <c r="A615" s="6">
        <v>608</v>
      </c>
      <c r="B615" s="6" t="s">
        <v>4</v>
      </c>
      <c r="C615" s="6" t="s">
        <v>1244</v>
      </c>
      <c r="D615" s="6" t="s">
        <v>1851</v>
      </c>
      <c r="E615" s="7" t="s">
        <v>263</v>
      </c>
      <c r="F615" s="6" t="s">
        <v>291</v>
      </c>
      <c r="G615" s="6">
        <v>328268</v>
      </c>
      <c r="H615" s="6" t="s">
        <v>1668</v>
      </c>
      <c r="I615" s="6" t="s">
        <v>1698</v>
      </c>
      <c r="J615" s="6" t="s">
        <v>2383</v>
      </c>
      <c r="K615" s="6" t="s">
        <v>1760</v>
      </c>
      <c r="L615" s="6" t="s">
        <v>1496</v>
      </c>
      <c r="M615" s="6" t="s">
        <v>1731</v>
      </c>
      <c r="N615" s="6" t="s">
        <v>867</v>
      </c>
      <c r="O615" s="6" t="s">
        <v>2864</v>
      </c>
      <c r="P615" s="18">
        <f>VLOOKUP(G615,'[1]status-proiecte'!$K$3:$BJ$1319,24,0)</f>
        <v>2960303.5</v>
      </c>
      <c r="Q615" s="18">
        <f>VLOOKUP(G615,'[1]status-proiecte'!$K$3:$BJ$1319,16,0)</f>
        <v>2960303.5</v>
      </c>
      <c r="R615" s="18">
        <f>VLOOKUP(G615,'[1]status-proiecte'!$K$3:$BJ$1319,18,0)</f>
        <v>2901097.43</v>
      </c>
      <c r="S615" s="18">
        <f>VLOOKUP(G615,'[1]status-proiecte'!$K$3:$BJ$1319,19,0)</f>
        <v>2516257.9234966398</v>
      </c>
      <c r="T615" s="18">
        <f>VLOOKUP(G615,'[1]status-proiecte'!$K$3:$BJ$1319,22,0)</f>
        <v>384839.50650336035</v>
      </c>
      <c r="U615" s="18">
        <f>S615/Q615*100</f>
        <v>84.999998260200002</v>
      </c>
      <c r="V615" s="18" t="s">
        <v>4562</v>
      </c>
      <c r="W615" s="8" t="s">
        <v>1569</v>
      </c>
      <c r="BD615" s="10"/>
    </row>
    <row r="616" spans="1:56" s="9" customFormat="1" ht="105" x14ac:dyDescent="0.25">
      <c r="A616" s="6">
        <v>609</v>
      </c>
      <c r="B616" s="6" t="s">
        <v>4</v>
      </c>
      <c r="C616" s="7" t="s">
        <v>358</v>
      </c>
      <c r="D616" s="7" t="s">
        <v>1870</v>
      </c>
      <c r="E616" s="6" t="s">
        <v>1571</v>
      </c>
      <c r="F616" s="6" t="s">
        <v>294</v>
      </c>
      <c r="G616" s="6">
        <v>328652</v>
      </c>
      <c r="H616" s="6" t="s">
        <v>1669</v>
      </c>
      <c r="I616" s="6" t="s">
        <v>1699</v>
      </c>
      <c r="J616" s="6" t="s">
        <v>1984</v>
      </c>
      <c r="K616" s="7" t="s">
        <v>1749</v>
      </c>
      <c r="L616" s="6" t="s">
        <v>1496</v>
      </c>
      <c r="M616" s="6" t="s">
        <v>1719</v>
      </c>
      <c r="N616" s="6" t="s">
        <v>930</v>
      </c>
      <c r="O616" s="6" t="s">
        <v>2873</v>
      </c>
      <c r="P616" s="18">
        <f>VLOOKUP(G616,'[1]status-proiecte'!$K$3:$BJ$1319,24,0)</f>
        <v>29397786.23</v>
      </c>
      <c r="Q616" s="18">
        <f>VLOOKUP(G616,'[1]status-proiecte'!$K$3:$BJ$1319,16,0)</f>
        <v>29397786.23</v>
      </c>
      <c r="R616" s="18">
        <f>VLOOKUP(G616,'[1]status-proiecte'!$K$3:$BJ$1319,18,0)</f>
        <v>28809830.489999998</v>
      </c>
      <c r="S616" s="18">
        <f>VLOOKUP(G616,'[1]status-proiecte'!$K$3:$BJ$1319,19,0)</f>
        <v>24488355.878557455</v>
      </c>
      <c r="T616" s="18">
        <f>VLOOKUP(G616,'[1]status-proiecte'!$K$3:$BJ$1319,22,0)</f>
        <v>4321474.6114425436</v>
      </c>
      <c r="U616" s="18">
        <f>S616/Q616*100</f>
        <v>83.299999826406847</v>
      </c>
      <c r="V616" s="18" t="s">
        <v>4563</v>
      </c>
      <c r="W616" s="8" t="s">
        <v>1569</v>
      </c>
      <c r="BD616" s="10"/>
    </row>
    <row r="617" spans="1:56" s="9" customFormat="1" ht="135" x14ac:dyDescent="0.25">
      <c r="A617" s="6">
        <v>610</v>
      </c>
      <c r="B617" s="6" t="s">
        <v>4</v>
      </c>
      <c r="C617" s="7" t="s">
        <v>1246</v>
      </c>
      <c r="D617" s="7" t="s">
        <v>1873</v>
      </c>
      <c r="E617" s="6" t="s">
        <v>1255</v>
      </c>
      <c r="F617" s="6" t="s">
        <v>3877</v>
      </c>
      <c r="G617" s="6">
        <v>323574</v>
      </c>
      <c r="H617" s="6" t="s">
        <v>510</v>
      </c>
      <c r="I617" s="6" t="s">
        <v>509</v>
      </c>
      <c r="J617" s="6" t="s">
        <v>2108</v>
      </c>
      <c r="K617" s="7" t="s">
        <v>1749</v>
      </c>
      <c r="L617" s="6" t="s">
        <v>1496</v>
      </c>
      <c r="M617" s="7" t="s">
        <v>617</v>
      </c>
      <c r="N617" s="7" t="s">
        <v>901</v>
      </c>
      <c r="O617" s="7" t="s">
        <v>3871</v>
      </c>
      <c r="P617" s="18">
        <f>VLOOKUP(G617,'[1]status-proiecte'!$K$3:$BJ$1319,24,0)</f>
        <v>6722710.9299999997</v>
      </c>
      <c r="Q617" s="18">
        <f>VLOOKUP(G617,'[1]status-proiecte'!$K$3:$BJ$1319,16,0)</f>
        <v>5649336.9100000001</v>
      </c>
      <c r="R617" s="18">
        <f>VLOOKUP(G617,'[1]status-proiecte'!$K$3:$BJ$1319,18,0)</f>
        <v>4324116.55</v>
      </c>
      <c r="S617" s="18">
        <f>VLOOKUP(G617,'[1]status-proiecte'!$K$3:$BJ$1319,19,0)</f>
        <v>3675499.0674999999</v>
      </c>
      <c r="T617" s="18">
        <f>VLOOKUP(G617,'[1]status-proiecte'!$K$3:$BJ$1319,22,0)</f>
        <v>648617.48249999993</v>
      </c>
      <c r="U617" s="18">
        <f>S617/Q617*100</f>
        <v>65.060716435479861</v>
      </c>
      <c r="V617" s="18" t="s">
        <v>4558</v>
      </c>
      <c r="W617" s="8" t="s">
        <v>1569</v>
      </c>
      <c r="BD617" s="10"/>
    </row>
    <row r="618" spans="1:56" s="9" customFormat="1" ht="90" x14ac:dyDescent="0.25">
      <c r="A618" s="6">
        <v>611</v>
      </c>
      <c r="B618" s="6" t="s">
        <v>4</v>
      </c>
      <c r="C618" s="7" t="s">
        <v>358</v>
      </c>
      <c r="D618" s="7" t="s">
        <v>1870</v>
      </c>
      <c r="E618" s="6" t="s">
        <v>1783</v>
      </c>
      <c r="F618" s="6" t="s">
        <v>294</v>
      </c>
      <c r="G618" s="6">
        <v>328999</v>
      </c>
      <c r="H618" s="6" t="s">
        <v>1671</v>
      </c>
      <c r="I618" s="6" t="s">
        <v>1701</v>
      </c>
      <c r="J618" s="6" t="s">
        <v>1986</v>
      </c>
      <c r="K618" s="7" t="s">
        <v>1741</v>
      </c>
      <c r="L618" s="7" t="s">
        <v>1495</v>
      </c>
      <c r="M618" s="6" t="s">
        <v>1721</v>
      </c>
      <c r="N618" s="6" t="s">
        <v>909</v>
      </c>
      <c r="O618" s="6" t="s">
        <v>2875</v>
      </c>
      <c r="P618" s="18">
        <f>VLOOKUP(G618,'[1]status-proiecte'!$K$3:$BJ$1319,24,0)</f>
        <v>21573345.039999999</v>
      </c>
      <c r="Q618" s="18">
        <f>VLOOKUP(G618,'[1]status-proiecte'!$K$3:$BJ$1319,16,0)</f>
        <v>21573345.039999999</v>
      </c>
      <c r="R618" s="18">
        <f>VLOOKUP(G618,'[1]status-proiecte'!$K$3:$BJ$1319,18,0)</f>
        <v>21141878.129999999</v>
      </c>
      <c r="S618" s="18">
        <f>VLOOKUP(G618,'[1]status-proiecte'!$K$3:$BJ$1319,19,0)</f>
        <v>17970596.382656146</v>
      </c>
      <c r="T618" s="18">
        <f>VLOOKUP(G618,'[1]status-proiecte'!$K$3:$BJ$1319,22,0)</f>
        <v>3171281.7473438531</v>
      </c>
      <c r="U618" s="18">
        <f>S618/Q618*100</f>
        <v>83.299999834685565</v>
      </c>
      <c r="V618" s="18" t="s">
        <v>4565</v>
      </c>
      <c r="W618" s="8" t="s">
        <v>1569</v>
      </c>
      <c r="BD618" s="10"/>
    </row>
    <row r="619" spans="1:56" s="9" customFormat="1" ht="225" x14ac:dyDescent="0.25">
      <c r="A619" s="6">
        <v>612</v>
      </c>
      <c r="B619" s="6" t="s">
        <v>4</v>
      </c>
      <c r="C619" s="7" t="s">
        <v>1246</v>
      </c>
      <c r="D619" s="7" t="s">
        <v>1873</v>
      </c>
      <c r="E619" s="6" t="s">
        <v>1255</v>
      </c>
      <c r="F619" s="6" t="s">
        <v>3877</v>
      </c>
      <c r="G619" s="6">
        <v>324256</v>
      </c>
      <c r="H619" s="6" t="s">
        <v>511</v>
      </c>
      <c r="I619" s="6" t="s">
        <v>544</v>
      </c>
      <c r="J619" s="6" t="s">
        <v>2343</v>
      </c>
      <c r="K619" s="6" t="s">
        <v>1781</v>
      </c>
      <c r="L619" s="6" t="s">
        <v>1501</v>
      </c>
      <c r="M619" s="7" t="s">
        <v>618</v>
      </c>
      <c r="N619" s="7" t="s">
        <v>901</v>
      </c>
      <c r="O619" s="7" t="s">
        <v>3872</v>
      </c>
      <c r="P619" s="18">
        <f>VLOOKUP(G619,'[1]status-proiecte'!$K$3:$BJ$1319,24,0)</f>
        <v>2149263.58</v>
      </c>
      <c r="Q619" s="18">
        <f>VLOOKUP(G619,'[1]status-proiecte'!$K$3:$BJ$1319,16,0)</f>
        <v>1805818.13</v>
      </c>
      <c r="R619" s="18">
        <f>VLOOKUP(G619,'[1]status-proiecte'!$K$3:$BJ$1319,18,0)</f>
        <v>1384078.79</v>
      </c>
      <c r="S619" s="18">
        <f>VLOOKUP(G619,'[1]status-proiecte'!$K$3:$BJ$1319,19,0)</f>
        <v>1176466.9715</v>
      </c>
      <c r="T619" s="18">
        <f>VLOOKUP(G619,'[1]status-proiecte'!$K$3:$BJ$1319,22,0)</f>
        <v>207611.81850000005</v>
      </c>
      <c r="U619" s="18">
        <f>S619/Q619*100</f>
        <v>65.148696424927351</v>
      </c>
      <c r="V619" s="18" t="s">
        <v>4564</v>
      </c>
      <c r="W619" s="8" t="s">
        <v>1569</v>
      </c>
      <c r="BD619" s="10"/>
    </row>
    <row r="620" spans="1:56" s="9" customFormat="1" ht="150" x14ac:dyDescent="0.25">
      <c r="A620" s="6">
        <v>613</v>
      </c>
      <c r="B620" s="6" t="s">
        <v>4</v>
      </c>
      <c r="C620" s="7" t="s">
        <v>1246</v>
      </c>
      <c r="D620" s="7" t="s">
        <v>1873</v>
      </c>
      <c r="E620" s="6" t="s">
        <v>1255</v>
      </c>
      <c r="F620" s="6" t="s">
        <v>3877</v>
      </c>
      <c r="G620" s="6">
        <v>323759</v>
      </c>
      <c r="H620" s="6" t="s">
        <v>526</v>
      </c>
      <c r="I620" s="6" t="s">
        <v>525</v>
      </c>
      <c r="J620" s="6" t="s">
        <v>2109</v>
      </c>
      <c r="K620" s="7" t="s">
        <v>1751</v>
      </c>
      <c r="L620" s="6" t="s">
        <v>1501</v>
      </c>
      <c r="M620" s="7" t="s">
        <v>1397</v>
      </c>
      <c r="N620" s="7" t="s">
        <v>915</v>
      </c>
      <c r="O620" s="7" t="s">
        <v>883</v>
      </c>
      <c r="P620" s="18">
        <f>VLOOKUP(G620,'[1]status-proiecte'!$K$3:$BJ$1319,24,0)</f>
        <v>9089170.4100000001</v>
      </c>
      <c r="Q620" s="18">
        <f>VLOOKUP(G620,'[1]status-proiecte'!$K$3:$BJ$1319,16,0)</f>
        <v>7586513.7300000004</v>
      </c>
      <c r="R620" s="18">
        <f>VLOOKUP(G620,'[1]status-proiecte'!$K$3:$BJ$1319,18,0)</f>
        <v>5389712.6200000001</v>
      </c>
      <c r="S620" s="18">
        <f>VLOOKUP(G620,'[1]status-proiecte'!$K$3:$BJ$1319,19,0)</f>
        <v>4581255.727</v>
      </c>
      <c r="T620" s="18">
        <f>VLOOKUP(G620,'[1]status-proiecte'!$K$3:$BJ$1319,22,0)</f>
        <v>808456.89300000016</v>
      </c>
      <c r="U620" s="18">
        <f>S620/Q620*100</f>
        <v>60.386837617968695</v>
      </c>
      <c r="V620" s="18" t="s">
        <v>4566</v>
      </c>
      <c r="W620" s="8" t="s">
        <v>1569</v>
      </c>
      <c r="BD620" s="10"/>
    </row>
    <row r="621" spans="1:56" s="9" customFormat="1" ht="75" x14ac:dyDescent="0.25">
      <c r="A621" s="6">
        <v>614</v>
      </c>
      <c r="B621" s="6" t="s">
        <v>4</v>
      </c>
      <c r="C621" s="7" t="s">
        <v>358</v>
      </c>
      <c r="D621" s="7" t="s">
        <v>1870</v>
      </c>
      <c r="E621" s="6" t="s">
        <v>1608</v>
      </c>
      <c r="F621" s="6" t="s">
        <v>294</v>
      </c>
      <c r="G621" s="6">
        <v>330527</v>
      </c>
      <c r="H621" s="6" t="s">
        <v>1196</v>
      </c>
      <c r="I621" s="6" t="s">
        <v>1704</v>
      </c>
      <c r="J621" s="6" t="s">
        <v>2293</v>
      </c>
      <c r="K621" s="6" t="s">
        <v>1754</v>
      </c>
      <c r="L621" s="6" t="s">
        <v>1507</v>
      </c>
      <c r="M621" s="7" t="s">
        <v>1618</v>
      </c>
      <c r="N621" s="7" t="s">
        <v>1454</v>
      </c>
      <c r="O621" s="7" t="s">
        <v>2877</v>
      </c>
      <c r="P621" s="18">
        <f>VLOOKUP(G621,'[1]status-proiecte'!$K$3:$BJ$1319,24,0)</f>
        <v>124731955.3</v>
      </c>
      <c r="Q621" s="18">
        <f>VLOOKUP(G621,'[1]status-proiecte'!$K$3:$BJ$1319,16,0)</f>
        <v>113665999.97974606</v>
      </c>
      <c r="R621" s="18">
        <f>VLOOKUP(G621,'[1]status-proiecte'!$K$3:$BJ$1319,18,0)</f>
        <v>111392679.98</v>
      </c>
      <c r="S621" s="18">
        <f>VLOOKUP(G621,'[1]status-proiecte'!$K$3:$BJ$1319,19,0)</f>
        <v>96616099.833086029</v>
      </c>
      <c r="T621" s="18">
        <f>VLOOKUP(G621,'[1]status-proiecte'!$K$3:$BJ$1319,22,0)</f>
        <v>14776580.146913975</v>
      </c>
      <c r="U621" s="18">
        <f>S621/Q621*100</f>
        <v>84.999999868300009</v>
      </c>
      <c r="V621" s="18" t="s">
        <v>4567</v>
      </c>
      <c r="W621" s="8" t="s">
        <v>1569</v>
      </c>
      <c r="BD621" s="10"/>
    </row>
    <row r="622" spans="1:56" s="9" customFormat="1" ht="135" x14ac:dyDescent="0.25">
      <c r="A622" s="6">
        <v>615</v>
      </c>
      <c r="B622" s="6" t="s">
        <v>4</v>
      </c>
      <c r="C622" s="7" t="s">
        <v>1246</v>
      </c>
      <c r="D622" s="7" t="s">
        <v>1873</v>
      </c>
      <c r="E622" s="6" t="s">
        <v>1255</v>
      </c>
      <c r="F622" s="6" t="s">
        <v>3877</v>
      </c>
      <c r="G622" s="6">
        <v>324283</v>
      </c>
      <c r="H622" s="6" t="s">
        <v>547</v>
      </c>
      <c r="I622" s="6" t="s">
        <v>546</v>
      </c>
      <c r="J622" s="6" t="s">
        <v>612</v>
      </c>
      <c r="K622" s="7" t="s">
        <v>1741</v>
      </c>
      <c r="L622" s="7" t="s">
        <v>1495</v>
      </c>
      <c r="M622" s="7" t="s">
        <v>707</v>
      </c>
      <c r="N622" s="7" t="s">
        <v>877</v>
      </c>
      <c r="O622" s="7" t="s">
        <v>905</v>
      </c>
      <c r="P622" s="18">
        <f>VLOOKUP(G622,'[1]status-proiecte'!$K$3:$BJ$1319,24,0)</f>
        <v>37839340.640000001</v>
      </c>
      <c r="Q622" s="18">
        <f>VLOOKUP(G622,'[1]status-proiecte'!$K$3:$BJ$1319,16,0)</f>
        <v>13756331.140000001</v>
      </c>
      <c r="R622" s="18">
        <f>VLOOKUP(G622,'[1]status-proiecte'!$K$3:$BJ$1319,18,0)</f>
        <v>7462950</v>
      </c>
      <c r="S622" s="18">
        <f>VLOOKUP(G622,'[1]status-proiecte'!$K$3:$BJ$1319,19,0)</f>
        <v>6343507.5</v>
      </c>
      <c r="T622" s="18">
        <f>VLOOKUP(G622,'[1]status-proiecte'!$K$3:$BJ$1319,22,0)</f>
        <v>1119442.5</v>
      </c>
      <c r="U622" s="18">
        <f>S622/Q622*100</f>
        <v>46.113367259346155</v>
      </c>
      <c r="V622" s="18" t="s">
        <v>2975</v>
      </c>
      <c r="W622" s="8" t="s">
        <v>1569</v>
      </c>
      <c r="BD622" s="10"/>
    </row>
    <row r="623" spans="1:56" s="9" customFormat="1" ht="135" x14ac:dyDescent="0.25">
      <c r="A623" s="6">
        <v>616</v>
      </c>
      <c r="B623" s="6" t="s">
        <v>4</v>
      </c>
      <c r="C623" s="7" t="s">
        <v>1246</v>
      </c>
      <c r="D623" s="7" t="s">
        <v>1873</v>
      </c>
      <c r="E623" s="6" t="s">
        <v>1255</v>
      </c>
      <c r="F623" s="6" t="s">
        <v>3877</v>
      </c>
      <c r="G623" s="6">
        <v>323606</v>
      </c>
      <c r="H623" s="6" t="s">
        <v>522</v>
      </c>
      <c r="I623" s="6" t="s">
        <v>521</v>
      </c>
      <c r="J623" s="6" t="s">
        <v>2344</v>
      </c>
      <c r="K623" s="7" t="s">
        <v>1751</v>
      </c>
      <c r="L623" s="6" t="s">
        <v>1501</v>
      </c>
      <c r="M623" s="7" t="s">
        <v>1392</v>
      </c>
      <c r="N623" s="7" t="s">
        <v>3139</v>
      </c>
      <c r="O623" s="7" t="s">
        <v>3665</v>
      </c>
      <c r="P623" s="18">
        <f>VLOOKUP(G623,'[1]status-proiecte'!$K$3:$BJ$1319,24,0)</f>
        <v>3160769.37</v>
      </c>
      <c r="Q623" s="18">
        <f>VLOOKUP(G623,'[1]status-proiecte'!$K$3:$BJ$1319,16,0)</f>
        <v>2652671.81</v>
      </c>
      <c r="R623" s="18">
        <f>VLOOKUP(G623,'[1]status-proiecte'!$K$3:$BJ$1319,18,0)</f>
        <v>2047817.87</v>
      </c>
      <c r="S623" s="18">
        <f>VLOOKUP(G623,'[1]status-proiecte'!$K$3:$BJ$1319,19,0)</f>
        <v>1740645.1895000001</v>
      </c>
      <c r="T623" s="18">
        <f>VLOOKUP(G623,'[1]status-proiecte'!$K$3:$BJ$1319,22,0)</f>
        <v>307172.68050000002</v>
      </c>
      <c r="U623" s="18">
        <f>S623/Q623*100</f>
        <v>65.618565513387054</v>
      </c>
      <c r="V623" s="18" t="s">
        <v>4568</v>
      </c>
      <c r="W623" s="8" t="s">
        <v>1569</v>
      </c>
      <c r="BD623" s="10"/>
    </row>
    <row r="624" spans="1:56" s="9" customFormat="1" ht="150" x14ac:dyDescent="0.25">
      <c r="A624" s="6">
        <v>617</v>
      </c>
      <c r="B624" s="6" t="s">
        <v>4</v>
      </c>
      <c r="C624" s="7" t="s">
        <v>1246</v>
      </c>
      <c r="D624" s="7" t="s">
        <v>1873</v>
      </c>
      <c r="E624" s="6" t="s">
        <v>1255</v>
      </c>
      <c r="F624" s="6" t="s">
        <v>3877</v>
      </c>
      <c r="G624" s="6">
        <v>323847</v>
      </c>
      <c r="H624" s="6" t="s">
        <v>589</v>
      </c>
      <c r="I624" s="6" t="s">
        <v>527</v>
      </c>
      <c r="J624" s="6" t="s">
        <v>2110</v>
      </c>
      <c r="K624" s="7" t="s">
        <v>1741</v>
      </c>
      <c r="L624" s="7" t="s">
        <v>1495</v>
      </c>
      <c r="M624" s="7" t="s">
        <v>654</v>
      </c>
      <c r="N624" s="7" t="s">
        <v>3152</v>
      </c>
      <c r="O624" s="7" t="s">
        <v>2769</v>
      </c>
      <c r="P624" s="18">
        <f>VLOOKUP(G624,'[1]status-proiecte'!$K$3:$BJ$1319,24,0)</f>
        <v>6126336.8700000001</v>
      </c>
      <c r="Q624" s="18">
        <f>VLOOKUP(G624,'[1]status-proiecte'!$K$3:$BJ$1319,16,0)</f>
        <v>6126336.8700000001</v>
      </c>
      <c r="R624" s="18">
        <f>VLOOKUP(G624,'[1]status-proiecte'!$K$3:$BJ$1319,18,0)</f>
        <v>4672540.93</v>
      </c>
      <c r="S624" s="18">
        <f>VLOOKUP(G624,'[1]status-proiecte'!$K$3:$BJ$1319,19,0)</f>
        <v>3971659.7905000001</v>
      </c>
      <c r="T624" s="18">
        <f>VLOOKUP(G624,'[1]status-proiecte'!$K$3:$BJ$1319,22,0)</f>
        <v>700881.13949999958</v>
      </c>
      <c r="U624" s="18">
        <f>S624/Q624*100</f>
        <v>64.829275222340172</v>
      </c>
      <c r="V624" s="18" t="s">
        <v>4569</v>
      </c>
      <c r="W624" s="8" t="s">
        <v>1569</v>
      </c>
      <c r="BD624" s="10"/>
    </row>
    <row r="625" spans="1:56" s="9" customFormat="1" ht="135" x14ac:dyDescent="0.25">
      <c r="A625" s="6">
        <v>618</v>
      </c>
      <c r="B625" s="6" t="s">
        <v>4</v>
      </c>
      <c r="C625" s="7" t="s">
        <v>1246</v>
      </c>
      <c r="D625" s="7" t="s">
        <v>1873</v>
      </c>
      <c r="E625" s="6" t="s">
        <v>1255</v>
      </c>
      <c r="F625" s="6" t="s">
        <v>3877</v>
      </c>
      <c r="G625" s="6">
        <v>323917</v>
      </c>
      <c r="H625" s="6" t="s">
        <v>590</v>
      </c>
      <c r="I625" s="6" t="s">
        <v>533</v>
      </c>
      <c r="J625" s="6" t="s">
        <v>2345</v>
      </c>
      <c r="K625" s="7" t="s">
        <v>1741</v>
      </c>
      <c r="L625" s="7" t="s">
        <v>1495</v>
      </c>
      <c r="M625" s="7" t="s">
        <v>708</v>
      </c>
      <c r="N625" s="7" t="s">
        <v>877</v>
      </c>
      <c r="O625" s="7" t="s">
        <v>2769</v>
      </c>
      <c r="P625" s="18">
        <f>VLOOKUP(G625,'[1]status-proiecte'!$K$3:$BJ$1319,24,0)</f>
        <v>10701138.01</v>
      </c>
      <c r="Q625" s="18">
        <f>VLOOKUP(G625,'[1]status-proiecte'!$K$3:$BJ$1319,16,0)</f>
        <v>10648230.529999999</v>
      </c>
      <c r="R625" s="18">
        <f>VLOOKUP(G625,'[1]status-proiecte'!$K$3:$BJ$1319,18,0)</f>
        <v>7462948.9100000001</v>
      </c>
      <c r="S625" s="18">
        <f>VLOOKUP(G625,'[1]status-proiecte'!$K$3:$BJ$1319,19,0)</f>
        <v>6343506.5734999999</v>
      </c>
      <c r="T625" s="18">
        <f>VLOOKUP(G625,'[1]status-proiecte'!$K$3:$BJ$1319,22,0)</f>
        <v>1119442.3365000002</v>
      </c>
      <c r="U625" s="18">
        <f>S625/Q625*100</f>
        <v>59.573339961301542</v>
      </c>
      <c r="V625" s="18" t="s">
        <v>4129</v>
      </c>
      <c r="W625" s="8" t="s">
        <v>1569</v>
      </c>
      <c r="BD625" s="10"/>
    </row>
    <row r="626" spans="1:56" s="9" customFormat="1" ht="165" x14ac:dyDescent="0.25">
      <c r="A626" s="6">
        <v>619</v>
      </c>
      <c r="B626" s="6" t="s">
        <v>4</v>
      </c>
      <c r="C626" s="7" t="s">
        <v>1246</v>
      </c>
      <c r="D626" s="7" t="s">
        <v>1873</v>
      </c>
      <c r="E626" s="6" t="s">
        <v>1255</v>
      </c>
      <c r="F626" s="6" t="s">
        <v>3877</v>
      </c>
      <c r="G626" s="6">
        <v>323859</v>
      </c>
      <c r="H626" s="6" t="s">
        <v>529</v>
      </c>
      <c r="I626" s="6" t="s">
        <v>528</v>
      </c>
      <c r="J626" s="6" t="s">
        <v>2111</v>
      </c>
      <c r="K626" s="7" t="s">
        <v>1748</v>
      </c>
      <c r="L626" s="6" t="s">
        <v>1499</v>
      </c>
      <c r="M626" s="7" t="s">
        <v>655</v>
      </c>
      <c r="N626" s="7" t="s">
        <v>877</v>
      </c>
      <c r="O626" s="7" t="s">
        <v>2770</v>
      </c>
      <c r="P626" s="18">
        <f>VLOOKUP(G626,'[1]status-proiecte'!$K$3:$BJ$1319,24,0)</f>
        <v>3069322.57</v>
      </c>
      <c r="Q626" s="18">
        <f>VLOOKUP(G626,'[1]status-proiecte'!$K$3:$BJ$1319,16,0)</f>
        <v>2597975.89</v>
      </c>
      <c r="R626" s="18">
        <f>VLOOKUP(G626,'[1]status-proiecte'!$K$3:$BJ$1319,18,0)</f>
        <v>1989658.77</v>
      </c>
      <c r="S626" s="18">
        <f>VLOOKUP(G626,'[1]status-proiecte'!$K$3:$BJ$1319,19,0)</f>
        <v>1691209.9545</v>
      </c>
      <c r="T626" s="18">
        <f>VLOOKUP(G626,'[1]status-proiecte'!$K$3:$BJ$1319,22,0)</f>
        <v>298448.81550000003</v>
      </c>
      <c r="U626" s="18">
        <f>S626/Q626*100</f>
        <v>65.097215143901892</v>
      </c>
      <c r="V626" s="18" t="s">
        <v>4130</v>
      </c>
      <c r="W626" s="8" t="s">
        <v>1569</v>
      </c>
      <c r="BD626" s="10"/>
    </row>
    <row r="627" spans="1:56" s="9" customFormat="1" ht="135" x14ac:dyDescent="0.25">
      <c r="A627" s="6">
        <v>620</v>
      </c>
      <c r="B627" s="6" t="s">
        <v>4</v>
      </c>
      <c r="C627" s="7" t="s">
        <v>1246</v>
      </c>
      <c r="D627" s="7" t="s">
        <v>1873</v>
      </c>
      <c r="E627" s="6" t="s">
        <v>1255</v>
      </c>
      <c r="F627" s="6" t="s">
        <v>3877</v>
      </c>
      <c r="G627" s="6">
        <v>323095</v>
      </c>
      <c r="H627" s="6" t="s">
        <v>518</v>
      </c>
      <c r="I627" s="6" t="s">
        <v>517</v>
      </c>
      <c r="J627" s="6" t="s">
        <v>2346</v>
      </c>
      <c r="K627" s="7" t="s">
        <v>1741</v>
      </c>
      <c r="L627" s="7" t="s">
        <v>1495</v>
      </c>
      <c r="M627" s="7" t="s">
        <v>4014</v>
      </c>
      <c r="N627" s="7" t="s">
        <v>900</v>
      </c>
      <c r="O627" s="7" t="s">
        <v>2813</v>
      </c>
      <c r="P627" s="18">
        <f>VLOOKUP(G627,'[1]status-proiecte'!$K$3:$BJ$1319,24,0)</f>
        <v>1948247.94</v>
      </c>
      <c r="Q627" s="18">
        <f>VLOOKUP(G627,'[1]status-proiecte'!$K$3:$BJ$1319,16,0)</f>
        <v>1633983.14</v>
      </c>
      <c r="R627" s="18">
        <f>VLOOKUP(G627,'[1]status-proiecte'!$K$3:$BJ$1319,18,0)</f>
        <v>1249476.0900000001</v>
      </c>
      <c r="S627" s="18">
        <f>VLOOKUP(G627,'[1]status-proiecte'!$K$3:$BJ$1319,19,0)</f>
        <v>1062054.6765000001</v>
      </c>
      <c r="T627" s="18">
        <f>VLOOKUP(G627,'[1]status-proiecte'!$K$3:$BJ$1319,22,0)</f>
        <v>187421.41350000002</v>
      </c>
      <c r="U627" s="18">
        <f>S627/Q627*100</f>
        <v>64.997896887724309</v>
      </c>
      <c r="V627" s="18" t="s">
        <v>4570</v>
      </c>
      <c r="W627" s="8" t="s">
        <v>1569</v>
      </c>
      <c r="BD627" s="10"/>
    </row>
    <row r="628" spans="1:56" s="9" customFormat="1" ht="135" x14ac:dyDescent="0.25">
      <c r="A628" s="6">
        <v>621</v>
      </c>
      <c r="B628" s="6" t="s">
        <v>4</v>
      </c>
      <c r="C628" s="7" t="s">
        <v>1246</v>
      </c>
      <c r="D628" s="7" t="s">
        <v>1873</v>
      </c>
      <c r="E628" s="6" t="s">
        <v>1255</v>
      </c>
      <c r="F628" s="6" t="s">
        <v>3877</v>
      </c>
      <c r="G628" s="6">
        <v>324228</v>
      </c>
      <c r="H628" s="6" t="s">
        <v>508</v>
      </c>
      <c r="I628" s="6" t="s">
        <v>540</v>
      </c>
      <c r="J628" s="6" t="s">
        <v>2112</v>
      </c>
      <c r="K628" s="7" t="s">
        <v>1754</v>
      </c>
      <c r="L628" s="6" t="s">
        <v>1507</v>
      </c>
      <c r="M628" s="7" t="s">
        <v>619</v>
      </c>
      <c r="N628" s="7" t="s">
        <v>901</v>
      </c>
      <c r="O628" s="7" t="s">
        <v>899</v>
      </c>
      <c r="P628" s="18">
        <f>VLOOKUP(G628,'[1]status-proiecte'!$K$3:$BJ$1319,24,0)</f>
        <v>13759684.4</v>
      </c>
      <c r="Q628" s="18">
        <f>VLOOKUP(G628,'[1]status-proiecte'!$K$3:$BJ$1319,16,0)</f>
        <v>9848840.1099999994</v>
      </c>
      <c r="R628" s="18">
        <f>VLOOKUP(G628,'[1]status-proiecte'!$K$3:$BJ$1319,18,0)</f>
        <v>7462670.0499999998</v>
      </c>
      <c r="S628" s="18">
        <f>VLOOKUP(G628,'[1]status-proiecte'!$K$3:$BJ$1319,19,0)</f>
        <v>6343269.5425000004</v>
      </c>
      <c r="T628" s="18">
        <f>VLOOKUP(G628,'[1]status-proiecte'!$K$3:$BJ$1319,22,0)</f>
        <v>1119400.5074999994</v>
      </c>
      <c r="U628" s="18">
        <f>S628/Q628*100</f>
        <v>64.40625973874198</v>
      </c>
      <c r="V628" s="18" t="s">
        <v>2975</v>
      </c>
      <c r="W628" s="8" t="s">
        <v>1569</v>
      </c>
      <c r="BD628" s="10"/>
    </row>
    <row r="629" spans="1:56" s="9" customFormat="1" ht="165" x14ac:dyDescent="0.25">
      <c r="A629" s="6">
        <v>622</v>
      </c>
      <c r="B629" s="6" t="s">
        <v>4</v>
      </c>
      <c r="C629" s="7" t="s">
        <v>1246</v>
      </c>
      <c r="D629" s="7" t="s">
        <v>1873</v>
      </c>
      <c r="E629" s="6" t="s">
        <v>1255</v>
      </c>
      <c r="F629" s="6" t="s">
        <v>3877</v>
      </c>
      <c r="G629" s="6">
        <v>324250</v>
      </c>
      <c r="H629" s="6" t="s">
        <v>591</v>
      </c>
      <c r="I629" s="6" t="s">
        <v>543</v>
      </c>
      <c r="J629" s="6" t="s">
        <v>4046</v>
      </c>
      <c r="K629" s="6" t="s">
        <v>1560</v>
      </c>
      <c r="L629" s="6" t="s">
        <v>1496</v>
      </c>
      <c r="M629" s="7" t="s">
        <v>620</v>
      </c>
      <c r="N629" s="7" t="s">
        <v>879</v>
      </c>
      <c r="O629" s="7" t="s">
        <v>2869</v>
      </c>
      <c r="P629" s="18">
        <f>VLOOKUP(G629,'[1]status-proiecte'!$K$3:$BJ$1319,24,0)</f>
        <v>14852587.199999999</v>
      </c>
      <c r="Q629" s="18">
        <f>VLOOKUP(G629,'[1]status-proiecte'!$K$3:$BJ$1319,16,0)</f>
        <v>10624584.33</v>
      </c>
      <c r="R629" s="18">
        <f>VLOOKUP(G629,'[1]status-proiecte'!$K$3:$BJ$1319,18,0)</f>
        <v>7460970.3099999996</v>
      </c>
      <c r="S629" s="18">
        <f>VLOOKUP(G629,'[1]status-proiecte'!$K$3:$BJ$1319,19,0)</f>
        <v>6341824.7635000004</v>
      </c>
      <c r="T629" s="18">
        <f>VLOOKUP(G629,'[1]status-proiecte'!$K$3:$BJ$1319,22,0)</f>
        <v>1119145.5464999992</v>
      </c>
      <c r="U629" s="18">
        <f>S629/Q629*100</f>
        <v>59.690097668978645</v>
      </c>
      <c r="V629" s="18" t="s">
        <v>4571</v>
      </c>
      <c r="W629" s="8" t="s">
        <v>1569</v>
      </c>
      <c r="BD629" s="10"/>
    </row>
    <row r="630" spans="1:56" s="9" customFormat="1" ht="150" x14ac:dyDescent="0.25">
      <c r="A630" s="6">
        <v>623</v>
      </c>
      <c r="B630" s="6" t="s">
        <v>4</v>
      </c>
      <c r="C630" s="7" t="s">
        <v>358</v>
      </c>
      <c r="D630" s="7" t="s">
        <v>1876</v>
      </c>
      <c r="E630" s="6" t="s">
        <v>3655</v>
      </c>
      <c r="F630" s="6" t="s">
        <v>294</v>
      </c>
      <c r="G630" s="6">
        <v>335291</v>
      </c>
      <c r="H630" s="6" t="s">
        <v>1682</v>
      </c>
      <c r="I630" s="6" t="s">
        <v>1713</v>
      </c>
      <c r="J630" s="6" t="s">
        <v>1997</v>
      </c>
      <c r="K630" s="7" t="s">
        <v>1748</v>
      </c>
      <c r="L630" s="6" t="s">
        <v>1499</v>
      </c>
      <c r="M630" s="6" t="s">
        <v>1737</v>
      </c>
      <c r="N630" s="6" t="s">
        <v>2540</v>
      </c>
      <c r="O630" s="6" t="s">
        <v>2883</v>
      </c>
      <c r="P630" s="18">
        <f>VLOOKUP(G630,'[1]status-proiecte'!$K$3:$BJ$1319,24,0)</f>
        <v>20517253.960000001</v>
      </c>
      <c r="Q630" s="18">
        <f>VLOOKUP(G630,'[1]status-proiecte'!$K$3:$BJ$1319,16,0)</f>
        <v>20192037.190894708</v>
      </c>
      <c r="R630" s="18">
        <f>VLOOKUP(G630,'[1]status-proiecte'!$K$3:$BJ$1319,18,0)</f>
        <v>19788195.789999999</v>
      </c>
      <c r="S630" s="18">
        <f>VLOOKUP(G630,'[1]status-proiecte'!$K$3:$BJ$1319,19,0)</f>
        <v>17163231.585667588</v>
      </c>
      <c r="T630" s="18">
        <f>VLOOKUP(G630,'[1]status-proiecte'!$K$3:$BJ$1319,22,0)</f>
        <v>2624964.2043324113</v>
      </c>
      <c r="U630" s="18">
        <f>S630/Q630*100</f>
        <v>84.999999868299994</v>
      </c>
      <c r="V630" s="18" t="s">
        <v>4572</v>
      </c>
      <c r="W630" s="8" t="s">
        <v>1569</v>
      </c>
      <c r="BD630" s="10"/>
    </row>
    <row r="631" spans="1:56" s="9" customFormat="1" ht="90" x14ac:dyDescent="0.25">
      <c r="A631" s="6">
        <v>624</v>
      </c>
      <c r="B631" s="6" t="s">
        <v>4</v>
      </c>
      <c r="C631" s="7" t="s">
        <v>358</v>
      </c>
      <c r="D631" s="7" t="s">
        <v>1870</v>
      </c>
      <c r="E631" s="6" t="s">
        <v>1571</v>
      </c>
      <c r="F631" s="6" t="s">
        <v>294</v>
      </c>
      <c r="G631" s="6">
        <v>336430</v>
      </c>
      <c r="H631" s="6" t="s">
        <v>1683</v>
      </c>
      <c r="I631" s="6" t="s">
        <v>1714</v>
      </c>
      <c r="J631" s="6" t="s">
        <v>1998</v>
      </c>
      <c r="K631" s="7" t="s">
        <v>1749</v>
      </c>
      <c r="L631" s="6" t="s">
        <v>1496</v>
      </c>
      <c r="M631" s="6" t="s">
        <v>1722</v>
      </c>
      <c r="N631" s="6" t="s">
        <v>870</v>
      </c>
      <c r="O631" s="6" t="s">
        <v>2873</v>
      </c>
      <c r="P631" s="18">
        <f>VLOOKUP(G631,'[1]status-proiecte'!$K$3:$BJ$1319,24,0)</f>
        <v>29992115.809999999</v>
      </c>
      <c r="Q631" s="18">
        <f>VLOOKUP(G631,'[1]status-proiecte'!$K$3:$BJ$1319,16,0)</f>
        <v>29992115.809999999</v>
      </c>
      <c r="R631" s="18">
        <f>VLOOKUP(G631,'[1]status-proiecte'!$K$3:$BJ$1319,18,0)</f>
        <v>29392273.449999999</v>
      </c>
      <c r="S631" s="18">
        <f>VLOOKUP(G631,'[1]status-proiecte'!$K$3:$BJ$1319,19,0)</f>
        <v>24983432.393790375</v>
      </c>
      <c r="T631" s="18">
        <f>VLOOKUP(G631,'[1]status-proiecte'!$K$3:$BJ$1319,22,0)</f>
        <v>4408841.0562096238</v>
      </c>
      <c r="U631" s="18">
        <f>S631/Q631*100</f>
        <v>83.299999746801376</v>
      </c>
      <c r="V631" s="18" t="s">
        <v>4573</v>
      </c>
      <c r="W631" s="8" t="s">
        <v>1569</v>
      </c>
      <c r="BD631" s="10"/>
    </row>
    <row r="632" spans="1:56" s="9" customFormat="1" ht="90" x14ac:dyDescent="0.25">
      <c r="A632" s="6">
        <v>625</v>
      </c>
      <c r="B632" s="6" t="s">
        <v>4</v>
      </c>
      <c r="C632" s="6" t="s">
        <v>1248</v>
      </c>
      <c r="D632" s="7" t="s">
        <v>1856</v>
      </c>
      <c r="E632" s="6" t="s">
        <v>377</v>
      </c>
      <c r="F632" s="6" t="s">
        <v>284</v>
      </c>
      <c r="G632" s="6">
        <v>338376</v>
      </c>
      <c r="H632" s="6" t="s">
        <v>1196</v>
      </c>
      <c r="I632" s="6" t="s">
        <v>1715</v>
      </c>
      <c r="J632" s="6" t="s">
        <v>1999</v>
      </c>
      <c r="K632" s="6" t="s">
        <v>1754</v>
      </c>
      <c r="L632" s="6" t="s">
        <v>1507</v>
      </c>
      <c r="M632" s="6" t="s">
        <v>694</v>
      </c>
      <c r="N632" s="6" t="s">
        <v>3188</v>
      </c>
      <c r="O632" s="6" t="s">
        <v>2874</v>
      </c>
      <c r="P632" s="18">
        <f>VLOOKUP(G632,'[1]status-proiecte'!$K$3:$BJ$1319,24,0)</f>
        <v>11368680.060000001</v>
      </c>
      <c r="Q632" s="18">
        <f>VLOOKUP(G632,'[1]status-proiecte'!$K$3:$BJ$1319,16,0)</f>
        <v>11368680.060000001</v>
      </c>
      <c r="R632" s="18">
        <f>VLOOKUP(G632,'[1]status-proiecte'!$K$3:$BJ$1319,18,0)</f>
        <v>11141306.460000001</v>
      </c>
      <c r="S632" s="18">
        <f>VLOOKUP(G632,'[1]status-proiecte'!$K$3:$BJ$1319,19,0)</f>
        <v>9663378.0408250317</v>
      </c>
      <c r="T632" s="18">
        <f>VLOOKUP(G632,'[1]status-proiecte'!$K$3:$BJ$1319,22,0)</f>
        <v>1477928.4191749692</v>
      </c>
      <c r="U632" s="18">
        <f>S632/Q632*100</f>
        <v>84.999999910500009</v>
      </c>
      <c r="V632" s="18" t="s">
        <v>4574</v>
      </c>
      <c r="W632" s="8" t="s">
        <v>1569</v>
      </c>
      <c r="BD632" s="10"/>
    </row>
    <row r="633" spans="1:56" s="49" customFormat="1" ht="90" x14ac:dyDescent="0.25">
      <c r="A633" s="6">
        <v>626</v>
      </c>
      <c r="B633" s="6" t="s">
        <v>4</v>
      </c>
      <c r="C633" s="6" t="s">
        <v>1248</v>
      </c>
      <c r="D633" s="7" t="s">
        <v>1856</v>
      </c>
      <c r="E633" s="6" t="s">
        <v>377</v>
      </c>
      <c r="F633" s="6" t="s">
        <v>284</v>
      </c>
      <c r="G633" s="6">
        <v>338735</v>
      </c>
      <c r="H633" s="6" t="s">
        <v>1196</v>
      </c>
      <c r="I633" s="6" t="s">
        <v>1716</v>
      </c>
      <c r="J633" s="6" t="s">
        <v>2292</v>
      </c>
      <c r="K633" s="6" t="s">
        <v>1754</v>
      </c>
      <c r="L633" s="6" t="s">
        <v>1507</v>
      </c>
      <c r="M633" s="6" t="s">
        <v>694</v>
      </c>
      <c r="N633" s="6" t="s">
        <v>3189</v>
      </c>
      <c r="O633" s="6" t="s">
        <v>2884</v>
      </c>
      <c r="P633" s="18">
        <f>VLOOKUP(G633,'[1]status-proiecte'!$K$3:$BJ$1319,24,0)</f>
        <v>13867484.33</v>
      </c>
      <c r="Q633" s="18">
        <f>VLOOKUP(G633,'[1]status-proiecte'!$K$3:$BJ$1319,16,0)</f>
        <v>12180451.727786554</v>
      </c>
      <c r="R633" s="18">
        <f>VLOOKUP(G633,'[1]status-proiecte'!$K$3:$BJ$1319,18,0)</f>
        <v>11936842.699999999</v>
      </c>
      <c r="S633" s="18">
        <f>VLOOKUP(G633,'[1]status-proiecte'!$K$3:$BJ$1319,19,0)</f>
        <v>10353383.957717067</v>
      </c>
      <c r="T633" s="18">
        <f>VLOOKUP(G633,'[1]status-proiecte'!$K$3:$BJ$1319,22,0)</f>
        <v>1583458.7422829326</v>
      </c>
      <c r="U633" s="18">
        <f>S633/Q633*100</f>
        <v>84.999999910500009</v>
      </c>
      <c r="V633" s="18" t="s">
        <v>4575</v>
      </c>
      <c r="W633" s="8" t="s">
        <v>1569</v>
      </c>
      <c r="X633" s="9"/>
      <c r="Y633" s="9"/>
      <c r="Z633" s="9"/>
      <c r="AA633" s="9"/>
      <c r="AB633" s="9"/>
      <c r="AC633" s="9"/>
      <c r="AD633" s="9"/>
      <c r="AE633" s="9"/>
      <c r="AF633" s="9"/>
      <c r="AG633" s="9"/>
      <c r="AH633" s="9"/>
      <c r="AI633" s="9"/>
      <c r="AJ633" s="9"/>
      <c r="AK633" s="9"/>
      <c r="AL633" s="9"/>
      <c r="AM633" s="9"/>
      <c r="AN633" s="9"/>
      <c r="AO633" s="9"/>
      <c r="AP633" s="9"/>
      <c r="AQ633" s="9"/>
      <c r="AR633" s="9"/>
      <c r="AS633" s="9"/>
      <c r="AT633" s="9"/>
      <c r="AU633" s="9"/>
      <c r="AV633" s="9"/>
      <c r="AW633" s="9"/>
      <c r="AX633" s="9"/>
      <c r="AY633" s="9"/>
      <c r="AZ633" s="9"/>
      <c r="BA633" s="9"/>
      <c r="BB633" s="9"/>
      <c r="BC633" s="9"/>
      <c r="BD633" s="10"/>
    </row>
    <row r="634" spans="1:56" s="9" customFormat="1" ht="165" x14ac:dyDescent="0.25">
      <c r="A634" s="6">
        <v>627</v>
      </c>
      <c r="B634" s="6" t="s">
        <v>4</v>
      </c>
      <c r="C634" s="7" t="s">
        <v>1246</v>
      </c>
      <c r="D634" s="7" t="s">
        <v>1873</v>
      </c>
      <c r="E634" s="6" t="s">
        <v>1255</v>
      </c>
      <c r="F634" s="6" t="s">
        <v>3877</v>
      </c>
      <c r="G634" s="6">
        <v>323505</v>
      </c>
      <c r="H634" s="6" t="s">
        <v>592</v>
      </c>
      <c r="I634" s="6" t="s">
        <v>519</v>
      </c>
      <c r="J634" s="6" t="s">
        <v>2347</v>
      </c>
      <c r="K634" s="7" t="s">
        <v>1749</v>
      </c>
      <c r="L634" s="6" t="s">
        <v>1496</v>
      </c>
      <c r="M634" s="7" t="s">
        <v>709</v>
      </c>
      <c r="N634" s="7" t="s">
        <v>898</v>
      </c>
      <c r="O634" s="7" t="s">
        <v>899</v>
      </c>
      <c r="P634" s="18">
        <f>VLOOKUP(G634,'[1]status-proiecte'!$K$3:$BJ$1319,24,0)</f>
        <v>1956937.02</v>
      </c>
      <c r="Q634" s="18">
        <f>VLOOKUP(G634,'[1]status-proiecte'!$K$3:$BJ$1319,16,0)</f>
        <v>1643916.89</v>
      </c>
      <c r="R634" s="18">
        <f>VLOOKUP(G634,'[1]status-proiecte'!$K$3:$BJ$1319,18,0)</f>
        <v>1255823.1599999999</v>
      </c>
      <c r="S634" s="18">
        <f>VLOOKUP(G634,'[1]status-proiecte'!$K$3:$BJ$1319,19,0)</f>
        <v>1067449.686</v>
      </c>
      <c r="T634" s="18">
        <f>VLOOKUP(G634,'[1]status-proiecte'!$K$3:$BJ$1319,22,0)</f>
        <v>188373.47399999993</v>
      </c>
      <c r="U634" s="18">
        <f>S634/Q634*100</f>
        <v>64.933312170057462</v>
      </c>
      <c r="V634" s="18" t="s">
        <v>4131</v>
      </c>
      <c r="W634" s="8" t="s">
        <v>1569</v>
      </c>
      <c r="BD634" s="10"/>
    </row>
    <row r="635" spans="1:56" s="11" customFormat="1" ht="75" x14ac:dyDescent="0.25">
      <c r="A635" s="6">
        <v>628</v>
      </c>
      <c r="B635" s="6" t="s">
        <v>4</v>
      </c>
      <c r="C635" s="6" t="s">
        <v>1244</v>
      </c>
      <c r="D635" s="6" t="s">
        <v>1851</v>
      </c>
      <c r="E635" s="7" t="s">
        <v>263</v>
      </c>
      <c r="F635" s="6" t="s">
        <v>291</v>
      </c>
      <c r="G635" s="6">
        <v>322012</v>
      </c>
      <c r="H635" s="6" t="s">
        <v>1802</v>
      </c>
      <c r="I635" s="36" t="s">
        <v>1813</v>
      </c>
      <c r="J635" s="6" t="s">
        <v>2000</v>
      </c>
      <c r="K635" s="6" t="s">
        <v>1828</v>
      </c>
      <c r="L635" s="6" t="s">
        <v>1576</v>
      </c>
      <c r="M635" s="6" t="s">
        <v>3465</v>
      </c>
      <c r="N635" s="6" t="s">
        <v>2543</v>
      </c>
      <c r="O635" s="6" t="s">
        <v>2751</v>
      </c>
      <c r="P635" s="18">
        <f>VLOOKUP(G635,'[1]status-proiecte'!$K$3:$BJ$1319,24,0)</f>
        <v>2960303.5</v>
      </c>
      <c r="Q635" s="18">
        <f>VLOOKUP(G635,'[1]status-proiecte'!$K$3:$BJ$1319,16,0)</f>
        <v>2960303.5</v>
      </c>
      <c r="R635" s="18">
        <f>VLOOKUP(G635,'[1]status-proiecte'!$K$3:$BJ$1319,18,0)</f>
        <v>2901097.42</v>
      </c>
      <c r="S635" s="18">
        <f>VLOOKUP(G635,'[1]status-proiecte'!$K$3:$BJ$1319,19,0)</f>
        <v>2516257.9234966398</v>
      </c>
      <c r="T635" s="18">
        <f>VLOOKUP(G635,'[1]status-proiecte'!$K$3:$BJ$1319,22,0)</f>
        <v>384839.4965033601</v>
      </c>
      <c r="U635" s="18">
        <f>S635/Q635*100</f>
        <v>84.999998260200002</v>
      </c>
      <c r="V635" s="18" t="s">
        <v>4577</v>
      </c>
      <c r="W635" s="8" t="s">
        <v>1569</v>
      </c>
    </row>
    <row r="636" spans="1:56" s="11" customFormat="1" ht="150" x14ac:dyDescent="0.25">
      <c r="A636" s="6">
        <v>629</v>
      </c>
      <c r="B636" s="6" t="s">
        <v>4</v>
      </c>
      <c r="C636" s="7" t="s">
        <v>1246</v>
      </c>
      <c r="D636" s="7" t="s">
        <v>1873</v>
      </c>
      <c r="E636" s="6" t="s">
        <v>1255</v>
      </c>
      <c r="F636" s="6" t="s">
        <v>3877</v>
      </c>
      <c r="G636" s="6">
        <v>324249</v>
      </c>
      <c r="H636" s="6" t="s">
        <v>542</v>
      </c>
      <c r="I636" s="6" t="s">
        <v>541</v>
      </c>
      <c r="J636" s="6" t="s">
        <v>2113</v>
      </c>
      <c r="K636" s="7" t="s">
        <v>154</v>
      </c>
      <c r="L636" s="6" t="s">
        <v>1499</v>
      </c>
      <c r="M636" s="7" t="s">
        <v>621</v>
      </c>
      <c r="N636" s="7" t="s">
        <v>877</v>
      </c>
      <c r="O636" s="7" t="s">
        <v>2771</v>
      </c>
      <c r="P636" s="18">
        <f>VLOOKUP(G636,'[1]status-proiecte'!$K$3:$BJ$1319,24,0)</f>
        <v>11367824</v>
      </c>
      <c r="Q636" s="18">
        <f>VLOOKUP(G636,'[1]status-proiecte'!$K$3:$BJ$1319,16,0)</f>
        <v>9623566</v>
      </c>
      <c r="R636" s="18">
        <f>VLOOKUP(G636,'[1]status-proiecte'!$K$3:$BJ$1319,18,0)</f>
        <v>7357066</v>
      </c>
      <c r="S636" s="18">
        <f>VLOOKUP(G636,'[1]status-proiecte'!$K$3:$BJ$1319,19,0)</f>
        <v>6253506.0999999996</v>
      </c>
      <c r="T636" s="18">
        <f>VLOOKUP(G636,'[1]status-proiecte'!$K$3:$BJ$1319,22,0)</f>
        <v>1103559.9000000004</v>
      </c>
      <c r="U636" s="18">
        <f>S636/Q636*100</f>
        <v>64.981173298962148</v>
      </c>
      <c r="V636" s="18" t="s">
        <v>4576</v>
      </c>
      <c r="W636" s="8" t="s">
        <v>1569</v>
      </c>
    </row>
    <row r="637" spans="1:56" s="11" customFormat="1" ht="135" x14ac:dyDescent="0.25">
      <c r="A637" s="6">
        <v>630</v>
      </c>
      <c r="B637" s="6" t="s">
        <v>4</v>
      </c>
      <c r="C637" s="7" t="s">
        <v>1246</v>
      </c>
      <c r="D637" s="7" t="s">
        <v>1873</v>
      </c>
      <c r="E637" s="6" t="s">
        <v>1255</v>
      </c>
      <c r="F637" s="6" t="s">
        <v>3877</v>
      </c>
      <c r="G637" s="6">
        <v>323929</v>
      </c>
      <c r="H637" s="6" t="s">
        <v>506</v>
      </c>
      <c r="I637" s="6" t="s">
        <v>534</v>
      </c>
      <c r="J637" s="6" t="s">
        <v>2348</v>
      </c>
      <c r="K637" s="6" t="s">
        <v>1561</v>
      </c>
      <c r="L637" s="6" t="s">
        <v>1496</v>
      </c>
      <c r="M637" s="7" t="s">
        <v>622</v>
      </c>
      <c r="N637" s="7" t="s">
        <v>901</v>
      </c>
      <c r="O637" s="7" t="s">
        <v>903</v>
      </c>
      <c r="P637" s="18">
        <f>VLOOKUP(G637,'[1]status-proiecte'!$K$3:$BJ$1319,24,0)</f>
        <v>11528790.609999999</v>
      </c>
      <c r="Q637" s="18">
        <f>VLOOKUP(G637,'[1]status-proiecte'!$K$3:$BJ$1319,16,0)</f>
        <v>9568596.6899999995</v>
      </c>
      <c r="R637" s="18">
        <f>VLOOKUP(G637,'[1]status-proiecte'!$K$3:$BJ$1319,18,0)</f>
        <v>6855919</v>
      </c>
      <c r="S637" s="18">
        <f>VLOOKUP(G637,'[1]status-proiecte'!$K$3:$BJ$1319,19,0)</f>
        <v>5827531.1500000004</v>
      </c>
      <c r="T637" s="18">
        <f>VLOOKUP(G637,'[1]status-proiecte'!$K$3:$BJ$1319,22,0)</f>
        <v>1028387.8499999996</v>
      </c>
      <c r="U637" s="18">
        <f>S637/Q637*100</f>
        <v>60.9026729707426</v>
      </c>
      <c r="V637" s="18" t="s">
        <v>4132</v>
      </c>
      <c r="W637" s="8" t="s">
        <v>1569</v>
      </c>
    </row>
    <row r="638" spans="1:56" s="11" customFormat="1" ht="135" x14ac:dyDescent="0.25">
      <c r="A638" s="6">
        <v>631</v>
      </c>
      <c r="B638" s="6" t="s">
        <v>4</v>
      </c>
      <c r="C638" s="7" t="s">
        <v>1246</v>
      </c>
      <c r="D638" s="7" t="s">
        <v>1873</v>
      </c>
      <c r="E638" s="6" t="s">
        <v>1255</v>
      </c>
      <c r="F638" s="6" t="s">
        <v>3877</v>
      </c>
      <c r="G638" s="6">
        <v>323877</v>
      </c>
      <c r="H638" s="6" t="s">
        <v>593</v>
      </c>
      <c r="I638" s="6" t="s">
        <v>530</v>
      </c>
      <c r="J638" s="6" t="s">
        <v>2349</v>
      </c>
      <c r="K638" s="7" t="s">
        <v>154</v>
      </c>
      <c r="L638" s="6" t="s">
        <v>1499</v>
      </c>
      <c r="M638" s="7" t="s">
        <v>623</v>
      </c>
      <c r="N638" s="7" t="s">
        <v>3138</v>
      </c>
      <c r="O638" s="7" t="s">
        <v>894</v>
      </c>
      <c r="P638" s="18">
        <f>VLOOKUP(G638,'[1]status-proiecte'!$K$3:$BJ$1319,24,0)</f>
        <v>8294038.4400000004</v>
      </c>
      <c r="Q638" s="18">
        <f>VLOOKUP(G638,'[1]status-proiecte'!$K$3:$BJ$1319,16,0)</f>
        <v>6969780.1900000004</v>
      </c>
      <c r="R638" s="18">
        <f>VLOOKUP(G638,'[1]status-proiecte'!$K$3:$BJ$1319,18,0)</f>
        <v>4977352.28</v>
      </c>
      <c r="S638" s="18">
        <f>VLOOKUP(G638,'[1]status-proiecte'!$K$3:$BJ$1319,19,0)</f>
        <v>4230749.4380000001</v>
      </c>
      <c r="T638" s="18">
        <f>VLOOKUP(G638,'[1]status-proiecte'!$K$3:$BJ$1319,22,0)</f>
        <v>746602.84200000018</v>
      </c>
      <c r="U638" s="18">
        <f>S638/Q638*100</f>
        <v>60.701332361530326</v>
      </c>
      <c r="V638" s="18" t="s">
        <v>2975</v>
      </c>
      <c r="W638" s="8" t="s">
        <v>1607</v>
      </c>
    </row>
    <row r="639" spans="1:56" s="11" customFormat="1" ht="105" x14ac:dyDescent="0.25">
      <c r="A639" s="6">
        <v>632</v>
      </c>
      <c r="B639" s="6" t="s">
        <v>4</v>
      </c>
      <c r="C639" s="6" t="s">
        <v>1244</v>
      </c>
      <c r="D639" s="6" t="s">
        <v>1851</v>
      </c>
      <c r="E639" s="7" t="s">
        <v>263</v>
      </c>
      <c r="F639" s="6" t="s">
        <v>291</v>
      </c>
      <c r="G639" s="6">
        <v>327211</v>
      </c>
      <c r="H639" s="6" t="s">
        <v>1257</v>
      </c>
      <c r="I639" s="36" t="s">
        <v>1817</v>
      </c>
      <c r="J639" s="6" t="s">
        <v>2002</v>
      </c>
      <c r="K639" s="6" t="s">
        <v>1834</v>
      </c>
      <c r="L639" s="6" t="s">
        <v>1501</v>
      </c>
      <c r="M639" s="6" t="s">
        <v>1835</v>
      </c>
      <c r="N639" s="6" t="s">
        <v>2544</v>
      </c>
      <c r="O639" s="6" t="s">
        <v>2889</v>
      </c>
      <c r="P639" s="18">
        <f>VLOOKUP(G639,'[1]status-proiecte'!$K$3:$BJ$1319,24,0)</f>
        <v>3009794.14</v>
      </c>
      <c r="Q639" s="18">
        <f>VLOOKUP(G639,'[1]status-proiecte'!$K$3:$BJ$1319,16,0)</f>
        <v>2960045.4739289256</v>
      </c>
      <c r="R639" s="18">
        <f>VLOOKUP(G639,'[1]status-proiecte'!$K$3:$BJ$1319,18,0)</f>
        <v>2900844.57</v>
      </c>
      <c r="S639" s="18">
        <f>VLOOKUP(G639,'[1]status-proiecte'!$K$3:$BJ$1319,19,0)</f>
        <v>2516038.6013407158</v>
      </c>
      <c r="T639" s="18">
        <f>VLOOKUP(G639,'[1]status-proiecte'!$K$3:$BJ$1319,22,0)</f>
        <v>384805.96865928406</v>
      </c>
      <c r="U639" s="18">
        <f>S639/Q639*100</f>
        <v>84.999998260200002</v>
      </c>
      <c r="V639" s="18" t="s">
        <v>4578</v>
      </c>
      <c r="W639" s="8" t="s">
        <v>1569</v>
      </c>
    </row>
    <row r="640" spans="1:56" s="11" customFormat="1" ht="105" x14ac:dyDescent="0.25">
      <c r="A640" s="6">
        <v>633</v>
      </c>
      <c r="B640" s="6" t="s">
        <v>4</v>
      </c>
      <c r="C640" s="6" t="s">
        <v>1244</v>
      </c>
      <c r="D640" s="6" t="s">
        <v>1851</v>
      </c>
      <c r="E640" s="7" t="s">
        <v>263</v>
      </c>
      <c r="F640" s="6" t="s">
        <v>291</v>
      </c>
      <c r="G640" s="6">
        <v>327613</v>
      </c>
      <c r="H640" s="6" t="s">
        <v>1658</v>
      </c>
      <c r="I640" s="36" t="s">
        <v>1818</v>
      </c>
      <c r="J640" s="6" t="s">
        <v>2003</v>
      </c>
      <c r="K640" s="6" t="s">
        <v>1836</v>
      </c>
      <c r="L640" s="6" t="s">
        <v>1496</v>
      </c>
      <c r="M640" s="6" t="s">
        <v>1837</v>
      </c>
      <c r="N640" s="6" t="s">
        <v>2533</v>
      </c>
      <c r="O640" s="6" t="s">
        <v>3404</v>
      </c>
      <c r="P640" s="18">
        <f>VLOOKUP(G640,'[1]status-proiecte'!$K$3:$BJ$1319,24,0)</f>
        <v>2960303.5</v>
      </c>
      <c r="Q640" s="18">
        <f>VLOOKUP(G640,'[1]status-proiecte'!$K$3:$BJ$1319,16,0)</f>
        <v>2960303.5</v>
      </c>
      <c r="R640" s="18">
        <f>VLOOKUP(G640,'[1]status-proiecte'!$K$3:$BJ$1319,18,0)</f>
        <v>2901097.42</v>
      </c>
      <c r="S640" s="18">
        <f>VLOOKUP(G640,'[1]status-proiecte'!$K$3:$BJ$1319,19,0)</f>
        <v>2516257.9234966398</v>
      </c>
      <c r="T640" s="18">
        <f>VLOOKUP(G640,'[1]status-proiecte'!$K$3:$BJ$1319,22,0)</f>
        <v>384839.4965033601</v>
      </c>
      <c r="U640" s="18">
        <f>S640/Q640*100</f>
        <v>84.999998260200002</v>
      </c>
      <c r="V640" s="18" t="s">
        <v>4579</v>
      </c>
      <c r="W640" s="8" t="s">
        <v>1569</v>
      </c>
    </row>
    <row r="641" spans="1:55" s="11" customFormat="1" ht="135" x14ac:dyDescent="0.25">
      <c r="A641" s="6">
        <v>634</v>
      </c>
      <c r="B641" s="6" t="s">
        <v>4</v>
      </c>
      <c r="C641" s="7" t="s">
        <v>1246</v>
      </c>
      <c r="D641" s="7" t="s">
        <v>1873</v>
      </c>
      <c r="E641" s="6" t="s">
        <v>1255</v>
      </c>
      <c r="F641" s="6" t="s">
        <v>3877</v>
      </c>
      <c r="G641" s="6">
        <v>324259</v>
      </c>
      <c r="H641" s="6" t="s">
        <v>594</v>
      </c>
      <c r="I641" s="6" t="s">
        <v>545</v>
      </c>
      <c r="J641" s="6" t="s">
        <v>2114</v>
      </c>
      <c r="K641" s="7" t="s">
        <v>1759</v>
      </c>
      <c r="L641" s="6" t="s">
        <v>1499</v>
      </c>
      <c r="M641" s="7" t="s">
        <v>624</v>
      </c>
      <c r="N641" s="7" t="s">
        <v>3134</v>
      </c>
      <c r="O641" s="7" t="s">
        <v>897</v>
      </c>
      <c r="P641" s="18">
        <f>VLOOKUP(G641,'[1]status-proiecte'!$K$3:$BJ$1319,24,0)</f>
        <v>2960794.11</v>
      </c>
      <c r="Q641" s="18">
        <f>VLOOKUP(G641,'[1]status-proiecte'!$K$3:$BJ$1319,16,0)</f>
        <v>2358079</v>
      </c>
      <c r="R641" s="18">
        <f>VLOOKUP(G641,'[1]status-proiecte'!$K$3:$BJ$1319,18,0)</f>
        <v>1706417.8</v>
      </c>
      <c r="S641" s="18">
        <f>VLOOKUP(G641,'[1]status-proiecte'!$K$3:$BJ$1319,19,0)</f>
        <v>1450455.13</v>
      </c>
      <c r="T641" s="18">
        <f>VLOOKUP(G641,'[1]status-proiecte'!$K$3:$BJ$1319,22,0)</f>
        <v>255962.67000000016</v>
      </c>
      <c r="U641" s="18">
        <f>S641/Q641*100</f>
        <v>61.51003125849472</v>
      </c>
      <c r="V641" s="18" t="s">
        <v>4133</v>
      </c>
      <c r="W641" s="8" t="s">
        <v>1569</v>
      </c>
    </row>
    <row r="642" spans="1:55" s="11" customFormat="1" ht="180" x14ac:dyDescent="0.25">
      <c r="A642" s="6">
        <v>635</v>
      </c>
      <c r="B642" s="6" t="s">
        <v>4</v>
      </c>
      <c r="C642" s="7" t="s">
        <v>1246</v>
      </c>
      <c r="D642" s="7" t="s">
        <v>1873</v>
      </c>
      <c r="E642" s="6" t="s">
        <v>1255</v>
      </c>
      <c r="F642" s="6" t="s">
        <v>3877</v>
      </c>
      <c r="G642" s="6">
        <v>322584</v>
      </c>
      <c r="H642" s="6" t="s">
        <v>715</v>
      </c>
      <c r="I642" s="6" t="s">
        <v>773</v>
      </c>
      <c r="J642" s="6" t="s">
        <v>2130</v>
      </c>
      <c r="K642" s="7" t="s">
        <v>1754</v>
      </c>
      <c r="L642" s="6" t="s">
        <v>1507</v>
      </c>
      <c r="M642" s="7" t="s">
        <v>971</v>
      </c>
      <c r="N642" s="7" t="s">
        <v>879</v>
      </c>
      <c r="O642" s="7" t="s">
        <v>881</v>
      </c>
      <c r="P642" s="18">
        <f>VLOOKUP(G642,'[1]status-proiecte'!$K$3:$BJ$1319,24,0)</f>
        <v>7837393.8799999999</v>
      </c>
      <c r="Q642" s="18">
        <f>VLOOKUP(G642,'[1]status-proiecte'!$K$3:$BJ$1319,16,0)</f>
        <v>7756212.6299999999</v>
      </c>
      <c r="R642" s="18">
        <f>VLOOKUP(G642,'[1]status-proiecte'!$K$3:$BJ$1319,18,0)</f>
        <v>5912098.9699999997</v>
      </c>
      <c r="S642" s="18">
        <f>VLOOKUP(G642,'[1]status-proiecte'!$K$3:$BJ$1319,19,0)</f>
        <v>5025284.1244999999</v>
      </c>
      <c r="T642" s="18">
        <f>VLOOKUP(G642,'[1]status-proiecte'!$K$3:$BJ$1319,22,0)</f>
        <v>886814.84549999982</v>
      </c>
      <c r="U642" s="18">
        <f>S642/Q642*100</f>
        <v>64.790437862196669</v>
      </c>
      <c r="V642" s="18" t="s">
        <v>4580</v>
      </c>
      <c r="W642" s="8" t="s">
        <v>1569</v>
      </c>
    </row>
    <row r="643" spans="1:55" s="11" customFormat="1" ht="60" x14ac:dyDescent="0.25">
      <c r="A643" s="6">
        <v>636</v>
      </c>
      <c r="B643" s="6" t="s">
        <v>4</v>
      </c>
      <c r="C643" s="7" t="s">
        <v>1245</v>
      </c>
      <c r="D643" s="7" t="s">
        <v>1858</v>
      </c>
      <c r="E643" s="6" t="s">
        <v>1843</v>
      </c>
      <c r="F643" s="6" t="s">
        <v>292</v>
      </c>
      <c r="G643" s="6">
        <v>330553</v>
      </c>
      <c r="H643" s="6" t="s">
        <v>1257</v>
      </c>
      <c r="I643" s="36" t="s">
        <v>1839</v>
      </c>
      <c r="J643" s="6" t="s">
        <v>1745</v>
      </c>
      <c r="K643" s="6" t="s">
        <v>1833</v>
      </c>
      <c r="L643" s="6" t="s">
        <v>1501</v>
      </c>
      <c r="M643" s="6" t="s">
        <v>1800</v>
      </c>
      <c r="N643" s="6" t="s">
        <v>3142</v>
      </c>
      <c r="O643" s="6" t="s">
        <v>2893</v>
      </c>
      <c r="P643" s="18">
        <f>VLOOKUP(G643,'[1]status-proiecte'!$K$3:$BJ$1319,24,0)</f>
        <v>26039013.600000001</v>
      </c>
      <c r="Q643" s="18">
        <f>VLOOKUP(G643,'[1]status-proiecte'!$K$3:$BJ$1319,16,0)</f>
        <v>25181729.829999998</v>
      </c>
      <c r="R643" s="18">
        <f>VLOOKUP(G643,'[1]status-proiecte'!$K$3:$BJ$1319,18,0)</f>
        <v>24678095.23</v>
      </c>
      <c r="S643" s="18">
        <f>VLOOKUP(G643,'[1]status-proiecte'!$K$3:$BJ$1319,19,0)</f>
        <v>21404470.312061515</v>
      </c>
      <c r="T643" s="18">
        <f>VLOOKUP(G643,'[1]status-proiecte'!$K$3:$BJ$1319,22,0)</f>
        <v>3273624.9179384857</v>
      </c>
      <c r="U643" s="18">
        <f>S643/Q643*100</f>
        <v>84.999999827500005</v>
      </c>
      <c r="V643" s="18" t="s">
        <v>3418</v>
      </c>
      <c r="W643" s="8" t="s">
        <v>1569</v>
      </c>
    </row>
    <row r="644" spans="1:55" s="11" customFormat="1" ht="135" x14ac:dyDescent="0.25">
      <c r="A644" s="6">
        <v>637</v>
      </c>
      <c r="B644" s="6" t="s">
        <v>4</v>
      </c>
      <c r="C644" s="7" t="s">
        <v>1246</v>
      </c>
      <c r="D644" s="7" t="s">
        <v>1873</v>
      </c>
      <c r="E644" s="6" t="s">
        <v>1255</v>
      </c>
      <c r="F644" s="6" t="s">
        <v>3877</v>
      </c>
      <c r="G644" s="6">
        <v>322688</v>
      </c>
      <c r="H644" s="6" t="s">
        <v>716</v>
      </c>
      <c r="I644" s="6" t="s">
        <v>774</v>
      </c>
      <c r="J644" s="6" t="s">
        <v>2131</v>
      </c>
      <c r="K644" s="7" t="s">
        <v>1764</v>
      </c>
      <c r="L644" s="7" t="s">
        <v>1495</v>
      </c>
      <c r="M644" s="7" t="s">
        <v>964</v>
      </c>
      <c r="N644" s="7" t="s">
        <v>931</v>
      </c>
      <c r="O644" s="7" t="s">
        <v>2777</v>
      </c>
      <c r="P644" s="18">
        <f>VLOOKUP(G644,'[1]status-proiecte'!$K$3:$BJ$1319,24,0)</f>
        <v>20531519.34</v>
      </c>
      <c r="Q644" s="18">
        <f>VLOOKUP(G644,'[1]status-proiecte'!$K$3:$BJ$1319,16,0)</f>
        <v>10661357.140000001</v>
      </c>
      <c r="R644" s="18">
        <f>VLOOKUP(G644,'[1]status-proiecte'!$K$3:$BJ$1319,18,0)</f>
        <v>7462950</v>
      </c>
      <c r="S644" s="18">
        <f>VLOOKUP(G644,'[1]status-proiecte'!$K$3:$BJ$1319,19,0)</f>
        <v>6343507.5</v>
      </c>
      <c r="T644" s="18">
        <f>VLOOKUP(G644,'[1]status-proiecte'!$K$3:$BJ$1319,22,0)</f>
        <v>1119442.5</v>
      </c>
      <c r="U644" s="18">
        <f>S644/Q644*100</f>
        <v>59.500000015945432</v>
      </c>
      <c r="V644" s="18" t="s">
        <v>4581</v>
      </c>
      <c r="W644" s="8" t="s">
        <v>1569</v>
      </c>
    </row>
    <row r="645" spans="1:55" s="11" customFormat="1" ht="135" x14ac:dyDescent="0.25">
      <c r="A645" s="6">
        <v>638</v>
      </c>
      <c r="B645" s="6" t="s">
        <v>4</v>
      </c>
      <c r="C645" s="7" t="s">
        <v>1246</v>
      </c>
      <c r="D645" s="7" t="s">
        <v>1873</v>
      </c>
      <c r="E645" s="6" t="s">
        <v>1255</v>
      </c>
      <c r="F645" s="6" t="s">
        <v>3877</v>
      </c>
      <c r="G645" s="6">
        <v>323902</v>
      </c>
      <c r="H645" s="6" t="s">
        <v>717</v>
      </c>
      <c r="I645" s="6" t="s">
        <v>775</v>
      </c>
      <c r="J645" s="6" t="s">
        <v>2132</v>
      </c>
      <c r="K645" s="7" t="s">
        <v>1749</v>
      </c>
      <c r="L645" s="6" t="s">
        <v>1496</v>
      </c>
      <c r="M645" s="7" t="s">
        <v>1584</v>
      </c>
      <c r="N645" s="7" t="s">
        <v>879</v>
      </c>
      <c r="O645" s="7" t="s">
        <v>873</v>
      </c>
      <c r="P645" s="18">
        <f>VLOOKUP(G645,'[1]status-proiecte'!$K$3:$BJ$1319,24,0)</f>
        <v>5725453.29</v>
      </c>
      <c r="Q645" s="18">
        <f>VLOOKUP(G645,'[1]status-proiecte'!$K$3:$BJ$1319,16,0)</f>
        <v>4578805.63</v>
      </c>
      <c r="R645" s="18">
        <f>VLOOKUP(G645,'[1]status-proiecte'!$K$3:$BJ$1319,18,0)</f>
        <v>3501354.22</v>
      </c>
      <c r="S645" s="18">
        <f>VLOOKUP(G645,'[1]status-proiecte'!$K$3:$BJ$1319,19,0)</f>
        <v>2976151.0869999998</v>
      </c>
      <c r="T645" s="18">
        <f>VLOOKUP(G645,'[1]status-proiecte'!$K$3:$BJ$1319,22,0)</f>
        <v>525203.13300000038</v>
      </c>
      <c r="U645" s="18">
        <f>S645/Q645*100</f>
        <v>64.998415034271716</v>
      </c>
      <c r="V645" s="18" t="s">
        <v>4582</v>
      </c>
      <c r="W645" s="8" t="s">
        <v>1607</v>
      </c>
    </row>
    <row r="646" spans="1:55" s="9" customFormat="1" ht="135" x14ac:dyDescent="0.25">
      <c r="A646" s="6">
        <v>639</v>
      </c>
      <c r="B646" s="6" t="s">
        <v>4</v>
      </c>
      <c r="C646" s="7" t="s">
        <v>1246</v>
      </c>
      <c r="D646" s="7" t="s">
        <v>1873</v>
      </c>
      <c r="E646" s="6" t="s">
        <v>1255</v>
      </c>
      <c r="F646" s="6" t="s">
        <v>3877</v>
      </c>
      <c r="G646" s="6">
        <v>323889</v>
      </c>
      <c r="H646" s="6" t="s">
        <v>718</v>
      </c>
      <c r="I646" s="6" t="s">
        <v>776</v>
      </c>
      <c r="J646" s="6" t="s">
        <v>2133</v>
      </c>
      <c r="K646" s="6" t="s">
        <v>1562</v>
      </c>
      <c r="L646" s="6" t="s">
        <v>1499</v>
      </c>
      <c r="M646" s="7" t="s">
        <v>855</v>
      </c>
      <c r="N646" s="7" t="s">
        <v>902</v>
      </c>
      <c r="O646" s="7" t="s">
        <v>3857</v>
      </c>
      <c r="P646" s="18">
        <f>VLOOKUP(G646,'[1]status-proiecte'!$K$3:$BJ$1319,24,0)</f>
        <v>11911956.27</v>
      </c>
      <c r="Q646" s="18">
        <f>VLOOKUP(G646,'[1]status-proiecte'!$K$3:$BJ$1319,16,0)</f>
        <v>9767760.3699999992</v>
      </c>
      <c r="R646" s="18">
        <f>VLOOKUP(G646,'[1]status-proiecte'!$K$3:$BJ$1319,18,0)</f>
        <v>7455995.7599999998</v>
      </c>
      <c r="S646" s="18">
        <f>VLOOKUP(G646,'[1]status-proiecte'!$K$3:$BJ$1319,19,0)</f>
        <v>6337596.3959999997</v>
      </c>
      <c r="T646" s="18">
        <f>VLOOKUP(G646,'[1]status-proiecte'!$K$3:$BJ$1319,22,0)</f>
        <v>1118399.3640000001</v>
      </c>
      <c r="U646" s="18">
        <f>S646/Q646*100</f>
        <v>64.882799699558973</v>
      </c>
      <c r="V646" s="18" t="s">
        <v>4583</v>
      </c>
      <c r="W646" s="8" t="s">
        <v>1569</v>
      </c>
      <c r="X646" s="10"/>
      <c r="Y646" s="11"/>
      <c r="Z646" s="11"/>
      <c r="AA646" s="11"/>
      <c r="AB646" s="11"/>
      <c r="AC646" s="11"/>
      <c r="AD646" s="11"/>
      <c r="AE646" s="11"/>
      <c r="AF646" s="11"/>
      <c r="AG646" s="11"/>
      <c r="AH646" s="11"/>
      <c r="AI646" s="11"/>
      <c r="AJ646" s="11"/>
      <c r="AK646" s="11"/>
      <c r="AL646" s="11"/>
      <c r="AM646" s="11"/>
      <c r="AN646" s="11"/>
      <c r="AO646" s="11"/>
      <c r="AP646" s="11"/>
      <c r="AQ646" s="11"/>
      <c r="AR646" s="11"/>
      <c r="AS646" s="11"/>
      <c r="AT646" s="11"/>
      <c r="AU646" s="11"/>
      <c r="AV646" s="11"/>
      <c r="AW646" s="11"/>
      <c r="AX646" s="11"/>
      <c r="AY646" s="11"/>
      <c r="AZ646" s="11"/>
      <c r="BA646" s="11"/>
      <c r="BB646" s="11"/>
      <c r="BC646" s="42"/>
    </row>
    <row r="647" spans="1:55" s="9" customFormat="1" ht="135" x14ac:dyDescent="0.25">
      <c r="A647" s="6">
        <v>640</v>
      </c>
      <c r="B647" s="6" t="s">
        <v>4</v>
      </c>
      <c r="C647" s="7" t="s">
        <v>1246</v>
      </c>
      <c r="D647" s="7" t="s">
        <v>1873</v>
      </c>
      <c r="E647" s="6" t="s">
        <v>1255</v>
      </c>
      <c r="F647" s="6" t="s">
        <v>3877</v>
      </c>
      <c r="G647" s="6">
        <v>323961</v>
      </c>
      <c r="H647" s="6" t="s">
        <v>719</v>
      </c>
      <c r="I647" s="6" t="s">
        <v>777</v>
      </c>
      <c r="J647" s="6" t="s">
        <v>2134</v>
      </c>
      <c r="K647" s="7" t="s">
        <v>1749</v>
      </c>
      <c r="L647" s="6" t="s">
        <v>1496</v>
      </c>
      <c r="M647" s="7" t="s">
        <v>957</v>
      </c>
      <c r="N647" s="7" t="s">
        <v>909</v>
      </c>
      <c r="O647" s="7" t="s">
        <v>2778</v>
      </c>
      <c r="P647" s="18">
        <f>VLOOKUP(G647,'[1]status-proiecte'!$K$3:$BJ$1319,24,0)</f>
        <v>4419551.67</v>
      </c>
      <c r="Q647" s="18">
        <f>VLOOKUP(G647,'[1]status-proiecte'!$K$3:$BJ$1319,16,0)</f>
        <v>3713055.14</v>
      </c>
      <c r="R647" s="18">
        <f>VLOOKUP(G647,'[1]status-proiecte'!$K$3:$BJ$1319,18,0)</f>
        <v>2838249.37</v>
      </c>
      <c r="S647" s="18">
        <f>VLOOKUP(G647,'[1]status-proiecte'!$K$3:$BJ$1319,19,0)</f>
        <v>2412511.9644999998</v>
      </c>
      <c r="T647" s="18">
        <f>VLOOKUP(G647,'[1]status-proiecte'!$K$3:$BJ$1319,22,0)</f>
        <v>425737.40550000034</v>
      </c>
      <c r="U647" s="18">
        <f>S647/Q647*100</f>
        <v>64.973771558372277</v>
      </c>
      <c r="V647" s="18" t="s">
        <v>4584</v>
      </c>
      <c r="W647" s="8" t="s">
        <v>1569</v>
      </c>
      <c r="X647" s="10"/>
      <c r="Y647" s="11"/>
      <c r="Z647" s="11"/>
      <c r="AA647" s="11"/>
      <c r="AB647" s="11"/>
      <c r="AC647" s="11"/>
      <c r="AD647" s="11"/>
      <c r="AE647" s="11"/>
      <c r="AF647" s="11"/>
      <c r="AG647" s="11"/>
      <c r="AH647" s="11"/>
      <c r="AI647" s="11"/>
      <c r="AJ647" s="11"/>
      <c r="AK647" s="11"/>
      <c r="AL647" s="11"/>
      <c r="AM647" s="11"/>
      <c r="AN647" s="11"/>
      <c r="AO647" s="11"/>
      <c r="AP647" s="11"/>
      <c r="AQ647" s="11"/>
      <c r="AR647" s="11"/>
      <c r="AS647" s="11"/>
      <c r="AT647" s="11"/>
      <c r="AU647" s="11"/>
      <c r="AV647" s="11"/>
      <c r="AW647" s="11"/>
      <c r="AX647" s="11"/>
      <c r="AY647" s="11"/>
      <c r="AZ647" s="11"/>
      <c r="BA647" s="11"/>
      <c r="BB647" s="11"/>
      <c r="BC647" s="42"/>
    </row>
    <row r="648" spans="1:55" s="9" customFormat="1" ht="60" x14ac:dyDescent="0.25">
      <c r="A648" s="6">
        <v>641</v>
      </c>
      <c r="B648" s="6" t="s">
        <v>4</v>
      </c>
      <c r="C648" s="6" t="s">
        <v>1244</v>
      </c>
      <c r="D648" s="6" t="s">
        <v>1877</v>
      </c>
      <c r="E648" s="6" t="s">
        <v>850</v>
      </c>
      <c r="F648" s="6" t="s">
        <v>291</v>
      </c>
      <c r="G648" s="6">
        <v>333795</v>
      </c>
      <c r="H648" s="6" t="s">
        <v>1812</v>
      </c>
      <c r="I648" s="36" t="s">
        <v>1825</v>
      </c>
      <c r="J648" s="6" t="s">
        <v>2010</v>
      </c>
      <c r="K648" s="6" t="s">
        <v>1842</v>
      </c>
      <c r="L648" s="6" t="s">
        <v>1496</v>
      </c>
      <c r="M648" s="6" t="s">
        <v>634</v>
      </c>
      <c r="N648" s="6" t="s">
        <v>2519</v>
      </c>
      <c r="O648" s="6" t="s">
        <v>2897</v>
      </c>
      <c r="P648" s="18">
        <f>VLOOKUP(G648,'[1]status-proiecte'!$K$3:$BJ$1319,24,0)</f>
        <v>243474</v>
      </c>
      <c r="Q648" s="18">
        <f>VLOOKUP(G648,'[1]status-proiecte'!$K$3:$BJ$1319,16,0)</f>
        <v>204600</v>
      </c>
      <c r="R648" s="18">
        <f>VLOOKUP(G648,'[1]status-proiecte'!$K$3:$BJ$1319,18,0)</f>
        <v>184140</v>
      </c>
      <c r="S648" s="18">
        <f>VLOOKUP(G648,'[1]status-proiecte'!$K$3:$BJ$1319,19,0)</f>
        <v>156519</v>
      </c>
      <c r="T648" s="18">
        <f>VLOOKUP(G648,'[1]status-proiecte'!$K$3:$BJ$1319,22,0)</f>
        <v>27621</v>
      </c>
      <c r="U648" s="18">
        <f>S648/Q648*100</f>
        <v>76.5</v>
      </c>
      <c r="V648" s="18" t="s">
        <v>2975</v>
      </c>
      <c r="W648" s="8" t="s">
        <v>1569</v>
      </c>
      <c r="X648" s="10"/>
      <c r="Y648" s="11"/>
      <c r="Z648" s="11"/>
      <c r="AA648" s="11"/>
      <c r="AB648" s="11"/>
      <c r="AC648" s="11"/>
      <c r="AD648" s="11"/>
      <c r="AE648" s="11"/>
      <c r="AF648" s="11"/>
      <c r="AG648" s="11"/>
      <c r="AH648" s="11"/>
      <c r="AI648" s="11"/>
      <c r="AJ648" s="11"/>
      <c r="AK648" s="11"/>
      <c r="AL648" s="11"/>
      <c r="AM648" s="11"/>
      <c r="AN648" s="11"/>
      <c r="AO648" s="11"/>
      <c r="AP648" s="11"/>
      <c r="AQ648" s="11"/>
      <c r="AR648" s="11"/>
      <c r="AS648" s="11"/>
      <c r="AT648" s="11"/>
      <c r="AU648" s="11"/>
      <c r="AV648" s="11"/>
      <c r="AW648" s="11"/>
      <c r="AX648" s="11"/>
      <c r="AY648" s="11"/>
      <c r="AZ648" s="11"/>
      <c r="BA648" s="11"/>
      <c r="BB648" s="11"/>
      <c r="BC648" s="42"/>
    </row>
    <row r="649" spans="1:55" s="9" customFormat="1" ht="75" x14ac:dyDescent="0.25">
      <c r="A649" s="6">
        <v>642</v>
      </c>
      <c r="B649" s="6" t="s">
        <v>4</v>
      </c>
      <c r="C649" s="7" t="s">
        <v>358</v>
      </c>
      <c r="D649" s="7" t="s">
        <v>1870</v>
      </c>
      <c r="E649" s="6" t="s">
        <v>1783</v>
      </c>
      <c r="F649" s="6" t="s">
        <v>294</v>
      </c>
      <c r="G649" s="6">
        <v>334728</v>
      </c>
      <c r="H649" s="6" t="s">
        <v>1199</v>
      </c>
      <c r="I649" s="36" t="s">
        <v>1826</v>
      </c>
      <c r="J649" s="6" t="s">
        <v>2011</v>
      </c>
      <c r="K649" s="6" t="s">
        <v>2015</v>
      </c>
      <c r="L649" s="7" t="s">
        <v>1495</v>
      </c>
      <c r="M649" s="6" t="s">
        <v>1801</v>
      </c>
      <c r="N649" s="6" t="s">
        <v>2608</v>
      </c>
      <c r="O649" s="6" t="s">
        <v>1446</v>
      </c>
      <c r="P649" s="18">
        <f>VLOOKUP(G649,'[1]status-proiecte'!$K$3:$BJ$1319,24,0)</f>
        <v>18647962.25</v>
      </c>
      <c r="Q649" s="18">
        <f>VLOOKUP(G649,'[1]status-proiecte'!$K$3:$BJ$1319,16,0)</f>
        <v>18639747.144472431</v>
      </c>
      <c r="R649" s="18">
        <f>VLOOKUP(G649,'[1]status-proiecte'!$K$3:$BJ$1319,18,0)</f>
        <v>18266952.199999999</v>
      </c>
      <c r="S649" s="18">
        <f>VLOOKUP(G649,'[1]status-proiecte'!$K$3:$BJ$1319,19,0)</f>
        <v>15843785.04825302</v>
      </c>
      <c r="T649" s="18">
        <f>VLOOKUP(G649,'[1]status-proiecte'!$K$3:$BJ$1319,22,0)</f>
        <v>2423167.151746979</v>
      </c>
      <c r="U649" s="18">
        <f>S649/Q649*100</f>
        <v>84.999999868300009</v>
      </c>
      <c r="V649" s="18" t="s">
        <v>4555</v>
      </c>
      <c r="W649" s="8" t="s">
        <v>1569</v>
      </c>
      <c r="X649" s="10"/>
      <c r="Y649" s="11"/>
      <c r="Z649" s="11"/>
      <c r="AA649" s="11"/>
      <c r="AB649" s="11"/>
      <c r="AC649" s="11"/>
      <c r="AD649" s="11"/>
      <c r="AE649" s="11"/>
      <c r="AF649" s="11"/>
      <c r="AG649" s="11"/>
      <c r="AH649" s="11"/>
      <c r="AI649" s="11"/>
      <c r="AJ649" s="11"/>
      <c r="AK649" s="11"/>
      <c r="AL649" s="11"/>
      <c r="AM649" s="11"/>
      <c r="AN649" s="11"/>
      <c r="AO649" s="11"/>
      <c r="AP649" s="11"/>
      <c r="AQ649" s="11"/>
      <c r="AR649" s="11"/>
      <c r="AS649" s="11"/>
      <c r="AT649" s="11"/>
      <c r="AU649" s="11"/>
      <c r="AV649" s="11"/>
      <c r="AW649" s="11"/>
      <c r="AX649" s="11"/>
      <c r="AY649" s="11"/>
      <c r="AZ649" s="11"/>
      <c r="BA649" s="11"/>
      <c r="BB649" s="11"/>
      <c r="BC649" s="42"/>
    </row>
    <row r="650" spans="1:55" s="9" customFormat="1" ht="135" x14ac:dyDescent="0.25">
      <c r="A650" s="6">
        <v>643</v>
      </c>
      <c r="B650" s="6" t="s">
        <v>4</v>
      </c>
      <c r="C650" s="7" t="s">
        <v>1245</v>
      </c>
      <c r="D650" s="7" t="s">
        <v>1858</v>
      </c>
      <c r="E650" s="6" t="s">
        <v>1844</v>
      </c>
      <c r="F650" s="6" t="s">
        <v>292</v>
      </c>
      <c r="G650" s="6">
        <v>338190</v>
      </c>
      <c r="H650" s="6" t="s">
        <v>744</v>
      </c>
      <c r="I650" s="36" t="s">
        <v>1827</v>
      </c>
      <c r="J650" s="6" t="s">
        <v>2012</v>
      </c>
      <c r="K650" s="6" t="s">
        <v>1437</v>
      </c>
      <c r="L650" s="6" t="s">
        <v>1496</v>
      </c>
      <c r="M650" s="6" t="s">
        <v>3470</v>
      </c>
      <c r="N650" s="6" t="s">
        <v>3190</v>
      </c>
      <c r="O650" s="6" t="s">
        <v>2898</v>
      </c>
      <c r="P650" s="18">
        <f>VLOOKUP(G650,'[1]status-proiecte'!$K$3:$BJ$1319,24,0)</f>
        <v>76576979.579999998</v>
      </c>
      <c r="Q650" s="18">
        <f>VLOOKUP(G650,'[1]status-proiecte'!$K$3:$BJ$1319,16,0)</f>
        <v>76426909.870000005</v>
      </c>
      <c r="R650" s="18">
        <f>VLOOKUP(G650,'[1]status-proiecte'!$K$3:$BJ$1319,18,0)</f>
        <v>74898371.670000002</v>
      </c>
      <c r="S650" s="18">
        <f>VLOOKUP(G650,'[1]status-proiecte'!$K$3:$BJ$1319,19,0)</f>
        <v>64962873.257663578</v>
      </c>
      <c r="T650" s="18">
        <f>VLOOKUP(G650,'[1]status-proiecte'!$K$3:$BJ$1319,22,0)</f>
        <v>9935498.412336424</v>
      </c>
      <c r="U650" s="18">
        <f>S650/Q650*100</f>
        <v>84.999999827499991</v>
      </c>
      <c r="V650" s="18" t="s">
        <v>4586</v>
      </c>
      <c r="W650" s="8" t="s">
        <v>1569</v>
      </c>
      <c r="X650" s="10"/>
      <c r="Y650" s="11"/>
      <c r="Z650" s="11"/>
      <c r="AA650" s="11"/>
      <c r="AB650" s="11"/>
      <c r="AC650" s="11"/>
      <c r="AD650" s="11"/>
      <c r="AE650" s="11"/>
      <c r="AF650" s="11"/>
      <c r="AG650" s="11"/>
      <c r="AH650" s="11"/>
      <c r="AI650" s="11"/>
      <c r="AJ650" s="11"/>
      <c r="AK650" s="11"/>
      <c r="AL650" s="11"/>
      <c r="AM650" s="11"/>
      <c r="AN650" s="11"/>
      <c r="AO650" s="11"/>
      <c r="AP650" s="11"/>
      <c r="AQ650" s="11"/>
      <c r="AR650" s="11"/>
      <c r="AS650" s="11"/>
      <c r="AT650" s="11"/>
      <c r="AU650" s="11"/>
      <c r="AV650" s="11"/>
      <c r="AW650" s="11"/>
      <c r="AX650" s="11"/>
      <c r="AY650" s="11"/>
      <c r="AZ650" s="11"/>
      <c r="BA650" s="11"/>
      <c r="BB650" s="11"/>
      <c r="BC650" s="42"/>
    </row>
    <row r="651" spans="1:55" s="55" customFormat="1" ht="120" x14ac:dyDescent="0.25">
      <c r="A651" s="6">
        <v>644</v>
      </c>
      <c r="B651" s="6" t="s">
        <v>4</v>
      </c>
      <c r="C651" s="6" t="s">
        <v>2592</v>
      </c>
      <c r="D651" s="6" t="s">
        <v>1880</v>
      </c>
      <c r="E651" s="6" t="s">
        <v>1888</v>
      </c>
      <c r="F651" s="6" t="s">
        <v>293</v>
      </c>
      <c r="G651" s="37">
        <v>343295</v>
      </c>
      <c r="H651" s="6" t="s">
        <v>2593</v>
      </c>
      <c r="I651" s="6" t="s">
        <v>1882</v>
      </c>
      <c r="J651" s="6" t="s">
        <v>2270</v>
      </c>
      <c r="K651" s="37" t="s">
        <v>2271</v>
      </c>
      <c r="L651" s="37" t="s">
        <v>1499</v>
      </c>
      <c r="M651" s="6" t="s">
        <v>4015</v>
      </c>
      <c r="N651" s="6" t="s">
        <v>1452</v>
      </c>
      <c r="O651" s="6" t="s">
        <v>2899</v>
      </c>
      <c r="P651" s="18">
        <f>VLOOKUP(G651,'[1]status-proiecte'!$K$3:$BJ$1319,24,0)</f>
        <v>5906494.7699999996</v>
      </c>
      <c r="Q651" s="18">
        <f>VLOOKUP(G651,'[1]status-proiecte'!$K$3:$BJ$1319,16,0)</f>
        <v>5545531.6181847565</v>
      </c>
      <c r="R651" s="18">
        <f>VLOOKUP(G651,'[1]status-proiecte'!$K$3:$BJ$1319,18,0)</f>
        <v>5434620.9699999997</v>
      </c>
      <c r="S651" s="18">
        <f>VLOOKUP(G651,'[1]status-proiecte'!$K$3:$BJ$1319,19,0)</f>
        <v>3327318.9709108542</v>
      </c>
      <c r="T651" s="18">
        <f>VLOOKUP(G651,'[1]status-proiecte'!$K$3:$BJ$1319,22,0)</f>
        <v>2107301.9990891456</v>
      </c>
      <c r="U651" s="18">
        <f>S651/Q651*100</f>
        <v>60.000000000000007</v>
      </c>
      <c r="V651" s="18" t="s">
        <v>4587</v>
      </c>
      <c r="W651" s="8" t="s">
        <v>1569</v>
      </c>
      <c r="X651" s="50"/>
      <c r="Y651" s="51"/>
      <c r="Z651" s="51"/>
      <c r="AA651" s="51"/>
      <c r="AB651" s="51"/>
      <c r="AC651" s="51"/>
      <c r="AD651" s="51"/>
      <c r="AE651" s="51"/>
      <c r="AF651" s="51"/>
      <c r="AG651" s="51"/>
      <c r="AH651" s="51"/>
      <c r="AI651" s="51"/>
      <c r="AJ651" s="51"/>
      <c r="AK651" s="51"/>
      <c r="AL651" s="51"/>
      <c r="AM651" s="51"/>
      <c r="AN651" s="51"/>
      <c r="AO651" s="51"/>
      <c r="AP651" s="51"/>
      <c r="AQ651" s="51"/>
      <c r="AR651" s="51"/>
      <c r="AS651" s="51"/>
      <c r="AT651" s="51"/>
      <c r="AU651" s="51"/>
      <c r="AV651" s="51"/>
      <c r="AW651" s="51"/>
      <c r="AX651" s="51"/>
      <c r="AY651" s="51"/>
      <c r="AZ651" s="51"/>
      <c r="BA651" s="51"/>
      <c r="BB651" s="51"/>
      <c r="BC651" s="54"/>
    </row>
    <row r="652" spans="1:55" s="9" customFormat="1" ht="105" x14ac:dyDescent="0.25">
      <c r="A652" s="6">
        <v>645</v>
      </c>
      <c r="B652" s="6" t="s">
        <v>4</v>
      </c>
      <c r="C652" s="6" t="s">
        <v>2592</v>
      </c>
      <c r="D652" s="6" t="s">
        <v>1887</v>
      </c>
      <c r="E652" s="6" t="s">
        <v>2445</v>
      </c>
      <c r="F652" s="6" t="s">
        <v>293</v>
      </c>
      <c r="G652" s="6">
        <v>341497</v>
      </c>
      <c r="H652" s="6" t="s">
        <v>17</v>
      </c>
      <c r="I652" s="6" t="s">
        <v>1883</v>
      </c>
      <c r="J652" s="6" t="s">
        <v>2269</v>
      </c>
      <c r="K652" s="6" t="s">
        <v>142</v>
      </c>
      <c r="L652" s="6" t="s">
        <v>1496</v>
      </c>
      <c r="M652" s="6" t="s">
        <v>3471</v>
      </c>
      <c r="N652" s="6" t="s">
        <v>2515</v>
      </c>
      <c r="O652" s="6" t="s">
        <v>2864</v>
      </c>
      <c r="P652" s="18">
        <f>VLOOKUP(G652,'[1]status-proiecte'!$K$3:$BJ$1319,24,0)</f>
        <v>35084362.899999999</v>
      </c>
      <c r="Q652" s="18">
        <f>VLOOKUP(G652,'[1]status-proiecte'!$K$3:$BJ$1319,16,0)</f>
        <v>35084362.899999999</v>
      </c>
      <c r="R652" s="18">
        <f>VLOOKUP(G652,'[1]status-proiecte'!$K$3:$BJ$1319,18,0)</f>
        <v>34382675.640000001</v>
      </c>
      <c r="S652" s="18">
        <f>VLOOKUP(G652,'[1]status-proiecte'!$K$3:$BJ$1319,19,0)</f>
        <v>21050617.739999998</v>
      </c>
      <c r="T652" s="18">
        <f>VLOOKUP(G652,'[1]status-proiecte'!$K$3:$BJ$1319,22,0)</f>
        <v>13332057.900000002</v>
      </c>
      <c r="U652" s="18">
        <f>S652/Q652*100</f>
        <v>60</v>
      </c>
      <c r="V652" s="18" t="s">
        <v>2975</v>
      </c>
      <c r="W652" s="8" t="s">
        <v>1569</v>
      </c>
      <c r="X652" s="10"/>
      <c r="Y652" s="11"/>
      <c r="Z652" s="11"/>
      <c r="AA652" s="11"/>
      <c r="AB652" s="11"/>
      <c r="AC652" s="11"/>
      <c r="AD652" s="11"/>
      <c r="AE652" s="11"/>
      <c r="AF652" s="11"/>
      <c r="AG652" s="11"/>
      <c r="AH652" s="11"/>
      <c r="AI652" s="11"/>
      <c r="AJ652" s="11"/>
      <c r="AK652" s="11"/>
      <c r="AL652" s="11"/>
      <c r="AM652" s="11"/>
      <c r="AN652" s="11"/>
      <c r="AO652" s="11"/>
      <c r="AP652" s="11"/>
      <c r="AQ652" s="11"/>
      <c r="AR652" s="11"/>
      <c r="AS652" s="11"/>
      <c r="AT652" s="11"/>
      <c r="AU652" s="11"/>
      <c r="AV652" s="11"/>
      <c r="AW652" s="11"/>
      <c r="AX652" s="11"/>
      <c r="AY652" s="11"/>
      <c r="AZ652" s="11"/>
      <c r="BA652" s="11"/>
      <c r="BB652" s="11"/>
      <c r="BC652" s="42"/>
    </row>
    <row r="653" spans="1:55" s="9" customFormat="1" ht="105" x14ac:dyDescent="0.25">
      <c r="A653" s="6">
        <v>646</v>
      </c>
      <c r="B653" s="6" t="s">
        <v>4</v>
      </c>
      <c r="C653" s="6" t="s">
        <v>2592</v>
      </c>
      <c r="D653" s="6" t="s">
        <v>1880</v>
      </c>
      <c r="E653" s="6" t="s">
        <v>1888</v>
      </c>
      <c r="F653" s="6" t="s">
        <v>293</v>
      </c>
      <c r="G653" s="6">
        <v>339104</v>
      </c>
      <c r="H653" s="6" t="s">
        <v>1257</v>
      </c>
      <c r="I653" s="6" t="s">
        <v>1884</v>
      </c>
      <c r="J653" s="6" t="s">
        <v>2268</v>
      </c>
      <c r="K653" s="6" t="s">
        <v>1745</v>
      </c>
      <c r="L653" s="6" t="s">
        <v>1501</v>
      </c>
      <c r="M653" s="6" t="s">
        <v>3472</v>
      </c>
      <c r="N653" s="6" t="s">
        <v>918</v>
      </c>
      <c r="O653" s="6" t="s">
        <v>2900</v>
      </c>
      <c r="P653" s="18">
        <f>VLOOKUP(G653,'[1]status-proiecte'!$K$3:$BJ$1319,24,0)</f>
        <v>9477943.6199999992</v>
      </c>
      <c r="Q653" s="18">
        <f>VLOOKUP(G653,'[1]status-proiecte'!$K$3:$BJ$1319,16,0)</f>
        <v>7449286.6938837096</v>
      </c>
      <c r="R653" s="18">
        <f>VLOOKUP(G653,'[1]status-proiecte'!$K$3:$BJ$1319,18,0)</f>
        <v>7300300.9500000002</v>
      </c>
      <c r="S653" s="18">
        <f>VLOOKUP(G653,'[1]status-proiecte'!$K$3:$BJ$1319,19,0)</f>
        <v>4469572.0163302254</v>
      </c>
      <c r="T653" s="18">
        <f>VLOOKUP(G653,'[1]status-proiecte'!$K$3:$BJ$1319,22,0)</f>
        <v>2830728.9336697748</v>
      </c>
      <c r="U653" s="18">
        <f>S653/Q653*100</f>
        <v>60</v>
      </c>
      <c r="V653" s="18" t="s">
        <v>4588</v>
      </c>
      <c r="W653" s="8" t="s">
        <v>1569</v>
      </c>
      <c r="X653" s="10"/>
      <c r="Y653" s="11"/>
      <c r="Z653" s="11"/>
      <c r="AA653" s="11"/>
      <c r="AB653" s="11"/>
      <c r="AC653" s="11"/>
      <c r="AD653" s="11"/>
      <c r="AE653" s="11"/>
      <c r="AF653" s="11"/>
      <c r="AG653" s="11"/>
      <c r="AH653" s="11"/>
      <c r="AI653" s="11"/>
      <c r="AJ653" s="11"/>
      <c r="AK653" s="11"/>
      <c r="AL653" s="11"/>
      <c r="AM653" s="11"/>
      <c r="AN653" s="11"/>
      <c r="AO653" s="11"/>
      <c r="AP653" s="11"/>
      <c r="AQ653" s="11"/>
      <c r="AR653" s="11"/>
      <c r="AS653" s="11"/>
      <c r="AT653" s="11"/>
      <c r="AU653" s="11"/>
      <c r="AV653" s="11"/>
      <c r="AW653" s="11"/>
      <c r="AX653" s="11"/>
      <c r="AY653" s="11"/>
      <c r="AZ653" s="11"/>
      <c r="BA653" s="11"/>
      <c r="BB653" s="11"/>
      <c r="BC653" s="42"/>
    </row>
    <row r="654" spans="1:55" s="9" customFormat="1" ht="105" x14ac:dyDescent="0.25">
      <c r="A654" s="6">
        <v>647</v>
      </c>
      <c r="B654" s="6" t="s">
        <v>4</v>
      </c>
      <c r="C654" s="6" t="s">
        <v>2592</v>
      </c>
      <c r="D654" s="6" t="s">
        <v>1880</v>
      </c>
      <c r="E654" s="6" t="s">
        <v>1888</v>
      </c>
      <c r="F654" s="6" t="s">
        <v>293</v>
      </c>
      <c r="G654" s="6">
        <v>339010</v>
      </c>
      <c r="H654" s="6" t="s">
        <v>1257</v>
      </c>
      <c r="I654" s="6" t="s">
        <v>1885</v>
      </c>
      <c r="J654" s="6" t="s">
        <v>2382</v>
      </c>
      <c r="K654" s="6" t="s">
        <v>1745</v>
      </c>
      <c r="L654" s="6" t="s">
        <v>1501</v>
      </c>
      <c r="M654" s="6" t="s">
        <v>3473</v>
      </c>
      <c r="N654" s="6" t="s">
        <v>3191</v>
      </c>
      <c r="O654" s="6" t="s">
        <v>2901</v>
      </c>
      <c r="P654" s="18">
        <f>VLOOKUP(G654,'[1]status-proiecte'!$K$3:$BJ$1319,24,0)</f>
        <v>8441491.8900000006</v>
      </c>
      <c r="Q654" s="18">
        <f>VLOOKUP(G654,'[1]status-proiecte'!$K$3:$BJ$1319,16,0)</f>
        <v>7462049.9990453133</v>
      </c>
      <c r="R654" s="18">
        <f>VLOOKUP(G654,'[1]status-proiecte'!$K$3:$BJ$1319,18,0)</f>
        <v>7312809.0099999998</v>
      </c>
      <c r="S654" s="18">
        <f>VLOOKUP(G654,'[1]status-proiecte'!$K$3:$BJ$1319,19,0)</f>
        <v>4477229.9994271882</v>
      </c>
      <c r="T654" s="18">
        <f>VLOOKUP(G654,'[1]status-proiecte'!$K$3:$BJ$1319,22,0)</f>
        <v>2835579.0105728116</v>
      </c>
      <c r="U654" s="18">
        <f>S654/Q654*100</f>
        <v>60</v>
      </c>
      <c r="V654" s="18" t="s">
        <v>4589</v>
      </c>
      <c r="W654" s="8" t="s">
        <v>1569</v>
      </c>
      <c r="X654" s="10"/>
      <c r="Y654" s="11"/>
      <c r="Z654" s="11"/>
      <c r="AA654" s="11"/>
      <c r="AB654" s="11"/>
      <c r="AC654" s="11"/>
      <c r="AD654" s="11"/>
      <c r="AE654" s="11"/>
      <c r="AF654" s="11"/>
      <c r="AG654" s="11"/>
      <c r="AH654" s="11"/>
      <c r="AI654" s="11"/>
      <c r="AJ654" s="11"/>
      <c r="AK654" s="11"/>
      <c r="AL654" s="11"/>
      <c r="AM654" s="11"/>
      <c r="AN654" s="11"/>
      <c r="AO654" s="11"/>
      <c r="AP654" s="11"/>
      <c r="AQ654" s="11"/>
      <c r="AR654" s="11"/>
      <c r="AS654" s="11"/>
      <c r="AT654" s="11"/>
      <c r="AU654" s="11"/>
      <c r="AV654" s="11"/>
      <c r="AW654" s="11"/>
      <c r="AX654" s="11"/>
      <c r="AY654" s="11"/>
      <c r="AZ654" s="11"/>
      <c r="BA654" s="11"/>
      <c r="BB654" s="11"/>
      <c r="BC654" s="42"/>
    </row>
    <row r="655" spans="1:55" s="9" customFormat="1" ht="105" x14ac:dyDescent="0.25">
      <c r="A655" s="6">
        <v>648</v>
      </c>
      <c r="B655" s="6" t="s">
        <v>4</v>
      </c>
      <c r="C655" s="6" t="s">
        <v>2592</v>
      </c>
      <c r="D655" s="6" t="s">
        <v>1880</v>
      </c>
      <c r="E655" s="6" t="s">
        <v>1888</v>
      </c>
      <c r="F655" s="6" t="s">
        <v>293</v>
      </c>
      <c r="G655" s="6">
        <v>339124</v>
      </c>
      <c r="H655" s="6" t="s">
        <v>1257</v>
      </c>
      <c r="I655" s="6" t="s">
        <v>1886</v>
      </c>
      <c r="J655" s="6" t="s">
        <v>2267</v>
      </c>
      <c r="K655" s="6" t="s">
        <v>1745</v>
      </c>
      <c r="L655" s="6" t="s">
        <v>1501</v>
      </c>
      <c r="M655" s="6" t="s">
        <v>3474</v>
      </c>
      <c r="N655" s="6" t="s">
        <v>3192</v>
      </c>
      <c r="O655" s="6" t="s">
        <v>2900</v>
      </c>
      <c r="P655" s="18">
        <f>VLOOKUP(G655,'[1]status-proiecte'!$K$3:$BJ$1319,24,0)</f>
        <v>8521935</v>
      </c>
      <c r="Q655" s="18">
        <f>VLOOKUP(G655,'[1]status-proiecte'!$K$3:$BJ$1319,16,0)</f>
        <v>7462035.1671000002</v>
      </c>
      <c r="R655" s="18">
        <f>VLOOKUP(G655,'[1]status-proiecte'!$K$3:$BJ$1319,18,0)</f>
        <v>7312794.4500000002</v>
      </c>
      <c r="S655" s="18">
        <f>VLOOKUP(G655,'[1]status-proiecte'!$K$3:$BJ$1319,19,0)</f>
        <v>4477221.1002599997</v>
      </c>
      <c r="T655" s="18">
        <f>VLOOKUP(G655,'[1]status-proiecte'!$K$3:$BJ$1319,22,0)</f>
        <v>2835573.3497400004</v>
      </c>
      <c r="U655" s="18">
        <f>S655/Q655*100</f>
        <v>60</v>
      </c>
      <c r="V655" s="18" t="s">
        <v>4590</v>
      </c>
      <c r="W655" s="8" t="s">
        <v>1569</v>
      </c>
      <c r="X655" s="10"/>
      <c r="Y655" s="11"/>
      <c r="Z655" s="11"/>
      <c r="AA655" s="11"/>
      <c r="AB655" s="11"/>
      <c r="AC655" s="11"/>
      <c r="AD655" s="11"/>
      <c r="AE655" s="11"/>
      <c r="AF655" s="11"/>
      <c r="AG655" s="11"/>
      <c r="AH655" s="11"/>
      <c r="AI655" s="11"/>
      <c r="AJ655" s="11"/>
      <c r="AK655" s="11"/>
      <c r="AL655" s="11"/>
      <c r="AM655" s="11"/>
      <c r="AN655" s="11"/>
      <c r="AO655" s="11"/>
      <c r="AP655" s="11"/>
      <c r="AQ655" s="11"/>
      <c r="AR655" s="11"/>
      <c r="AS655" s="11"/>
      <c r="AT655" s="11"/>
      <c r="AU655" s="11"/>
      <c r="AV655" s="11"/>
      <c r="AW655" s="11"/>
      <c r="AX655" s="11"/>
      <c r="AY655" s="11"/>
      <c r="AZ655" s="11"/>
      <c r="BA655" s="11"/>
      <c r="BB655" s="11"/>
      <c r="BC655" s="42"/>
    </row>
    <row r="656" spans="1:55" s="11" customFormat="1" ht="105" x14ac:dyDescent="0.25">
      <c r="A656" s="6">
        <v>649</v>
      </c>
      <c r="B656" s="6" t="s">
        <v>4</v>
      </c>
      <c r="C656" s="6" t="s">
        <v>2592</v>
      </c>
      <c r="D656" s="6" t="s">
        <v>1880</v>
      </c>
      <c r="E656" s="6" t="s">
        <v>1888</v>
      </c>
      <c r="F656" s="6" t="s">
        <v>293</v>
      </c>
      <c r="G656" s="6">
        <v>343305</v>
      </c>
      <c r="H656" s="6" t="s">
        <v>2390</v>
      </c>
      <c r="I656" s="6" t="s">
        <v>2597</v>
      </c>
      <c r="J656" s="6" t="s">
        <v>2432</v>
      </c>
      <c r="K656" s="6" t="s">
        <v>2423</v>
      </c>
      <c r="L656" s="6" t="s">
        <v>1496</v>
      </c>
      <c r="M656" s="6" t="s">
        <v>2391</v>
      </c>
      <c r="N656" s="6" t="s">
        <v>2546</v>
      </c>
      <c r="O656" s="6" t="s">
        <v>2902</v>
      </c>
      <c r="P656" s="18">
        <f>VLOOKUP(G656,'[1]status-proiecte'!$K$3:$BJ$1319,24,0)</f>
        <v>7768369.4699999997</v>
      </c>
      <c r="Q656" s="18">
        <f>VLOOKUP(G656,'[1]status-proiecte'!$K$3:$BJ$1319,16,0)</f>
        <v>7462047.6616465198</v>
      </c>
      <c r="R656" s="18">
        <f>VLOOKUP(G656,'[1]status-proiecte'!$K$3:$BJ$1319,18,0)</f>
        <v>7312806.7199999997</v>
      </c>
      <c r="S656" s="18">
        <f>VLOOKUP(G656,'[1]status-proiecte'!$K$3:$BJ$1319,19,0)</f>
        <v>4477228.5969879115</v>
      </c>
      <c r="T656" s="18">
        <f>VLOOKUP(G656,'[1]status-proiecte'!$K$3:$BJ$1319,22,0)</f>
        <v>2835578.1230120882</v>
      </c>
      <c r="U656" s="18">
        <f>S656/Q656*100</f>
        <v>60</v>
      </c>
      <c r="V656" s="18" t="s">
        <v>2975</v>
      </c>
      <c r="W656" s="8" t="s">
        <v>1569</v>
      </c>
    </row>
    <row r="657" spans="1:23" s="11" customFormat="1" ht="120" x14ac:dyDescent="0.25">
      <c r="A657" s="6">
        <v>650</v>
      </c>
      <c r="B657" s="6" t="s">
        <v>4</v>
      </c>
      <c r="C657" s="6" t="s">
        <v>2592</v>
      </c>
      <c r="D657" s="6" t="s">
        <v>1880</v>
      </c>
      <c r="E657" s="6" t="s">
        <v>1888</v>
      </c>
      <c r="F657" s="6" t="s">
        <v>293</v>
      </c>
      <c r="G657" s="6">
        <v>343376</v>
      </c>
      <c r="H657" s="6" t="s">
        <v>2392</v>
      </c>
      <c r="I657" s="6" t="s">
        <v>2393</v>
      </c>
      <c r="J657" s="6" t="s">
        <v>2433</v>
      </c>
      <c r="K657" s="6" t="s">
        <v>1511</v>
      </c>
      <c r="L657" s="6" t="s">
        <v>1496</v>
      </c>
      <c r="M657" s="6" t="s">
        <v>2394</v>
      </c>
      <c r="N657" s="6" t="s">
        <v>2546</v>
      </c>
      <c r="O657" s="6" t="s">
        <v>2903</v>
      </c>
      <c r="P657" s="18">
        <f>VLOOKUP(G657,'[1]status-proiecte'!$K$3:$BJ$1319,24,0)</f>
        <v>7804791.4900000002</v>
      </c>
      <c r="Q657" s="18">
        <f>VLOOKUP(G657,'[1]status-proiecte'!$K$3:$BJ$1319,16,0)</f>
        <v>7461999.6053796792</v>
      </c>
      <c r="R657" s="18">
        <f>VLOOKUP(G657,'[1]status-proiecte'!$K$3:$BJ$1319,18,0)</f>
        <v>7312759.6100000003</v>
      </c>
      <c r="S657" s="18">
        <f>VLOOKUP(G657,'[1]status-proiecte'!$K$3:$BJ$1319,19,0)</f>
        <v>4477199.7632278074</v>
      </c>
      <c r="T657" s="18">
        <f>VLOOKUP(G657,'[1]status-proiecte'!$K$3:$BJ$1319,22,0)</f>
        <v>2835559.846772193</v>
      </c>
      <c r="U657" s="18">
        <f>S657/Q657*100</f>
        <v>60</v>
      </c>
      <c r="V657" s="18" t="s">
        <v>2975</v>
      </c>
      <c r="W657" s="8" t="s">
        <v>1569</v>
      </c>
    </row>
    <row r="658" spans="1:23" s="11" customFormat="1" ht="120" x14ac:dyDescent="0.25">
      <c r="A658" s="6">
        <v>651</v>
      </c>
      <c r="B658" s="6" t="s">
        <v>4</v>
      </c>
      <c r="C658" s="6" t="s">
        <v>2592</v>
      </c>
      <c r="D658" s="6" t="s">
        <v>1880</v>
      </c>
      <c r="E658" s="6" t="s">
        <v>1888</v>
      </c>
      <c r="F658" s="6" t="s">
        <v>293</v>
      </c>
      <c r="G658" s="6">
        <v>343124</v>
      </c>
      <c r="H658" s="6" t="s">
        <v>2395</v>
      </c>
      <c r="I658" s="6" t="s">
        <v>2396</v>
      </c>
      <c r="J658" s="6" t="s">
        <v>2434</v>
      </c>
      <c r="K658" s="6" t="s">
        <v>2424</v>
      </c>
      <c r="L658" s="6" t="s">
        <v>1499</v>
      </c>
      <c r="M658" s="6" t="s">
        <v>2397</v>
      </c>
      <c r="N658" s="6" t="s">
        <v>2515</v>
      </c>
      <c r="O658" s="6" t="s">
        <v>2904</v>
      </c>
      <c r="P658" s="18">
        <f>VLOOKUP(G658,'[1]status-proiecte'!$K$3:$BJ$1319,24,0)</f>
        <v>7726748.54</v>
      </c>
      <c r="Q658" s="18">
        <f>VLOOKUP(G658,'[1]status-proiecte'!$K$3:$BJ$1319,16,0)</f>
        <v>7461056.9900000002</v>
      </c>
      <c r="R658" s="18">
        <f>VLOOKUP(G658,'[1]status-proiecte'!$K$3:$BJ$1319,18,0)</f>
        <v>7311835.8499999996</v>
      </c>
      <c r="S658" s="18">
        <f>VLOOKUP(G658,'[1]status-proiecte'!$K$3:$BJ$1319,19,0)</f>
        <v>4476634.1940000001</v>
      </c>
      <c r="T658" s="18">
        <f>VLOOKUP(G658,'[1]status-proiecte'!$K$3:$BJ$1319,22,0)</f>
        <v>2835201.6559999995</v>
      </c>
      <c r="U658" s="18">
        <f>S658/Q658*100</f>
        <v>60</v>
      </c>
      <c r="V658" s="18" t="s">
        <v>442</v>
      </c>
      <c r="W658" s="8" t="s">
        <v>1569</v>
      </c>
    </row>
    <row r="659" spans="1:23" s="11" customFormat="1" ht="105" x14ac:dyDescent="0.25">
      <c r="A659" s="6">
        <v>652</v>
      </c>
      <c r="B659" s="6" t="s">
        <v>4</v>
      </c>
      <c r="C659" s="6" t="s">
        <v>2592</v>
      </c>
      <c r="D659" s="6" t="s">
        <v>1887</v>
      </c>
      <c r="E659" s="6" t="s">
        <v>2445</v>
      </c>
      <c r="F659" s="6" t="s">
        <v>293</v>
      </c>
      <c r="G659" s="6">
        <v>341404</v>
      </c>
      <c r="H659" s="6" t="s">
        <v>2398</v>
      </c>
      <c r="I659" s="6" t="s">
        <v>2399</v>
      </c>
      <c r="J659" s="6" t="s">
        <v>2431</v>
      </c>
      <c r="K659" s="6" t="s">
        <v>163</v>
      </c>
      <c r="L659" s="6" t="s">
        <v>1496</v>
      </c>
      <c r="M659" s="6" t="s">
        <v>2400</v>
      </c>
      <c r="N659" s="6" t="s">
        <v>885</v>
      </c>
      <c r="O659" s="6" t="s">
        <v>2905</v>
      </c>
      <c r="P659" s="18">
        <f>VLOOKUP(G659,'[1]status-proiecte'!$K$3:$BJ$1319,24,0)</f>
        <v>35120387.32</v>
      </c>
      <c r="Q659" s="18">
        <f>VLOOKUP(G659,'[1]status-proiecte'!$K$3:$BJ$1319,16,0)</f>
        <v>35120387.32</v>
      </c>
      <c r="R659" s="18">
        <f>VLOOKUP(G659,'[1]status-proiecte'!$K$3:$BJ$1319,18,0)</f>
        <v>34417979.57</v>
      </c>
      <c r="S659" s="18">
        <f>VLOOKUP(G659,'[1]status-proiecte'!$K$3:$BJ$1319,19,0)</f>
        <v>21072232.392000001</v>
      </c>
      <c r="T659" s="18">
        <f>VLOOKUP(G659,'[1]status-proiecte'!$K$3:$BJ$1319,22,0)</f>
        <v>13345747.177999999</v>
      </c>
      <c r="U659" s="18">
        <f>S659/Q659*100</f>
        <v>60</v>
      </c>
      <c r="V659" s="18" t="s">
        <v>2975</v>
      </c>
      <c r="W659" s="8" t="s">
        <v>1569</v>
      </c>
    </row>
    <row r="660" spans="1:23" s="11" customFormat="1" ht="120" x14ac:dyDescent="0.25">
      <c r="A660" s="6">
        <v>653</v>
      </c>
      <c r="B660" s="6" t="s">
        <v>4</v>
      </c>
      <c r="C660" s="6" t="s">
        <v>2592</v>
      </c>
      <c r="D660" s="6" t="s">
        <v>1880</v>
      </c>
      <c r="E660" s="6" t="s">
        <v>1888</v>
      </c>
      <c r="F660" s="6" t="s">
        <v>293</v>
      </c>
      <c r="G660" s="6">
        <v>342741</v>
      </c>
      <c r="H660" s="6" t="s">
        <v>2401</v>
      </c>
      <c r="I660" s="6" t="s">
        <v>2402</v>
      </c>
      <c r="J660" s="6" t="s">
        <v>2435</v>
      </c>
      <c r="K660" s="6" t="s">
        <v>2425</v>
      </c>
      <c r="L660" s="6" t="s">
        <v>1496</v>
      </c>
      <c r="M660" s="6" t="s">
        <v>2403</v>
      </c>
      <c r="N660" s="6" t="s">
        <v>2515</v>
      </c>
      <c r="O660" s="6" t="s">
        <v>2906</v>
      </c>
      <c r="P660" s="18">
        <f>VLOOKUP(G660,'[1]status-proiecte'!$K$3:$BJ$1319,24,0)</f>
        <v>7658477.8099999996</v>
      </c>
      <c r="Q660" s="18">
        <f>VLOOKUP(G660,'[1]status-proiecte'!$K$3:$BJ$1319,16,0)</f>
        <v>7459279.2300000004</v>
      </c>
      <c r="R660" s="18">
        <f>VLOOKUP(G660,'[1]status-proiecte'!$K$3:$BJ$1319,18,0)</f>
        <v>7310093.6399999997</v>
      </c>
      <c r="S660" s="18">
        <f>VLOOKUP(G660,'[1]status-proiecte'!$K$3:$BJ$1319,19,0)</f>
        <v>4475567.5379999997</v>
      </c>
      <c r="T660" s="18">
        <f>VLOOKUP(G660,'[1]status-proiecte'!$K$3:$BJ$1319,22,0)</f>
        <v>2834526.102</v>
      </c>
      <c r="U660" s="18">
        <f>S660/Q660*100</f>
        <v>60</v>
      </c>
      <c r="V660" s="18" t="s">
        <v>3648</v>
      </c>
      <c r="W660" s="8" t="s">
        <v>1569</v>
      </c>
    </row>
    <row r="661" spans="1:23" s="11" customFormat="1" ht="105" x14ac:dyDescent="0.25">
      <c r="A661" s="6">
        <v>654</v>
      </c>
      <c r="B661" s="6" t="s">
        <v>4</v>
      </c>
      <c r="C661" s="6" t="s">
        <v>2592</v>
      </c>
      <c r="D661" s="6" t="s">
        <v>1880</v>
      </c>
      <c r="E661" s="6" t="s">
        <v>1888</v>
      </c>
      <c r="F661" s="6" t="s">
        <v>293</v>
      </c>
      <c r="G661" s="6">
        <v>343015</v>
      </c>
      <c r="H661" s="6" t="s">
        <v>2404</v>
      </c>
      <c r="I661" s="6" t="s">
        <v>2405</v>
      </c>
      <c r="J661" s="6" t="s">
        <v>4713</v>
      </c>
      <c r="K661" s="6" t="s">
        <v>2426</v>
      </c>
      <c r="L661" s="7" t="s">
        <v>1495</v>
      </c>
      <c r="M661" s="6" t="s">
        <v>2406</v>
      </c>
      <c r="N661" s="6" t="s">
        <v>1599</v>
      </c>
      <c r="O661" s="6" t="s">
        <v>2714</v>
      </c>
      <c r="P661" s="18">
        <f>VLOOKUP(G661,'[1]status-proiecte'!$K$3:$BJ$1319,24,0)</f>
        <v>6221101.0700000003</v>
      </c>
      <c r="Q661" s="18">
        <f>VLOOKUP(G661,'[1]status-proiecte'!$K$3:$BJ$1319,16,0)</f>
        <v>5807966.9299999997</v>
      </c>
      <c r="R661" s="18">
        <f>VLOOKUP(G661,'[1]status-proiecte'!$K$3:$BJ$1319,18,0)</f>
        <v>5691807.5899999999</v>
      </c>
      <c r="S661" s="18">
        <f>VLOOKUP(G661,'[1]status-proiecte'!$K$3:$BJ$1319,19,0)</f>
        <v>3484780.1579999998</v>
      </c>
      <c r="T661" s="18">
        <f>VLOOKUP(G661,'[1]status-proiecte'!$K$3:$BJ$1319,22,0)</f>
        <v>2207027.432</v>
      </c>
      <c r="U661" s="18">
        <f>S661/Q661*100</f>
        <v>60</v>
      </c>
      <c r="V661" s="18" t="s">
        <v>4591</v>
      </c>
      <c r="W661" s="8" t="s">
        <v>1569</v>
      </c>
    </row>
    <row r="662" spans="1:23" s="11" customFormat="1" ht="120" x14ac:dyDescent="0.25">
      <c r="A662" s="6">
        <v>655</v>
      </c>
      <c r="B662" s="6" t="s">
        <v>4</v>
      </c>
      <c r="C662" s="6" t="s">
        <v>2592</v>
      </c>
      <c r="D662" s="6" t="s">
        <v>1880</v>
      </c>
      <c r="E662" s="6" t="s">
        <v>1888</v>
      </c>
      <c r="F662" s="6" t="s">
        <v>293</v>
      </c>
      <c r="G662" s="6">
        <v>343422</v>
      </c>
      <c r="H662" s="6" t="s">
        <v>2407</v>
      </c>
      <c r="I662" s="6" t="s">
        <v>2408</v>
      </c>
      <c r="J662" s="6" t="s">
        <v>2436</v>
      </c>
      <c r="K662" s="6" t="s">
        <v>2427</v>
      </c>
      <c r="L662" s="6" t="s">
        <v>1496</v>
      </c>
      <c r="M662" s="6" t="s">
        <v>4016</v>
      </c>
      <c r="N662" s="6" t="s">
        <v>2515</v>
      </c>
      <c r="O662" s="6" t="s">
        <v>2903</v>
      </c>
      <c r="P662" s="18">
        <f>VLOOKUP(G662,'[1]status-proiecte'!$K$3:$BJ$1319,24,0)</f>
        <v>7804791.4900000002</v>
      </c>
      <c r="Q662" s="18">
        <f>VLOOKUP(G662,'[1]status-proiecte'!$K$3:$BJ$1319,16,0)</f>
        <v>7462046.8191969022</v>
      </c>
      <c r="R662" s="18">
        <f>VLOOKUP(G662,'[1]status-proiecte'!$K$3:$BJ$1319,18,0)</f>
        <v>7312805.8799999999</v>
      </c>
      <c r="S662" s="18">
        <f>VLOOKUP(G662,'[1]status-proiecte'!$K$3:$BJ$1319,19,0)</f>
        <v>4477228.0915181413</v>
      </c>
      <c r="T662" s="18">
        <f>VLOOKUP(G662,'[1]status-proiecte'!$K$3:$BJ$1319,22,0)</f>
        <v>2835577.7884818586</v>
      </c>
      <c r="U662" s="18">
        <f>S662/Q662*100</f>
        <v>60</v>
      </c>
      <c r="V662" s="18" t="s">
        <v>4134</v>
      </c>
      <c r="W662" s="8" t="s">
        <v>1569</v>
      </c>
    </row>
    <row r="663" spans="1:23" s="11" customFormat="1" ht="105" x14ac:dyDescent="0.25">
      <c r="A663" s="6">
        <v>656</v>
      </c>
      <c r="B663" s="6" t="s">
        <v>4</v>
      </c>
      <c r="C663" s="6" t="s">
        <v>2592</v>
      </c>
      <c r="D663" s="6" t="s">
        <v>1887</v>
      </c>
      <c r="E663" s="6" t="s">
        <v>2445</v>
      </c>
      <c r="F663" s="6" t="s">
        <v>293</v>
      </c>
      <c r="G663" s="6">
        <v>341402</v>
      </c>
      <c r="H663" s="6" t="s">
        <v>2398</v>
      </c>
      <c r="I663" s="6" t="s">
        <v>2409</v>
      </c>
      <c r="J663" s="6" t="s">
        <v>2437</v>
      </c>
      <c r="K663" s="6" t="s">
        <v>163</v>
      </c>
      <c r="L663" s="6" t="s">
        <v>1496</v>
      </c>
      <c r="M663" s="6" t="s">
        <v>2446</v>
      </c>
      <c r="N663" s="6" t="s">
        <v>885</v>
      </c>
      <c r="O663" s="6" t="s">
        <v>2905</v>
      </c>
      <c r="P663" s="18">
        <f>VLOOKUP(G663,'[1]status-proiecte'!$K$3:$BJ$1319,24,0)</f>
        <v>35463214.18</v>
      </c>
      <c r="Q663" s="18">
        <f>VLOOKUP(G663,'[1]status-proiecte'!$K$3:$BJ$1319,16,0)</f>
        <v>35463214.18</v>
      </c>
      <c r="R663" s="18">
        <f>VLOOKUP(G663,'[1]status-proiecte'!$K$3:$BJ$1319,18,0)</f>
        <v>34753949.880000003</v>
      </c>
      <c r="S663" s="18">
        <f>VLOOKUP(G663,'[1]status-proiecte'!$K$3:$BJ$1319,19,0)</f>
        <v>21277928.508000001</v>
      </c>
      <c r="T663" s="18">
        <f>VLOOKUP(G663,'[1]status-proiecte'!$K$3:$BJ$1319,22,0)</f>
        <v>13476021.372000001</v>
      </c>
      <c r="U663" s="18">
        <f>S663/Q663*100</f>
        <v>60.000000000000007</v>
      </c>
      <c r="V663" s="18" t="s">
        <v>2975</v>
      </c>
      <c r="W663" s="8" t="s">
        <v>1569</v>
      </c>
    </row>
    <row r="664" spans="1:23" s="11" customFormat="1" ht="105" x14ac:dyDescent="0.25">
      <c r="A664" s="6">
        <v>657</v>
      </c>
      <c r="B664" s="6" t="s">
        <v>4</v>
      </c>
      <c r="C664" s="6" t="s">
        <v>2592</v>
      </c>
      <c r="D664" s="6" t="s">
        <v>1880</v>
      </c>
      <c r="E664" s="6" t="s">
        <v>1888</v>
      </c>
      <c r="F664" s="6" t="s">
        <v>293</v>
      </c>
      <c r="G664" s="6">
        <v>340991</v>
      </c>
      <c r="H664" s="6" t="s">
        <v>2410</v>
      </c>
      <c r="I664" s="6" t="s">
        <v>2411</v>
      </c>
      <c r="J664" s="6" t="s">
        <v>2438</v>
      </c>
      <c r="K664" s="6" t="s">
        <v>2428</v>
      </c>
      <c r="L664" s="6" t="s">
        <v>1496</v>
      </c>
      <c r="M664" s="6" t="s">
        <v>2412</v>
      </c>
      <c r="N664" s="6" t="s">
        <v>2515</v>
      </c>
      <c r="O664" s="6" t="s">
        <v>2902</v>
      </c>
      <c r="P664" s="18">
        <f>VLOOKUP(G664,'[1]status-proiecte'!$K$3:$BJ$1319,24,0)</f>
        <v>3494111.27</v>
      </c>
      <c r="Q664" s="18">
        <f>VLOOKUP(G664,'[1]status-proiecte'!$K$3:$BJ$1319,16,0)</f>
        <v>3239612.75</v>
      </c>
      <c r="R664" s="18">
        <f>VLOOKUP(G664,'[1]status-proiecte'!$K$3:$BJ$1319,18,0)</f>
        <v>3174820.49</v>
      </c>
      <c r="S664" s="18">
        <f>VLOOKUP(G664,'[1]status-proiecte'!$K$3:$BJ$1319,19,0)</f>
        <v>1943767.65</v>
      </c>
      <c r="T664" s="18">
        <f>VLOOKUP(G664,'[1]status-proiecte'!$K$3:$BJ$1319,22,0)</f>
        <v>1231052.8400000003</v>
      </c>
      <c r="U664" s="18">
        <f>S664/Q664*100</f>
        <v>60</v>
      </c>
      <c r="V664" s="18" t="s">
        <v>4592</v>
      </c>
      <c r="W664" s="8" t="s">
        <v>1569</v>
      </c>
    </row>
    <row r="665" spans="1:23" s="11" customFormat="1" ht="120" x14ac:dyDescent="0.25">
      <c r="A665" s="6">
        <v>658</v>
      </c>
      <c r="B665" s="6" t="s">
        <v>4</v>
      </c>
      <c r="C665" s="6" t="s">
        <v>2592</v>
      </c>
      <c r="D665" s="6" t="s">
        <v>1880</v>
      </c>
      <c r="E665" s="6" t="s">
        <v>1888</v>
      </c>
      <c r="F665" s="6" t="s">
        <v>293</v>
      </c>
      <c r="G665" s="6">
        <v>340910</v>
      </c>
      <c r="H665" s="6" t="s">
        <v>2413</v>
      </c>
      <c r="I665" s="6" t="s">
        <v>2414</v>
      </c>
      <c r="J665" s="6" t="s">
        <v>4047</v>
      </c>
      <c r="K665" s="6" t="s">
        <v>1535</v>
      </c>
      <c r="L665" s="7" t="s">
        <v>1495</v>
      </c>
      <c r="M665" s="6" t="s">
        <v>2447</v>
      </c>
      <c r="N665" s="6" t="s">
        <v>3194</v>
      </c>
      <c r="O665" s="6" t="s">
        <v>2712</v>
      </c>
      <c r="P665" s="18">
        <f>VLOOKUP(G665,'[1]status-proiecte'!$K$3:$BJ$1319,24,0)</f>
        <v>2963096</v>
      </c>
      <c r="Q665" s="18">
        <f>VLOOKUP(G665,'[1]status-proiecte'!$K$3:$BJ$1319,16,0)</f>
        <v>2677884</v>
      </c>
      <c r="R665" s="18">
        <f>VLOOKUP(G665,'[1]status-proiecte'!$K$3:$BJ$1319,18,0)</f>
        <v>2624326.3199999998</v>
      </c>
      <c r="S665" s="18">
        <f>VLOOKUP(G665,'[1]status-proiecte'!$K$3:$BJ$1319,19,0)</f>
        <v>1606730.4</v>
      </c>
      <c r="T665" s="18">
        <f>VLOOKUP(G665,'[1]status-proiecte'!$K$3:$BJ$1319,22,0)</f>
        <v>1017595.9199999999</v>
      </c>
      <c r="U665" s="18">
        <f>S665/Q665*100</f>
        <v>60</v>
      </c>
      <c r="V665" s="18" t="s">
        <v>4593</v>
      </c>
      <c r="W665" s="8" t="s">
        <v>1569</v>
      </c>
    </row>
    <row r="666" spans="1:23" s="11" customFormat="1" ht="120" x14ac:dyDescent="0.25">
      <c r="A666" s="6">
        <v>659</v>
      </c>
      <c r="B666" s="6" t="s">
        <v>4</v>
      </c>
      <c r="C666" s="6" t="s">
        <v>2592</v>
      </c>
      <c r="D666" s="6" t="s">
        <v>1880</v>
      </c>
      <c r="E666" s="6" t="s">
        <v>1888</v>
      </c>
      <c r="F666" s="6" t="s">
        <v>293</v>
      </c>
      <c r="G666" s="6">
        <v>343343</v>
      </c>
      <c r="H666" s="6" t="s">
        <v>2415</v>
      </c>
      <c r="I666" s="6" t="s">
        <v>2416</v>
      </c>
      <c r="J666" s="6" t="s">
        <v>4042</v>
      </c>
      <c r="K666" s="6" t="s">
        <v>1553</v>
      </c>
      <c r="L666" s="6" t="s">
        <v>1496</v>
      </c>
      <c r="M666" s="6" t="s">
        <v>2417</v>
      </c>
      <c r="N666" s="6" t="s">
        <v>2515</v>
      </c>
      <c r="O666" s="6" t="s">
        <v>2903</v>
      </c>
      <c r="P666" s="18">
        <f>VLOOKUP(G666,'[1]status-proiecte'!$K$3:$BJ$1319,24,0)</f>
        <v>7804795.1200000001</v>
      </c>
      <c r="Q666" s="18">
        <f>VLOOKUP(G666,'[1]status-proiecte'!$K$3:$BJ$1319,16,0)</f>
        <v>7462003.5151210828</v>
      </c>
      <c r="R666" s="18">
        <f>VLOOKUP(G666,'[1]status-proiecte'!$K$3:$BJ$1319,18,0)</f>
        <v>7312763.4400000004</v>
      </c>
      <c r="S666" s="18">
        <f>VLOOKUP(G666,'[1]status-proiecte'!$K$3:$BJ$1319,19,0)</f>
        <v>4477202.1090726499</v>
      </c>
      <c r="T666" s="18">
        <f>VLOOKUP(G666,'[1]status-proiecte'!$K$3:$BJ$1319,22,0)</f>
        <v>2835561.3309273506</v>
      </c>
      <c r="U666" s="18">
        <f>S666/Q666*100</f>
        <v>60</v>
      </c>
      <c r="V666" s="18" t="s">
        <v>4062</v>
      </c>
      <c r="W666" s="8" t="s">
        <v>1569</v>
      </c>
    </row>
    <row r="667" spans="1:23" s="11" customFormat="1" ht="105" x14ac:dyDescent="0.25">
      <c r="A667" s="6">
        <v>660</v>
      </c>
      <c r="B667" s="6" t="s">
        <v>4</v>
      </c>
      <c r="C667" s="6" t="s">
        <v>2592</v>
      </c>
      <c r="D667" s="6" t="s">
        <v>1887</v>
      </c>
      <c r="E667" s="6" t="s">
        <v>2445</v>
      </c>
      <c r="F667" s="6" t="s">
        <v>293</v>
      </c>
      <c r="G667" s="6">
        <v>341403</v>
      </c>
      <c r="H667" s="6" t="s">
        <v>2398</v>
      </c>
      <c r="I667" s="6" t="s">
        <v>2418</v>
      </c>
      <c r="J667" s="6" t="s">
        <v>2439</v>
      </c>
      <c r="K667" s="6" t="s">
        <v>163</v>
      </c>
      <c r="L667" s="6" t="s">
        <v>1496</v>
      </c>
      <c r="M667" s="6" t="s">
        <v>2419</v>
      </c>
      <c r="N667" s="6" t="s">
        <v>2515</v>
      </c>
      <c r="O667" s="6" t="s">
        <v>2905</v>
      </c>
      <c r="P667" s="18">
        <f>VLOOKUP(G667,'[1]status-proiecte'!$K$3:$BJ$1319,24,0)</f>
        <v>35645018.289999999</v>
      </c>
      <c r="Q667" s="18">
        <f>VLOOKUP(G667,'[1]status-proiecte'!$K$3:$BJ$1319,16,0)</f>
        <v>35533570.429293394</v>
      </c>
      <c r="R667" s="18">
        <f>VLOOKUP(G667,'[1]status-proiecte'!$K$3:$BJ$1319,18,0)</f>
        <v>34822898.960000001</v>
      </c>
      <c r="S667" s="18">
        <f>VLOOKUP(G667,'[1]status-proiecte'!$K$3:$BJ$1319,19,0)</f>
        <v>21320142.257576037</v>
      </c>
      <c r="T667" s="18">
        <f>VLOOKUP(G667,'[1]status-proiecte'!$K$3:$BJ$1319,22,0)</f>
        <v>13502756.702423964</v>
      </c>
      <c r="U667" s="18">
        <f>S667/Q667*100</f>
        <v>60</v>
      </c>
      <c r="V667" s="18" t="s">
        <v>2975</v>
      </c>
      <c r="W667" s="8" t="s">
        <v>1569</v>
      </c>
    </row>
    <row r="668" spans="1:23" s="11" customFormat="1" ht="105" x14ac:dyDescent="0.25">
      <c r="A668" s="6">
        <v>661</v>
      </c>
      <c r="B668" s="6" t="s">
        <v>4</v>
      </c>
      <c r="C668" s="6" t="s">
        <v>2592</v>
      </c>
      <c r="D668" s="6" t="s">
        <v>1880</v>
      </c>
      <c r="E668" s="6" t="s">
        <v>1888</v>
      </c>
      <c r="F668" s="6" t="s">
        <v>293</v>
      </c>
      <c r="G668" s="6">
        <v>339154</v>
      </c>
      <c r="H668" s="6" t="s">
        <v>2420</v>
      </c>
      <c r="I668" s="6" t="s">
        <v>2444</v>
      </c>
      <c r="J668" s="6" t="s">
        <v>2440</v>
      </c>
      <c r="K668" s="6" t="s">
        <v>2429</v>
      </c>
      <c r="L668" s="6" t="s">
        <v>1501</v>
      </c>
      <c r="M668" s="6" t="s">
        <v>2441</v>
      </c>
      <c r="N668" s="6" t="s">
        <v>3189</v>
      </c>
      <c r="O668" s="6" t="s">
        <v>2907</v>
      </c>
      <c r="P668" s="18">
        <f>VLOOKUP(G668,'[1]status-proiecte'!$K$3:$BJ$1319,24,0)</f>
        <v>7724328.0999999996</v>
      </c>
      <c r="Q668" s="18">
        <f>VLOOKUP(G668,'[1]status-proiecte'!$K$3:$BJ$1319,16,0)</f>
        <v>6656898.6706999997</v>
      </c>
      <c r="R668" s="18">
        <f>VLOOKUP(G668,'[1]status-proiecte'!$K$3:$BJ$1319,18,0)</f>
        <v>6523760.6900000004</v>
      </c>
      <c r="S668" s="18">
        <f>VLOOKUP(G668,'[1]status-proiecte'!$K$3:$BJ$1319,19,0)</f>
        <v>3994139.20242</v>
      </c>
      <c r="T668" s="18">
        <f>VLOOKUP(G668,'[1]status-proiecte'!$K$3:$BJ$1319,22,0)</f>
        <v>2529621.4875800004</v>
      </c>
      <c r="U668" s="18">
        <f>S668/Q668*100</f>
        <v>60</v>
      </c>
      <c r="V668" s="18" t="s">
        <v>2975</v>
      </c>
      <c r="W668" s="8" t="s">
        <v>1569</v>
      </c>
    </row>
    <row r="669" spans="1:23" s="11" customFormat="1" ht="120" x14ac:dyDescent="0.25">
      <c r="A669" s="6">
        <v>662</v>
      </c>
      <c r="B669" s="6" t="s">
        <v>4</v>
      </c>
      <c r="C669" s="6" t="s">
        <v>2592</v>
      </c>
      <c r="D669" s="6" t="s">
        <v>1880</v>
      </c>
      <c r="E669" s="6" t="s">
        <v>1888</v>
      </c>
      <c r="F669" s="6" t="s">
        <v>293</v>
      </c>
      <c r="G669" s="6">
        <v>339117</v>
      </c>
      <c r="H669" s="6" t="s">
        <v>2421</v>
      </c>
      <c r="I669" s="6" t="s">
        <v>2443</v>
      </c>
      <c r="J669" s="6" t="s">
        <v>2442</v>
      </c>
      <c r="K669" s="6" t="s">
        <v>2430</v>
      </c>
      <c r="L669" s="6" t="s">
        <v>1499</v>
      </c>
      <c r="M669" s="6" t="s">
        <v>2422</v>
      </c>
      <c r="N669" s="6" t="s">
        <v>2627</v>
      </c>
      <c r="O669" s="6" t="s">
        <v>2676</v>
      </c>
      <c r="P669" s="18">
        <f>VLOOKUP(G669,'[1]status-proiecte'!$K$3:$BJ$1319,24,0)</f>
        <v>6781967.5800000001</v>
      </c>
      <c r="Q669" s="18">
        <f>VLOOKUP(G669,'[1]status-proiecte'!$K$3:$BJ$1319,16,0)</f>
        <v>6182855.5800000001</v>
      </c>
      <c r="R669" s="18">
        <f>VLOOKUP(G669,'[1]status-proiecte'!$K$3:$BJ$1319,18,0)</f>
        <v>6059198.46</v>
      </c>
      <c r="S669" s="18">
        <f>VLOOKUP(G669,'[1]status-proiecte'!$K$3:$BJ$1319,19,0)</f>
        <v>3709713.3480000002</v>
      </c>
      <c r="T669" s="18">
        <f>VLOOKUP(G669,'[1]status-proiecte'!$K$3:$BJ$1319,22,0)</f>
        <v>2349485.1119999997</v>
      </c>
      <c r="U669" s="18">
        <f>S669/Q669*100</f>
        <v>60</v>
      </c>
      <c r="V669" s="18" t="s">
        <v>2975</v>
      </c>
      <c r="W669" s="8" t="s">
        <v>1569</v>
      </c>
    </row>
    <row r="670" spans="1:23" s="11" customFormat="1" ht="120" x14ac:dyDescent="0.25">
      <c r="A670" s="6">
        <v>663</v>
      </c>
      <c r="B670" s="6" t="s">
        <v>4</v>
      </c>
      <c r="C670" s="6" t="s">
        <v>2592</v>
      </c>
      <c r="D670" s="6" t="s">
        <v>1880</v>
      </c>
      <c r="E670" s="6" t="s">
        <v>1888</v>
      </c>
      <c r="F670" s="6" t="s">
        <v>293</v>
      </c>
      <c r="G670" s="6">
        <v>339400</v>
      </c>
      <c r="H670" s="6" t="s">
        <v>2449</v>
      </c>
      <c r="I670" s="6" t="s">
        <v>2448</v>
      </c>
      <c r="J670" s="6" t="s">
        <v>2451</v>
      </c>
      <c r="K670" s="6" t="s">
        <v>2452</v>
      </c>
      <c r="L670" s="7" t="s">
        <v>1495</v>
      </c>
      <c r="M670" s="6" t="s">
        <v>3475</v>
      </c>
      <c r="N670" s="6" t="s">
        <v>2517</v>
      </c>
      <c r="O670" s="6" t="s">
        <v>2908</v>
      </c>
      <c r="P670" s="18">
        <f>VLOOKUP(G670,'[1]status-proiecte'!$K$3:$BJ$1319,24,0)</f>
        <v>11276665.24</v>
      </c>
      <c r="Q670" s="18">
        <f>VLOOKUP(G670,'[1]status-proiecte'!$K$3:$BJ$1319,16,0)</f>
        <v>7448841.3829479124</v>
      </c>
      <c r="R670" s="18">
        <f>VLOOKUP(G670,'[1]status-proiecte'!$K$3:$BJ$1319,18,0)</f>
        <v>7299864.5499999998</v>
      </c>
      <c r="S670" s="18">
        <f>VLOOKUP(G670,'[1]status-proiecte'!$K$3:$BJ$1319,19,0)</f>
        <v>4469304.829768748</v>
      </c>
      <c r="T670" s="18">
        <f>VLOOKUP(G670,'[1]status-proiecte'!$K$3:$BJ$1319,22,0)</f>
        <v>2830559.7202312518</v>
      </c>
      <c r="U670" s="18">
        <f>S670/Q670*100</f>
        <v>60.000000000000007</v>
      </c>
      <c r="V670" s="18" t="s">
        <v>4594</v>
      </c>
      <c r="W670" s="8" t="s">
        <v>1569</v>
      </c>
    </row>
    <row r="671" spans="1:23" s="11" customFormat="1" ht="105" x14ac:dyDescent="0.25">
      <c r="A671" s="6">
        <v>664</v>
      </c>
      <c r="B671" s="6" t="s">
        <v>4</v>
      </c>
      <c r="C671" s="6" t="s">
        <v>2592</v>
      </c>
      <c r="D671" s="6" t="s">
        <v>1880</v>
      </c>
      <c r="E671" s="6" t="s">
        <v>1888</v>
      </c>
      <c r="F671" s="6" t="s">
        <v>293</v>
      </c>
      <c r="G671" s="6">
        <v>340894</v>
      </c>
      <c r="H671" s="6" t="s">
        <v>1196</v>
      </c>
      <c r="I671" s="6" t="s">
        <v>2453</v>
      </c>
      <c r="J671" s="6" t="s">
        <v>2454</v>
      </c>
      <c r="K671" s="6" t="s">
        <v>2455</v>
      </c>
      <c r="L671" s="6" t="s">
        <v>1507</v>
      </c>
      <c r="M671" s="6" t="s">
        <v>3476</v>
      </c>
      <c r="N671" s="6" t="s">
        <v>3195</v>
      </c>
      <c r="O671" s="6" t="s">
        <v>2704</v>
      </c>
      <c r="P671" s="18">
        <f>VLOOKUP(G671,'[1]status-proiecte'!$K$3:$BJ$1319,24,0)</f>
        <v>9373782.4600000009</v>
      </c>
      <c r="Q671" s="18">
        <f>VLOOKUP(G671,'[1]status-proiecte'!$K$3:$BJ$1319,16,0)</f>
        <v>7461164.2905996265</v>
      </c>
      <c r="R671" s="18">
        <f>VLOOKUP(G671,'[1]status-proiecte'!$K$3:$BJ$1319,18,0)</f>
        <v>7311941</v>
      </c>
      <c r="S671" s="18">
        <f>VLOOKUP(G671,'[1]status-proiecte'!$K$3:$BJ$1319,19,0)</f>
        <v>4476698.5743597765</v>
      </c>
      <c r="T671" s="18">
        <f>VLOOKUP(G671,'[1]status-proiecte'!$K$3:$BJ$1319,22,0)</f>
        <v>2835242.4256402235</v>
      </c>
      <c r="U671" s="18">
        <f>S671/Q671*100</f>
        <v>60.000000000000007</v>
      </c>
      <c r="V671" s="18" t="s">
        <v>4595</v>
      </c>
      <c r="W671" s="8" t="s">
        <v>1569</v>
      </c>
    </row>
    <row r="672" spans="1:23" s="11" customFormat="1" ht="105" x14ac:dyDescent="0.25">
      <c r="A672" s="6">
        <v>665</v>
      </c>
      <c r="B672" s="6" t="s">
        <v>4</v>
      </c>
      <c r="C672" s="6" t="s">
        <v>2592</v>
      </c>
      <c r="D672" s="6" t="s">
        <v>1880</v>
      </c>
      <c r="E672" s="6" t="s">
        <v>1888</v>
      </c>
      <c r="F672" s="6" t="s">
        <v>293</v>
      </c>
      <c r="G672" s="6">
        <v>342757</v>
      </c>
      <c r="H672" s="6" t="s">
        <v>2456</v>
      </c>
      <c r="I672" s="6" t="s">
        <v>2457</v>
      </c>
      <c r="J672" s="6" t="s">
        <v>2458</v>
      </c>
      <c r="K672" s="6" t="s">
        <v>2459</v>
      </c>
      <c r="L672" s="6" t="s">
        <v>1496</v>
      </c>
      <c r="M672" s="6" t="s">
        <v>4017</v>
      </c>
      <c r="N672" s="6" t="s">
        <v>2515</v>
      </c>
      <c r="O672" s="6" t="s">
        <v>2909</v>
      </c>
      <c r="P672" s="18">
        <f>VLOOKUP(G672,'[1]status-proiecte'!$K$3:$BJ$1319,24,0)</f>
        <v>7716528.0199999996</v>
      </c>
      <c r="Q672" s="18">
        <f>VLOOKUP(G672,'[1]status-proiecte'!$K$3:$BJ$1319,16,0)</f>
        <v>7460049.7599999998</v>
      </c>
      <c r="R672" s="18">
        <f>VLOOKUP(G672,'[1]status-proiecte'!$K$3:$BJ$1319,18,0)</f>
        <v>7310848.7599999998</v>
      </c>
      <c r="S672" s="18">
        <f>VLOOKUP(G672,'[1]status-proiecte'!$K$3:$BJ$1319,19,0)</f>
        <v>4476029.8559999997</v>
      </c>
      <c r="T672" s="18">
        <f>VLOOKUP(G672,'[1]status-proiecte'!$K$3:$BJ$1319,22,0)</f>
        <v>2834818.9040000001</v>
      </c>
      <c r="U672" s="18">
        <f>S672/Q672*100</f>
        <v>60</v>
      </c>
      <c r="V672" s="18" t="s">
        <v>442</v>
      </c>
      <c r="W672" s="8" t="s">
        <v>1569</v>
      </c>
    </row>
    <row r="673" spans="1:23" s="11" customFormat="1" ht="105" x14ac:dyDescent="0.25">
      <c r="A673" s="6">
        <v>666</v>
      </c>
      <c r="B673" s="6" t="s">
        <v>4</v>
      </c>
      <c r="C673" s="6" t="s">
        <v>2592</v>
      </c>
      <c r="D673" s="6" t="s">
        <v>1880</v>
      </c>
      <c r="E673" s="6" t="s">
        <v>1888</v>
      </c>
      <c r="F673" s="6" t="s">
        <v>293</v>
      </c>
      <c r="G673" s="6">
        <v>342778</v>
      </c>
      <c r="H673" s="6" t="s">
        <v>2594</v>
      </c>
      <c r="I673" s="6" t="s">
        <v>2460</v>
      </c>
      <c r="J673" s="6" t="s">
        <v>2462</v>
      </c>
      <c r="K673" s="6" t="s">
        <v>2461</v>
      </c>
      <c r="L673" s="6" t="s">
        <v>1507</v>
      </c>
      <c r="M673" s="6" t="s">
        <v>2412</v>
      </c>
      <c r="N673" s="6" t="s">
        <v>2515</v>
      </c>
      <c r="O673" s="6" t="s">
        <v>2910</v>
      </c>
      <c r="P673" s="18">
        <f>VLOOKUP(G673,'[1]status-proiecte'!$K$3:$BJ$1319,24,0)</f>
        <v>7841249.6699999999</v>
      </c>
      <c r="Q673" s="18">
        <f>VLOOKUP(G673,'[1]status-proiecte'!$K$3:$BJ$1319,16,0)</f>
        <v>7461344.1633041324</v>
      </c>
      <c r="R673" s="18">
        <f>VLOOKUP(G673,'[1]status-proiecte'!$K$3:$BJ$1319,18,0)</f>
        <v>7312117.2800000003</v>
      </c>
      <c r="S673" s="18">
        <f>VLOOKUP(G673,'[1]status-proiecte'!$K$3:$BJ$1319,19,0)</f>
        <v>4476806.4979824796</v>
      </c>
      <c r="T673" s="18">
        <f>VLOOKUP(G673,'[1]status-proiecte'!$K$3:$BJ$1319,22,0)</f>
        <v>2835310.7820175206</v>
      </c>
      <c r="U673" s="18">
        <f>S673/Q673*100</f>
        <v>60</v>
      </c>
      <c r="V673" s="18" t="s">
        <v>4592</v>
      </c>
      <c r="W673" s="8" t="s">
        <v>1569</v>
      </c>
    </row>
    <row r="674" spans="1:23" s="11" customFormat="1" ht="105" x14ac:dyDescent="0.25">
      <c r="A674" s="6">
        <v>667</v>
      </c>
      <c r="B674" s="6" t="s">
        <v>4</v>
      </c>
      <c r="C674" s="6" t="s">
        <v>2592</v>
      </c>
      <c r="D674" s="6" t="s">
        <v>1880</v>
      </c>
      <c r="E674" s="6" t="s">
        <v>1888</v>
      </c>
      <c r="F674" s="6" t="s">
        <v>293</v>
      </c>
      <c r="G674" s="6">
        <v>342826</v>
      </c>
      <c r="H674" s="6" t="s">
        <v>2463</v>
      </c>
      <c r="I674" s="6" t="s">
        <v>2464</v>
      </c>
      <c r="J674" s="6" t="s">
        <v>2465</v>
      </c>
      <c r="K674" s="6" t="s">
        <v>2466</v>
      </c>
      <c r="L674" s="6" t="s">
        <v>1507</v>
      </c>
      <c r="M674" s="6" t="s">
        <v>2412</v>
      </c>
      <c r="N674" s="6" t="s">
        <v>2515</v>
      </c>
      <c r="O674" s="6" t="s">
        <v>2910</v>
      </c>
      <c r="P674" s="18">
        <f>VLOOKUP(G674,'[1]status-proiecte'!$K$3:$BJ$1319,24,0)</f>
        <v>7926552.2699999996</v>
      </c>
      <c r="Q674" s="18">
        <f>VLOOKUP(G674,'[1]status-proiecte'!$K$3:$BJ$1319,16,0)</f>
        <v>7458843.8050852166</v>
      </c>
      <c r="R674" s="18">
        <f>VLOOKUP(G674,'[1]status-proiecte'!$K$3:$BJ$1319,18,0)</f>
        <v>7309666.9299999997</v>
      </c>
      <c r="S674" s="18">
        <f>VLOOKUP(G674,'[1]status-proiecte'!$K$3:$BJ$1319,19,0)</f>
        <v>4475306.2830511304</v>
      </c>
      <c r="T674" s="18">
        <f>VLOOKUP(G674,'[1]status-proiecte'!$K$3:$BJ$1319,22,0)</f>
        <v>2834360.6469488693</v>
      </c>
      <c r="U674" s="18">
        <f>S674/Q674*100</f>
        <v>60.000000000000007</v>
      </c>
      <c r="V674" s="18" t="s">
        <v>4592</v>
      </c>
      <c r="W674" s="8" t="s">
        <v>1569</v>
      </c>
    </row>
    <row r="675" spans="1:23" s="11" customFormat="1" ht="105" x14ac:dyDescent="0.25">
      <c r="A675" s="6">
        <v>668</v>
      </c>
      <c r="B675" s="6" t="s">
        <v>4</v>
      </c>
      <c r="C675" s="6" t="s">
        <v>2592</v>
      </c>
      <c r="D675" s="6" t="s">
        <v>1880</v>
      </c>
      <c r="E675" s="6" t="s">
        <v>1888</v>
      </c>
      <c r="F675" s="6" t="s">
        <v>293</v>
      </c>
      <c r="G675" s="6">
        <v>343088</v>
      </c>
      <c r="H675" s="6" t="s">
        <v>2467</v>
      </c>
      <c r="I675" s="6" t="s">
        <v>2468</v>
      </c>
      <c r="J675" s="6" t="s">
        <v>2469</v>
      </c>
      <c r="K675" s="6" t="s">
        <v>1556</v>
      </c>
      <c r="L675" s="6" t="s">
        <v>1496</v>
      </c>
      <c r="M675" s="6" t="s">
        <v>4018</v>
      </c>
      <c r="N675" s="6" t="s">
        <v>2515</v>
      </c>
      <c r="O675" s="6" t="s">
        <v>2911</v>
      </c>
      <c r="P675" s="18">
        <f>VLOOKUP(G675,'[1]status-proiecte'!$K$3:$BJ$1319,24,0)</f>
        <v>11183202.42</v>
      </c>
      <c r="Q675" s="18">
        <f>VLOOKUP(G675,'[1]status-proiecte'!$K$3:$BJ$1319,16,0)</f>
        <v>7458010</v>
      </c>
      <c r="R675" s="18">
        <f>VLOOKUP(G675,'[1]status-proiecte'!$K$3:$BJ$1319,18,0)</f>
        <v>7308849.7999999998</v>
      </c>
      <c r="S675" s="18">
        <f>VLOOKUP(G675,'[1]status-proiecte'!$K$3:$BJ$1319,19,0)</f>
        <v>4474806</v>
      </c>
      <c r="T675" s="18">
        <f>VLOOKUP(G675,'[1]status-proiecte'!$K$3:$BJ$1319,22,0)</f>
        <v>2834043.8</v>
      </c>
      <c r="U675" s="18">
        <f>S675/Q675*100</f>
        <v>60</v>
      </c>
      <c r="V675" s="18" t="s">
        <v>442</v>
      </c>
      <c r="W675" s="8" t="s">
        <v>1569</v>
      </c>
    </row>
    <row r="676" spans="1:23" s="11" customFormat="1" ht="105" x14ac:dyDescent="0.25">
      <c r="A676" s="6">
        <v>669</v>
      </c>
      <c r="B676" s="6" t="s">
        <v>4</v>
      </c>
      <c r="C676" s="6" t="s">
        <v>2592</v>
      </c>
      <c r="D676" s="6" t="s">
        <v>1880</v>
      </c>
      <c r="E676" s="6" t="s">
        <v>1888</v>
      </c>
      <c r="F676" s="6" t="s">
        <v>293</v>
      </c>
      <c r="G676" s="6">
        <v>343251</v>
      </c>
      <c r="H676" s="6" t="s">
        <v>2595</v>
      </c>
      <c r="I676" s="6" t="s">
        <v>2470</v>
      </c>
      <c r="J676" s="6" t="s">
        <v>3348</v>
      </c>
      <c r="K676" s="6" t="s">
        <v>2471</v>
      </c>
      <c r="L676" s="6" t="s">
        <v>1496</v>
      </c>
      <c r="M676" s="6" t="s">
        <v>4019</v>
      </c>
      <c r="N676" s="6" t="s">
        <v>2515</v>
      </c>
      <c r="O676" s="6" t="s">
        <v>2910</v>
      </c>
      <c r="P676" s="18">
        <f>VLOOKUP(G676,'[1]status-proiecte'!$K$3:$BJ$1319,24,0)</f>
        <v>7804791.4900000002</v>
      </c>
      <c r="Q676" s="18">
        <f>VLOOKUP(G676,'[1]status-proiecte'!$K$3:$BJ$1319,16,0)</f>
        <v>7462038.3490341911</v>
      </c>
      <c r="R676" s="18">
        <f>VLOOKUP(G676,'[1]status-proiecte'!$K$3:$BJ$1319,18,0)</f>
        <v>7312797.5899999999</v>
      </c>
      <c r="S676" s="18">
        <f>VLOOKUP(G676,'[1]status-proiecte'!$K$3:$BJ$1319,19,0)</f>
        <v>4477223.009420515</v>
      </c>
      <c r="T676" s="18">
        <f>VLOOKUP(G676,'[1]status-proiecte'!$K$3:$BJ$1319,22,0)</f>
        <v>2835574.5805794848</v>
      </c>
      <c r="U676" s="18">
        <f>S676/Q676*100</f>
        <v>60.000000000000007</v>
      </c>
      <c r="V676" s="18" t="s">
        <v>2975</v>
      </c>
      <c r="W676" s="8" t="s">
        <v>1569</v>
      </c>
    </row>
    <row r="677" spans="1:23" s="11" customFormat="1" ht="120" x14ac:dyDescent="0.25">
      <c r="A677" s="6">
        <v>670</v>
      </c>
      <c r="B677" s="6" t="s">
        <v>4</v>
      </c>
      <c r="C677" s="6" t="s">
        <v>2592</v>
      </c>
      <c r="D677" s="6" t="s">
        <v>1880</v>
      </c>
      <c r="E677" s="6" t="s">
        <v>1888</v>
      </c>
      <c r="F677" s="6" t="s">
        <v>293</v>
      </c>
      <c r="G677" s="6">
        <v>343316</v>
      </c>
      <c r="H677" s="6" t="s">
        <v>2596</v>
      </c>
      <c r="I677" s="6" t="s">
        <v>2472</v>
      </c>
      <c r="J677" s="6" t="s">
        <v>2473</v>
      </c>
      <c r="K677" s="6" t="s">
        <v>2366</v>
      </c>
      <c r="L677" s="6" t="s">
        <v>1496</v>
      </c>
      <c r="M677" s="6" t="s">
        <v>2499</v>
      </c>
      <c r="N677" s="6" t="s">
        <v>2546</v>
      </c>
      <c r="O677" s="6" t="s">
        <v>2804</v>
      </c>
      <c r="P677" s="18">
        <f>VLOOKUP(G677,'[1]status-proiecte'!$K$3:$BJ$1319,24,0)</f>
        <v>7770663.7199999997</v>
      </c>
      <c r="Q677" s="18">
        <f>VLOOKUP(G677,'[1]status-proiecte'!$K$3:$BJ$1319,16,0)</f>
        <v>7462044.5793258725</v>
      </c>
      <c r="R677" s="18">
        <f>VLOOKUP(G677,'[1]status-proiecte'!$K$3:$BJ$1319,18,0)</f>
        <v>7312803.71</v>
      </c>
      <c r="S677" s="18">
        <f>VLOOKUP(G677,'[1]status-proiecte'!$K$3:$BJ$1319,19,0)</f>
        <v>4477226.7475955235</v>
      </c>
      <c r="T677" s="18">
        <f>VLOOKUP(G677,'[1]status-proiecte'!$K$3:$BJ$1319,22,0)</f>
        <v>2835576.9624044765</v>
      </c>
      <c r="U677" s="18">
        <f>S677/Q677*100</f>
        <v>60</v>
      </c>
      <c r="V677" s="18" t="s">
        <v>2975</v>
      </c>
      <c r="W677" s="8" t="s">
        <v>1569</v>
      </c>
    </row>
    <row r="678" spans="1:23" s="11" customFormat="1" ht="105" x14ac:dyDescent="0.25">
      <c r="A678" s="6">
        <v>671</v>
      </c>
      <c r="B678" s="6" t="s">
        <v>4</v>
      </c>
      <c r="C678" s="6" t="s">
        <v>2592</v>
      </c>
      <c r="D678" s="6" t="s">
        <v>1880</v>
      </c>
      <c r="E678" s="6" t="s">
        <v>1888</v>
      </c>
      <c r="F678" s="6" t="s">
        <v>293</v>
      </c>
      <c r="G678" s="6">
        <v>339093</v>
      </c>
      <c r="H678" s="6" t="s">
        <v>2477</v>
      </c>
      <c r="I678" s="6" t="s">
        <v>2474</v>
      </c>
      <c r="J678" s="6" t="s">
        <v>2475</v>
      </c>
      <c r="K678" s="6" t="s">
        <v>2476</v>
      </c>
      <c r="L678" s="6" t="s">
        <v>1507</v>
      </c>
      <c r="M678" s="6" t="s">
        <v>3477</v>
      </c>
      <c r="N678" s="6" t="s">
        <v>2547</v>
      </c>
      <c r="O678" s="6" t="s">
        <v>2912</v>
      </c>
      <c r="P678" s="18">
        <f>VLOOKUP(G678,'[1]status-proiecte'!$K$3:$BJ$1319,24,0)</f>
        <v>7545725.4900000002</v>
      </c>
      <c r="Q678" s="18">
        <f>VLOOKUP(G678,'[1]status-proiecte'!$K$3:$BJ$1319,16,0)</f>
        <v>7030917.3125056056</v>
      </c>
      <c r="R678" s="18">
        <f>VLOOKUP(G678,'[1]status-proiecte'!$K$3:$BJ$1319,18,0)</f>
        <v>6890298.9500000002</v>
      </c>
      <c r="S678" s="18">
        <f>VLOOKUP(G678,'[1]status-proiecte'!$K$3:$BJ$1319,19,0)</f>
        <v>4218550.3875033632</v>
      </c>
      <c r="T678" s="18">
        <f>VLOOKUP(G678,'[1]status-proiecte'!$K$3:$BJ$1319,22,0)</f>
        <v>2671748.562496637</v>
      </c>
      <c r="U678" s="18">
        <f>S678/Q678*100</f>
        <v>60</v>
      </c>
      <c r="V678" s="18" t="s">
        <v>4596</v>
      </c>
      <c r="W678" s="8" t="s">
        <v>1569</v>
      </c>
    </row>
    <row r="679" spans="1:23" s="11" customFormat="1" ht="120" x14ac:dyDescent="0.25">
      <c r="A679" s="6">
        <v>672</v>
      </c>
      <c r="B679" s="6" t="s">
        <v>4</v>
      </c>
      <c r="C679" s="6" t="s">
        <v>2592</v>
      </c>
      <c r="D679" s="6" t="s">
        <v>1880</v>
      </c>
      <c r="E679" s="6" t="s">
        <v>1888</v>
      </c>
      <c r="F679" s="6" t="s">
        <v>293</v>
      </c>
      <c r="G679" s="6">
        <v>339231</v>
      </c>
      <c r="H679" s="6" t="s">
        <v>2478</v>
      </c>
      <c r="I679" s="6" t="s">
        <v>2479</v>
      </c>
      <c r="J679" s="6" t="s">
        <v>2480</v>
      </c>
      <c r="K679" s="6" t="s">
        <v>2481</v>
      </c>
      <c r="L679" s="7" t="s">
        <v>1495</v>
      </c>
      <c r="M679" s="6" t="s">
        <v>3478</v>
      </c>
      <c r="N679" s="6" t="s">
        <v>2548</v>
      </c>
      <c r="O679" s="6" t="s">
        <v>2742</v>
      </c>
      <c r="P679" s="18">
        <f>VLOOKUP(G679,'[1]status-proiecte'!$K$3:$BJ$1319,24,0)</f>
        <v>7453372.25</v>
      </c>
      <c r="Q679" s="18">
        <f>VLOOKUP(G679,'[1]status-proiecte'!$K$3:$BJ$1319,16,0)</f>
        <v>6949132.3597121788</v>
      </c>
      <c r="R679" s="18">
        <f>VLOOKUP(G679,'[1]status-proiecte'!$K$3:$BJ$1319,18,0)</f>
        <v>6810149.71</v>
      </c>
      <c r="S679" s="18">
        <f>VLOOKUP(G679,'[1]status-proiecte'!$K$3:$BJ$1319,19,0)</f>
        <v>4169479.4158273074</v>
      </c>
      <c r="T679" s="18">
        <f>VLOOKUP(G679,'[1]status-proiecte'!$K$3:$BJ$1319,22,0)</f>
        <v>2640670.2941726926</v>
      </c>
      <c r="U679" s="18">
        <f>S679/Q679*100</f>
        <v>60</v>
      </c>
      <c r="V679" s="18" t="s">
        <v>2975</v>
      </c>
      <c r="W679" s="8" t="s">
        <v>1569</v>
      </c>
    </row>
    <row r="680" spans="1:23" s="11" customFormat="1" ht="135" x14ac:dyDescent="0.25">
      <c r="A680" s="6">
        <v>673</v>
      </c>
      <c r="B680" s="6" t="s">
        <v>4</v>
      </c>
      <c r="C680" s="7" t="s">
        <v>1246</v>
      </c>
      <c r="D680" s="7" t="s">
        <v>1873</v>
      </c>
      <c r="E680" s="6" t="s">
        <v>1255</v>
      </c>
      <c r="F680" s="6" t="s">
        <v>3877</v>
      </c>
      <c r="G680" s="6">
        <v>323303</v>
      </c>
      <c r="H680" s="6" t="s">
        <v>720</v>
      </c>
      <c r="I680" s="6" t="s">
        <v>778</v>
      </c>
      <c r="J680" s="6" t="s">
        <v>2135</v>
      </c>
      <c r="K680" s="7" t="s">
        <v>1751</v>
      </c>
      <c r="L680" s="6" t="s">
        <v>1501</v>
      </c>
      <c r="M680" s="7" t="s">
        <v>963</v>
      </c>
      <c r="N680" s="7" t="s">
        <v>901</v>
      </c>
      <c r="O680" s="7" t="s">
        <v>881</v>
      </c>
      <c r="P680" s="18">
        <f>VLOOKUP(G680,'[1]status-proiecte'!$K$3:$BJ$1319,24,0)</f>
        <v>1651464.91</v>
      </c>
      <c r="Q680" s="18">
        <f>VLOOKUP(G680,'[1]status-proiecte'!$K$3:$BJ$1319,16,0)</f>
        <v>1395228</v>
      </c>
      <c r="R680" s="18">
        <f>VLOOKUP(G680,'[1]status-proiecte'!$K$3:$BJ$1319,18,0)</f>
        <v>1054987</v>
      </c>
      <c r="S680" s="18">
        <f>VLOOKUP(G680,'[1]status-proiecte'!$K$3:$BJ$1319,19,0)</f>
        <v>896738.95</v>
      </c>
      <c r="T680" s="18">
        <f>VLOOKUP(G680,'[1]status-proiecte'!$K$3:$BJ$1319,22,0)</f>
        <v>158248.05000000005</v>
      </c>
      <c r="U680" s="18">
        <f>S680/Q680*100</f>
        <v>64.271857359514001</v>
      </c>
      <c r="V680" s="18" t="s">
        <v>4585</v>
      </c>
      <c r="W680" s="8" t="s">
        <v>1569</v>
      </c>
    </row>
    <row r="681" spans="1:23" s="11" customFormat="1" ht="165" x14ac:dyDescent="0.25">
      <c r="A681" s="6">
        <v>674</v>
      </c>
      <c r="B681" s="6" t="s">
        <v>4</v>
      </c>
      <c r="C681" s="7" t="s">
        <v>1246</v>
      </c>
      <c r="D681" s="7" t="s">
        <v>1873</v>
      </c>
      <c r="E681" s="6" t="s">
        <v>1255</v>
      </c>
      <c r="F681" s="6" t="s">
        <v>3877</v>
      </c>
      <c r="G681" s="6">
        <v>323361</v>
      </c>
      <c r="H681" s="6" t="s">
        <v>721</v>
      </c>
      <c r="I681" s="6" t="s">
        <v>779</v>
      </c>
      <c r="J681" s="6" t="s">
        <v>2136</v>
      </c>
      <c r="K681" s="7" t="s">
        <v>1749</v>
      </c>
      <c r="L681" s="6" t="s">
        <v>1496</v>
      </c>
      <c r="M681" s="7" t="s">
        <v>4020</v>
      </c>
      <c r="N681" s="7" t="s">
        <v>901</v>
      </c>
      <c r="O681" s="7" t="s">
        <v>3403</v>
      </c>
      <c r="P681" s="18">
        <f>VLOOKUP(G681,'[1]status-proiecte'!$K$3:$BJ$1319,24,0)</f>
        <v>11309253.109999999</v>
      </c>
      <c r="Q681" s="18">
        <f>VLOOKUP(G681,'[1]status-proiecte'!$K$3:$BJ$1319,16,0)</f>
        <v>9299451.0899999999</v>
      </c>
      <c r="R681" s="18">
        <f>VLOOKUP(G681,'[1]status-proiecte'!$K$3:$BJ$1319,18,0)</f>
        <v>6485991.25</v>
      </c>
      <c r="S681" s="18">
        <f>VLOOKUP(G681,'[1]status-proiecte'!$K$3:$BJ$1319,19,0)</f>
        <v>5513092.5625</v>
      </c>
      <c r="T681" s="18">
        <f>VLOOKUP(G681,'[1]status-proiecte'!$K$3:$BJ$1319,22,0)</f>
        <v>972898.6875</v>
      </c>
      <c r="U681" s="18">
        <f>S681/Q681*100</f>
        <v>59.284064286637374</v>
      </c>
      <c r="V681" s="18" t="s">
        <v>2975</v>
      </c>
      <c r="W681" s="8" t="s">
        <v>1569</v>
      </c>
    </row>
    <row r="682" spans="1:23" s="11" customFormat="1" ht="135" x14ac:dyDescent="0.25">
      <c r="A682" s="6">
        <v>675</v>
      </c>
      <c r="B682" s="6" t="s">
        <v>4</v>
      </c>
      <c r="C682" s="7" t="s">
        <v>1246</v>
      </c>
      <c r="D682" s="7" t="s">
        <v>1873</v>
      </c>
      <c r="E682" s="6" t="s">
        <v>1255</v>
      </c>
      <c r="F682" s="6" t="s">
        <v>3877</v>
      </c>
      <c r="G682" s="6">
        <v>324223</v>
      </c>
      <c r="H682" s="6" t="s">
        <v>722</v>
      </c>
      <c r="I682" s="6" t="s">
        <v>780</v>
      </c>
      <c r="J682" s="6" t="s">
        <v>2137</v>
      </c>
      <c r="K682" s="6" t="s">
        <v>1561</v>
      </c>
      <c r="L682" s="6" t="s">
        <v>1496</v>
      </c>
      <c r="M682" s="7" t="s">
        <v>857</v>
      </c>
      <c r="N682" s="7" t="s">
        <v>3155</v>
      </c>
      <c r="O682" s="7" t="s">
        <v>2779</v>
      </c>
      <c r="P682" s="18">
        <f>VLOOKUP(G682,'[1]status-proiecte'!$K$3:$BJ$1319,24,0)</f>
        <v>6939746.1100000003</v>
      </c>
      <c r="Q682" s="18">
        <f>VLOOKUP(G682,'[1]status-proiecte'!$K$3:$BJ$1319,16,0)</f>
        <v>5831719.4299999997</v>
      </c>
      <c r="R682" s="18">
        <f>VLOOKUP(G682,'[1]status-proiecte'!$K$3:$BJ$1319,18,0)</f>
        <v>4463675.5599999996</v>
      </c>
      <c r="S682" s="18">
        <f>VLOOKUP(G682,'[1]status-proiecte'!$K$3:$BJ$1319,19,0)</f>
        <v>3794124.2259999998</v>
      </c>
      <c r="T682" s="18">
        <f>VLOOKUP(G682,'[1]status-proiecte'!$K$3:$BJ$1319,22,0)</f>
        <v>669551.3339999998</v>
      </c>
      <c r="U682" s="18">
        <f>S682/Q682*100</f>
        <v>65.060129718894927</v>
      </c>
      <c r="V682" s="18" t="s">
        <v>4597</v>
      </c>
      <c r="W682" s="8" t="s">
        <v>1569</v>
      </c>
    </row>
    <row r="683" spans="1:23" s="11" customFormat="1" ht="135" x14ac:dyDescent="0.25">
      <c r="A683" s="6">
        <v>676</v>
      </c>
      <c r="B683" s="6" t="s">
        <v>4</v>
      </c>
      <c r="C683" s="7" t="s">
        <v>1246</v>
      </c>
      <c r="D683" s="7" t="s">
        <v>1873</v>
      </c>
      <c r="E683" s="6" t="s">
        <v>1255</v>
      </c>
      <c r="F683" s="6" t="s">
        <v>3877</v>
      </c>
      <c r="G683" s="6">
        <v>323774</v>
      </c>
      <c r="H683" s="6" t="s">
        <v>723</v>
      </c>
      <c r="I683" s="6" t="s">
        <v>781</v>
      </c>
      <c r="J683" s="6" t="s">
        <v>2138</v>
      </c>
      <c r="K683" s="7" t="s">
        <v>1741</v>
      </c>
      <c r="L683" s="7" t="s">
        <v>1495</v>
      </c>
      <c r="M683" s="7" t="s">
        <v>958</v>
      </c>
      <c r="N683" s="7" t="s">
        <v>880</v>
      </c>
      <c r="O683" s="7" t="s">
        <v>2780</v>
      </c>
      <c r="P683" s="18">
        <f>VLOOKUP(G683,'[1]status-proiecte'!$K$3:$BJ$1319,24,0)</f>
        <v>6488748.8399999999</v>
      </c>
      <c r="Q683" s="18">
        <f>VLOOKUP(G683,'[1]status-proiecte'!$K$3:$BJ$1319,16,0)</f>
        <v>5452162.1200000001</v>
      </c>
      <c r="R683" s="18">
        <f>VLOOKUP(G683,'[1]status-proiecte'!$K$3:$BJ$1319,18,0)</f>
        <v>4162823.23</v>
      </c>
      <c r="S683" s="18">
        <f>VLOOKUP(G683,'[1]status-proiecte'!$K$3:$BJ$1319,19,0)</f>
        <v>3538399.7455000002</v>
      </c>
      <c r="T683" s="18">
        <f>VLOOKUP(G683,'[1]status-proiecte'!$K$3:$BJ$1319,22,0)</f>
        <v>624423.48449999979</v>
      </c>
      <c r="U683" s="18">
        <f>S683/Q683*100</f>
        <v>64.899019281180145</v>
      </c>
      <c r="V683" s="18" t="s">
        <v>4598</v>
      </c>
      <c r="W683" s="8" t="s">
        <v>1569</v>
      </c>
    </row>
    <row r="684" spans="1:23" s="11" customFormat="1" ht="135" x14ac:dyDescent="0.25">
      <c r="A684" s="6">
        <v>677</v>
      </c>
      <c r="B684" s="6" t="s">
        <v>4</v>
      </c>
      <c r="C684" s="7" t="s">
        <v>1246</v>
      </c>
      <c r="D684" s="7" t="s">
        <v>1873</v>
      </c>
      <c r="E684" s="6" t="s">
        <v>1255</v>
      </c>
      <c r="F684" s="6" t="s">
        <v>3877</v>
      </c>
      <c r="G684" s="6">
        <v>324276</v>
      </c>
      <c r="H684" s="6" t="s">
        <v>724</v>
      </c>
      <c r="I684" s="6" t="s">
        <v>782</v>
      </c>
      <c r="J684" s="6" t="s">
        <v>3828</v>
      </c>
      <c r="K684" s="7" t="s">
        <v>1741</v>
      </c>
      <c r="L684" s="7" t="s">
        <v>1495</v>
      </c>
      <c r="M684" s="7" t="s">
        <v>979</v>
      </c>
      <c r="N684" s="7" t="s">
        <v>901</v>
      </c>
      <c r="O684" s="7" t="s">
        <v>2781</v>
      </c>
      <c r="P684" s="18">
        <f>VLOOKUP(G684,'[1]status-proiecte'!$K$3:$BJ$1319,24,0)</f>
        <v>4135089.16</v>
      </c>
      <c r="Q684" s="18">
        <f>VLOOKUP(G684,'[1]status-proiecte'!$K$3:$BJ$1319,16,0)</f>
        <v>3028760.86</v>
      </c>
      <c r="R684" s="18">
        <f>VLOOKUP(G684,'[1]status-proiecte'!$K$3:$BJ$1319,18,0)</f>
        <v>2311595.65</v>
      </c>
      <c r="S684" s="18">
        <f>VLOOKUP(G684,'[1]status-proiecte'!$K$3:$BJ$1319,19,0)</f>
        <v>1964856.3025</v>
      </c>
      <c r="T684" s="18">
        <f>VLOOKUP(G684,'[1]status-proiecte'!$K$3:$BJ$1319,22,0)</f>
        <v>346739.34749999992</v>
      </c>
      <c r="U684" s="18">
        <f>S684/Q684*100</f>
        <v>64.873273042098148</v>
      </c>
      <c r="V684" s="18" t="s">
        <v>2273</v>
      </c>
      <c r="W684" s="8" t="s">
        <v>1569</v>
      </c>
    </row>
    <row r="685" spans="1:23" s="11" customFormat="1" ht="135" x14ac:dyDescent="0.25">
      <c r="A685" s="6">
        <v>678</v>
      </c>
      <c r="B685" s="6" t="s">
        <v>4</v>
      </c>
      <c r="C685" s="7" t="s">
        <v>1246</v>
      </c>
      <c r="D685" s="7" t="s">
        <v>1873</v>
      </c>
      <c r="E685" s="6" t="s">
        <v>1255</v>
      </c>
      <c r="F685" s="6" t="s">
        <v>3877</v>
      </c>
      <c r="G685" s="6">
        <v>324279</v>
      </c>
      <c r="H685" s="6" t="s">
        <v>725</v>
      </c>
      <c r="I685" s="6" t="s">
        <v>783</v>
      </c>
      <c r="J685" s="6" t="s">
        <v>2364</v>
      </c>
      <c r="K685" s="7" t="s">
        <v>1759</v>
      </c>
      <c r="L685" s="6" t="s">
        <v>1499</v>
      </c>
      <c r="M685" s="7" t="s">
        <v>858</v>
      </c>
      <c r="N685" s="7" t="s">
        <v>3145</v>
      </c>
      <c r="O685" s="7" t="s">
        <v>3575</v>
      </c>
      <c r="P685" s="18">
        <f>VLOOKUP(G685,'[1]status-proiecte'!$K$3:$BJ$1319,24,0)</f>
        <v>6526476.2599999998</v>
      </c>
      <c r="Q685" s="18">
        <f>VLOOKUP(G685,'[1]status-proiecte'!$K$3:$BJ$1319,16,0)</f>
        <v>5483160.6600000001</v>
      </c>
      <c r="R685" s="18">
        <f>VLOOKUP(G685,'[1]status-proiecte'!$K$3:$BJ$1319,18,0)</f>
        <v>4163197.12</v>
      </c>
      <c r="S685" s="18">
        <f>VLOOKUP(G685,'[1]status-proiecte'!$K$3:$BJ$1319,19,0)</f>
        <v>3538717.5520000001</v>
      </c>
      <c r="T685" s="18">
        <f>VLOOKUP(G685,'[1]status-proiecte'!$K$3:$BJ$1319,22,0)</f>
        <v>624479.56799999997</v>
      </c>
      <c r="U685" s="18">
        <f>S685/Q685*100</f>
        <v>64.537914743501247</v>
      </c>
      <c r="V685" s="18" t="s">
        <v>3407</v>
      </c>
      <c r="W685" s="8" t="s">
        <v>1569</v>
      </c>
    </row>
    <row r="686" spans="1:23" s="11" customFormat="1" ht="165" x14ac:dyDescent="0.25">
      <c r="A686" s="6">
        <v>679</v>
      </c>
      <c r="B686" s="6" t="s">
        <v>4</v>
      </c>
      <c r="C686" s="7" t="s">
        <v>1246</v>
      </c>
      <c r="D686" s="7" t="s">
        <v>1873</v>
      </c>
      <c r="E686" s="6" t="s">
        <v>1255</v>
      </c>
      <c r="F686" s="6" t="s">
        <v>3877</v>
      </c>
      <c r="G686" s="6">
        <v>323838</v>
      </c>
      <c r="H686" s="6" t="s">
        <v>726</v>
      </c>
      <c r="I686" s="6" t="s">
        <v>784</v>
      </c>
      <c r="J686" s="6" t="s">
        <v>2139</v>
      </c>
      <c r="K686" s="7" t="s">
        <v>1754</v>
      </c>
      <c r="L686" s="6" t="s">
        <v>1507</v>
      </c>
      <c r="M686" s="7" t="s">
        <v>856</v>
      </c>
      <c r="N686" s="7" t="s">
        <v>879</v>
      </c>
      <c r="O686" s="7" t="s">
        <v>2895</v>
      </c>
      <c r="P686" s="18">
        <f>VLOOKUP(G686,'[1]status-proiecte'!$K$3:$BJ$1319,24,0)</f>
        <v>5004431.3899999997</v>
      </c>
      <c r="Q686" s="18">
        <f>VLOOKUP(G686,'[1]status-proiecte'!$K$3:$BJ$1319,16,0)</f>
        <v>4203170.1500000004</v>
      </c>
      <c r="R686" s="18">
        <f>VLOOKUP(G686,'[1]status-proiecte'!$K$3:$BJ$1319,18,0)</f>
        <v>3210015.6</v>
      </c>
      <c r="S686" s="18">
        <f>VLOOKUP(G686,'[1]status-proiecte'!$K$3:$BJ$1319,19,0)</f>
        <v>2728513.26</v>
      </c>
      <c r="T686" s="18">
        <f>VLOOKUP(G686,'[1]status-proiecte'!$K$3:$BJ$1319,22,0)</f>
        <v>481502.34000000032</v>
      </c>
      <c r="U686" s="18">
        <f>S686/Q686*100</f>
        <v>64.915603285772278</v>
      </c>
      <c r="V686" s="18" t="s">
        <v>4599</v>
      </c>
      <c r="W686" s="8" t="s">
        <v>1569</v>
      </c>
    </row>
    <row r="687" spans="1:23" s="11" customFormat="1" ht="120" x14ac:dyDescent="0.25">
      <c r="A687" s="6">
        <v>680</v>
      </c>
      <c r="B687" s="6" t="s">
        <v>4</v>
      </c>
      <c r="C687" s="6" t="s">
        <v>2592</v>
      </c>
      <c r="D687" s="6" t="s">
        <v>1880</v>
      </c>
      <c r="E687" s="6" t="s">
        <v>1888</v>
      </c>
      <c r="F687" s="6" t="s">
        <v>293</v>
      </c>
      <c r="G687" s="6">
        <v>342820</v>
      </c>
      <c r="H687" s="6" t="s">
        <v>2510</v>
      </c>
      <c r="I687" s="6" t="s">
        <v>2507</v>
      </c>
      <c r="J687" s="6" t="s">
        <v>2508</v>
      </c>
      <c r="K687" s="6" t="s">
        <v>2509</v>
      </c>
      <c r="L687" s="6" t="s">
        <v>1496</v>
      </c>
      <c r="M687" s="6" t="s">
        <v>3484</v>
      </c>
      <c r="N687" s="6" t="s">
        <v>2515</v>
      </c>
      <c r="O687" s="6" t="s">
        <v>2516</v>
      </c>
      <c r="P687" s="18">
        <f>VLOOKUP(G687,'[1]status-proiecte'!$K$3:$BJ$1319,24,0)</f>
        <v>7652197.5099999998</v>
      </c>
      <c r="Q687" s="18">
        <f>VLOOKUP(G687,'[1]status-proiecte'!$K$3:$BJ$1319,16,0)</f>
        <v>7453157.9900000002</v>
      </c>
      <c r="R687" s="18">
        <f>VLOOKUP(G687,'[1]status-proiecte'!$K$3:$BJ$1319,18,0)</f>
        <v>7304094.8300000001</v>
      </c>
      <c r="S687" s="18">
        <f>VLOOKUP(G687,'[1]status-proiecte'!$K$3:$BJ$1319,19,0)</f>
        <v>4471894.7939999998</v>
      </c>
      <c r="T687" s="18">
        <f>VLOOKUP(G687,'[1]status-proiecte'!$K$3:$BJ$1319,22,0)</f>
        <v>2832200.0360000003</v>
      </c>
      <c r="U687" s="18">
        <f>S687/Q687*100</f>
        <v>60</v>
      </c>
      <c r="V687" s="18" t="s">
        <v>3648</v>
      </c>
      <c r="W687" s="8" t="s">
        <v>1569</v>
      </c>
    </row>
    <row r="688" spans="1:23" s="11" customFormat="1" ht="120" x14ac:dyDescent="0.25">
      <c r="A688" s="6">
        <v>681</v>
      </c>
      <c r="B688" s="6" t="s">
        <v>4</v>
      </c>
      <c r="C688" s="6" t="s">
        <v>2592</v>
      </c>
      <c r="D688" s="6" t="s">
        <v>1880</v>
      </c>
      <c r="E688" s="6" t="s">
        <v>1888</v>
      </c>
      <c r="F688" s="6" t="s">
        <v>293</v>
      </c>
      <c r="G688" s="6">
        <v>342965</v>
      </c>
      <c r="H688" s="6" t="s">
        <v>2581</v>
      </c>
      <c r="I688" s="6" t="s">
        <v>2582</v>
      </c>
      <c r="J688" s="6" t="s">
        <v>2583</v>
      </c>
      <c r="K688" s="6" t="s">
        <v>2583</v>
      </c>
      <c r="L688" s="6" t="s">
        <v>1496</v>
      </c>
      <c r="M688" s="6" t="s">
        <v>2584</v>
      </c>
      <c r="N688" s="6" t="s">
        <v>2515</v>
      </c>
      <c r="O688" s="6" t="s">
        <v>2585</v>
      </c>
      <c r="P688" s="18">
        <f>VLOOKUP(G688,'[1]status-proiecte'!$K$3:$BJ$1319,24,0)</f>
        <v>7658965.2000000002</v>
      </c>
      <c r="Q688" s="18">
        <f>VLOOKUP(G688,'[1]status-proiecte'!$K$3:$BJ$1319,16,0)</f>
        <v>7458817.1200000001</v>
      </c>
      <c r="R688" s="18">
        <f>VLOOKUP(G688,'[1]status-proiecte'!$K$3:$BJ$1319,18,0)</f>
        <v>7309640.7699999996</v>
      </c>
      <c r="S688" s="18">
        <f>VLOOKUP(G688,'[1]status-proiecte'!$K$3:$BJ$1319,19,0)</f>
        <v>4475290.2719999999</v>
      </c>
      <c r="T688" s="18">
        <f>VLOOKUP(G688,'[1]status-proiecte'!$K$3:$BJ$1319,22,0)</f>
        <v>2834350.4979999997</v>
      </c>
      <c r="U688" s="18">
        <f>S688/Q688*100</f>
        <v>60</v>
      </c>
      <c r="V688" s="18" t="s">
        <v>3648</v>
      </c>
      <c r="W688" s="8" t="s">
        <v>1569</v>
      </c>
    </row>
    <row r="689" spans="1:23" s="11" customFormat="1" ht="120" x14ac:dyDescent="0.25">
      <c r="A689" s="6">
        <v>682</v>
      </c>
      <c r="B689" s="6" t="s">
        <v>4</v>
      </c>
      <c r="C689" s="6" t="s">
        <v>2592</v>
      </c>
      <c r="D689" s="6" t="s">
        <v>1880</v>
      </c>
      <c r="E689" s="6" t="s">
        <v>1888</v>
      </c>
      <c r="F689" s="6" t="s">
        <v>293</v>
      </c>
      <c r="G689" s="6">
        <v>343207</v>
      </c>
      <c r="H689" s="6" t="s">
        <v>2550</v>
      </c>
      <c r="I689" s="6" t="s">
        <v>2566</v>
      </c>
      <c r="J689" s="6" t="s">
        <v>2567</v>
      </c>
      <c r="K689" s="6" t="s">
        <v>1522</v>
      </c>
      <c r="L689" s="6" t="s">
        <v>1496</v>
      </c>
      <c r="M689" s="6" t="s">
        <v>3485</v>
      </c>
      <c r="N689" s="6" t="s">
        <v>2603</v>
      </c>
      <c r="O689" s="6" t="s">
        <v>2604</v>
      </c>
      <c r="P689" s="18">
        <f>VLOOKUP(G689,'[1]status-proiecte'!$K$3:$BJ$1319,24,0)</f>
        <v>6081712.21</v>
      </c>
      <c r="Q689" s="18">
        <f>VLOOKUP(G689,'[1]status-proiecte'!$K$3:$BJ$1319,16,0)</f>
        <v>5739964.1200000001</v>
      </c>
      <c r="R689" s="18">
        <f>VLOOKUP(G689,'[1]status-proiecte'!$K$3:$BJ$1319,18,0)</f>
        <v>5625164.8300000001</v>
      </c>
      <c r="S689" s="18">
        <f>VLOOKUP(G689,'[1]status-proiecte'!$K$3:$BJ$1319,19,0)</f>
        <v>3443978.4720000001</v>
      </c>
      <c r="T689" s="18">
        <f>VLOOKUP(G689,'[1]status-proiecte'!$K$3:$BJ$1319,22,0)</f>
        <v>2181186.358</v>
      </c>
      <c r="U689" s="18">
        <f>S689/Q689*100</f>
        <v>60</v>
      </c>
      <c r="V689" s="18" t="s">
        <v>4601</v>
      </c>
      <c r="W689" s="8" t="s">
        <v>1569</v>
      </c>
    </row>
    <row r="690" spans="1:23" s="11" customFormat="1" ht="165" x14ac:dyDescent="0.25">
      <c r="A690" s="6">
        <v>683</v>
      </c>
      <c r="B690" s="6" t="s">
        <v>4</v>
      </c>
      <c r="C690" s="7" t="s">
        <v>1246</v>
      </c>
      <c r="D690" s="7" t="s">
        <v>1873</v>
      </c>
      <c r="E690" s="6" t="s">
        <v>1255</v>
      </c>
      <c r="F690" s="6" t="s">
        <v>3877</v>
      </c>
      <c r="G690" s="6">
        <v>324128</v>
      </c>
      <c r="H690" s="6" t="s">
        <v>727</v>
      </c>
      <c r="I690" s="6" t="s">
        <v>785</v>
      </c>
      <c r="J690" s="6" t="s">
        <v>2140</v>
      </c>
      <c r="K690" s="7" t="s">
        <v>1754</v>
      </c>
      <c r="L690" s="6" t="s">
        <v>1507</v>
      </c>
      <c r="M690" s="7" t="s">
        <v>4021</v>
      </c>
      <c r="N690" s="7" t="s">
        <v>901</v>
      </c>
      <c r="O690" s="7" t="s">
        <v>2781</v>
      </c>
      <c r="P690" s="18">
        <f>VLOOKUP(G690,'[1]status-proiecte'!$K$3:$BJ$1319,24,0)</f>
        <v>6325025.7999999998</v>
      </c>
      <c r="Q690" s="18">
        <f>VLOOKUP(G690,'[1]status-proiecte'!$K$3:$BJ$1319,16,0)</f>
        <v>6319075.7999999998</v>
      </c>
      <c r="R690" s="18">
        <f>VLOOKUP(G690,'[1]status-proiecte'!$K$3:$BJ$1319,18,0)</f>
        <v>4821122.09</v>
      </c>
      <c r="S690" s="18">
        <f>VLOOKUP(G690,'[1]status-proiecte'!$K$3:$BJ$1319,19,0)</f>
        <v>4097953.7765000002</v>
      </c>
      <c r="T690" s="18">
        <f>VLOOKUP(G690,'[1]status-proiecte'!$K$3:$BJ$1319,22,0)</f>
        <v>723168.3134999997</v>
      </c>
      <c r="U690" s="18">
        <f>S690/Q690*100</f>
        <v>64.850524130443262</v>
      </c>
      <c r="V690" s="18" t="s">
        <v>4600</v>
      </c>
      <c r="W690" s="8" t="s">
        <v>1569</v>
      </c>
    </row>
    <row r="691" spans="1:23" s="11" customFormat="1" ht="135" x14ac:dyDescent="0.25">
      <c r="A691" s="6">
        <v>684</v>
      </c>
      <c r="B691" s="6" t="s">
        <v>4</v>
      </c>
      <c r="C691" s="7" t="s">
        <v>1246</v>
      </c>
      <c r="D691" s="7" t="s">
        <v>1873</v>
      </c>
      <c r="E691" s="6" t="s">
        <v>1255</v>
      </c>
      <c r="F691" s="6" t="s">
        <v>3877</v>
      </c>
      <c r="G691" s="6">
        <v>324073</v>
      </c>
      <c r="H691" s="6" t="s">
        <v>728</v>
      </c>
      <c r="I691" s="6" t="s">
        <v>786</v>
      </c>
      <c r="J691" s="6" t="s">
        <v>2141</v>
      </c>
      <c r="K691" s="7" t="s">
        <v>154</v>
      </c>
      <c r="L691" s="6" t="s">
        <v>1499</v>
      </c>
      <c r="M691" s="7" t="s">
        <v>859</v>
      </c>
      <c r="N691" s="7" t="s">
        <v>3156</v>
      </c>
      <c r="O691" s="7" t="s">
        <v>878</v>
      </c>
      <c r="P691" s="18">
        <f>VLOOKUP(G691,'[1]status-proiecte'!$K$3:$BJ$1319,24,0)</f>
        <v>3461401.79</v>
      </c>
      <c r="Q691" s="18">
        <f>VLOOKUP(G691,'[1]status-proiecte'!$K$3:$BJ$1319,16,0)</f>
        <v>2885112.61</v>
      </c>
      <c r="R691" s="18">
        <f>VLOOKUP(G691,'[1]status-proiecte'!$K$3:$BJ$1319,18,0)</f>
        <v>2215110.38</v>
      </c>
      <c r="S691" s="18">
        <f>VLOOKUP(G691,'[1]status-proiecte'!$K$3:$BJ$1319,19,0)</f>
        <v>1882843.8230000001</v>
      </c>
      <c r="T691" s="18">
        <f>VLOOKUP(G691,'[1]status-proiecte'!$K$3:$BJ$1319,22,0)</f>
        <v>332266.5569999998</v>
      </c>
      <c r="U691" s="18">
        <f>S691/Q691*100</f>
        <v>65.260670119909122</v>
      </c>
      <c r="V691" s="18" t="s">
        <v>2570</v>
      </c>
      <c r="W691" s="8" t="s">
        <v>1569</v>
      </c>
    </row>
    <row r="692" spans="1:23" s="11" customFormat="1" ht="135" x14ac:dyDescent="0.25">
      <c r="A692" s="6">
        <v>685</v>
      </c>
      <c r="B692" s="6" t="s">
        <v>4</v>
      </c>
      <c r="C692" s="7" t="s">
        <v>1246</v>
      </c>
      <c r="D692" s="7" t="s">
        <v>1873</v>
      </c>
      <c r="E692" s="6" t="s">
        <v>1255</v>
      </c>
      <c r="F692" s="6" t="s">
        <v>3877</v>
      </c>
      <c r="G692" s="6">
        <v>324245</v>
      </c>
      <c r="H692" s="6" t="s">
        <v>729</v>
      </c>
      <c r="I692" s="6" t="s">
        <v>787</v>
      </c>
      <c r="J692" s="6" t="s">
        <v>2365</v>
      </c>
      <c r="K692" s="7" t="s">
        <v>1741</v>
      </c>
      <c r="L692" s="7" t="s">
        <v>1495</v>
      </c>
      <c r="M692" s="7" t="s">
        <v>1398</v>
      </c>
      <c r="N692" s="7" t="s">
        <v>877</v>
      </c>
      <c r="O692" s="7" t="s">
        <v>878</v>
      </c>
      <c r="P692" s="18">
        <f>VLOOKUP(G692,'[1]status-proiecte'!$K$3:$BJ$1319,24,0)</f>
        <v>10214234.289999999</v>
      </c>
      <c r="Q692" s="18">
        <f>VLOOKUP(G692,'[1]status-proiecte'!$K$3:$BJ$1319,16,0)</f>
        <v>8406042.9800000004</v>
      </c>
      <c r="R692" s="18">
        <f>VLOOKUP(G692,'[1]status-proiecte'!$K$3:$BJ$1319,18,0)</f>
        <v>6440527.7699999996</v>
      </c>
      <c r="S692" s="18">
        <f>VLOOKUP(G692,'[1]status-proiecte'!$K$3:$BJ$1319,19,0)</f>
        <v>5474448.6045000004</v>
      </c>
      <c r="T692" s="18">
        <f>VLOOKUP(G692,'[1]status-proiecte'!$K$3:$BJ$1319,22,0)</f>
        <v>966079.16549999919</v>
      </c>
      <c r="U692" s="18">
        <f>S692/Q692*100</f>
        <v>65.125156004139299</v>
      </c>
      <c r="V692" s="18" t="s">
        <v>2571</v>
      </c>
      <c r="W692" s="8" t="s">
        <v>1569</v>
      </c>
    </row>
    <row r="693" spans="1:23" s="11" customFormat="1" ht="135" x14ac:dyDescent="0.25">
      <c r="A693" s="6">
        <v>686</v>
      </c>
      <c r="B693" s="6" t="s">
        <v>4</v>
      </c>
      <c r="C693" s="7" t="s">
        <v>1246</v>
      </c>
      <c r="D693" s="7" t="s">
        <v>1873</v>
      </c>
      <c r="E693" s="6" t="s">
        <v>1255</v>
      </c>
      <c r="F693" s="6" t="s">
        <v>3877</v>
      </c>
      <c r="G693" s="6">
        <v>323450</v>
      </c>
      <c r="H693" s="6" t="s">
        <v>730</v>
      </c>
      <c r="I693" s="6" t="s">
        <v>788</v>
      </c>
      <c r="J693" s="6" t="s">
        <v>2142</v>
      </c>
      <c r="K693" s="6" t="s">
        <v>1562</v>
      </c>
      <c r="L693" s="6" t="s">
        <v>1499</v>
      </c>
      <c r="M693" s="7" t="s">
        <v>965</v>
      </c>
      <c r="N693" s="7" t="s">
        <v>3157</v>
      </c>
      <c r="O693" s="7" t="s">
        <v>2708</v>
      </c>
      <c r="P693" s="18">
        <f>VLOOKUP(G693,'[1]status-proiecte'!$K$3:$BJ$1319,24,0)</f>
        <v>5088985.7300000004</v>
      </c>
      <c r="Q693" s="18">
        <f>VLOOKUP(G693,'[1]status-proiecte'!$K$3:$BJ$1319,16,0)</f>
        <v>4168283.6</v>
      </c>
      <c r="R693" s="18">
        <f>VLOOKUP(G693,'[1]status-proiecte'!$K$3:$BJ$1319,18,0)</f>
        <v>2984076.42</v>
      </c>
      <c r="S693" s="18">
        <f>VLOOKUP(G693,'[1]status-proiecte'!$K$3:$BJ$1319,19,0)</f>
        <v>2536464.9569999999</v>
      </c>
      <c r="T693" s="18">
        <f>VLOOKUP(G693,'[1]status-proiecte'!$K$3:$BJ$1319,22,0)</f>
        <v>447611.46299999999</v>
      </c>
      <c r="U693" s="18">
        <f>S693/Q693*100</f>
        <v>60.851544674167556</v>
      </c>
      <c r="V693" s="18" t="s">
        <v>2975</v>
      </c>
      <c r="W693" s="8" t="s">
        <v>1607</v>
      </c>
    </row>
    <row r="694" spans="1:23" s="11" customFormat="1" ht="105" x14ac:dyDescent="0.25">
      <c r="A694" s="6">
        <v>687</v>
      </c>
      <c r="B694" s="6" t="s">
        <v>4</v>
      </c>
      <c r="C694" s="6" t="s">
        <v>2592</v>
      </c>
      <c r="D694" s="6" t="s">
        <v>1880</v>
      </c>
      <c r="E694" s="6" t="s">
        <v>1888</v>
      </c>
      <c r="F694" s="6" t="s">
        <v>293</v>
      </c>
      <c r="G694" s="6">
        <v>340968</v>
      </c>
      <c r="H694" s="6" t="s">
        <v>2587</v>
      </c>
      <c r="I694" s="6" t="s">
        <v>2586</v>
      </c>
      <c r="J694" s="6" t="s">
        <v>2588</v>
      </c>
      <c r="K694" s="6" t="s">
        <v>2560</v>
      </c>
      <c r="L694" s="7" t="s">
        <v>1495</v>
      </c>
      <c r="M694" s="6" t="s">
        <v>2406</v>
      </c>
      <c r="N694" s="6" t="s">
        <v>2589</v>
      </c>
      <c r="O694" s="6" t="s">
        <v>2590</v>
      </c>
      <c r="P694" s="18">
        <f>VLOOKUP(G694,'[1]status-proiecte'!$K$3:$BJ$1319,24,0)</f>
        <v>11276773.4</v>
      </c>
      <c r="Q694" s="18">
        <f>VLOOKUP(G694,'[1]status-proiecte'!$K$3:$BJ$1319,16,0)</f>
        <v>7459359.1145696789</v>
      </c>
      <c r="R694" s="18">
        <f>VLOOKUP(G694,'[1]status-proiecte'!$K$3:$BJ$1319,18,0)</f>
        <v>7310171.9199999999</v>
      </c>
      <c r="S694" s="18">
        <f>VLOOKUP(G694,'[1]status-proiecte'!$K$3:$BJ$1319,19,0)</f>
        <v>4475615.4687418072</v>
      </c>
      <c r="T694" s="18">
        <f>VLOOKUP(G694,'[1]status-proiecte'!$K$3:$BJ$1319,22,0)</f>
        <v>2834556.4512581928</v>
      </c>
      <c r="U694" s="18">
        <f>S694/Q694*100</f>
        <v>60</v>
      </c>
      <c r="V694" s="18" t="s">
        <v>4594</v>
      </c>
      <c r="W694" s="8" t="s">
        <v>1569</v>
      </c>
    </row>
    <row r="695" spans="1:23" s="11" customFormat="1" ht="105" x14ac:dyDescent="0.25">
      <c r="A695" s="6">
        <v>688</v>
      </c>
      <c r="B695" s="6" t="s">
        <v>4</v>
      </c>
      <c r="C695" s="6" t="s">
        <v>2592</v>
      </c>
      <c r="D695" s="6" t="s">
        <v>1880</v>
      </c>
      <c r="E695" s="6" t="s">
        <v>1888</v>
      </c>
      <c r="F695" s="6" t="s">
        <v>293</v>
      </c>
      <c r="G695" s="6">
        <v>343020</v>
      </c>
      <c r="H695" s="6" t="s">
        <v>2556</v>
      </c>
      <c r="I695" s="6" t="s">
        <v>2564</v>
      </c>
      <c r="J695" s="6" t="s">
        <v>4043</v>
      </c>
      <c r="K695" s="6" t="s">
        <v>2565</v>
      </c>
      <c r="L695" s="6" t="s">
        <v>1499</v>
      </c>
      <c r="M695" s="6" t="s">
        <v>3490</v>
      </c>
      <c r="N695" s="6" t="s">
        <v>2601</v>
      </c>
      <c r="O695" s="6" t="s">
        <v>2598</v>
      </c>
      <c r="P695" s="18">
        <f>VLOOKUP(G695,'[1]status-proiecte'!$K$3:$BJ$1319,24,0)</f>
        <v>3746179.2</v>
      </c>
      <c r="Q695" s="18">
        <f>VLOOKUP(G695,'[1]status-proiecte'!$K$3:$BJ$1319,16,0)</f>
        <v>3636865.0042553237</v>
      </c>
      <c r="R695" s="18">
        <f>VLOOKUP(G695,'[1]status-proiecte'!$K$3:$BJ$1319,18,0)</f>
        <v>3564127.72</v>
      </c>
      <c r="S695" s="18">
        <f>VLOOKUP(G695,'[1]status-proiecte'!$K$3:$BJ$1319,19,0)</f>
        <v>2182119.0025531943</v>
      </c>
      <c r="T695" s="18">
        <f>VLOOKUP(G695,'[1]status-proiecte'!$K$3:$BJ$1319,22,0)</f>
        <v>1382008.7174468059</v>
      </c>
      <c r="U695" s="18">
        <f>S695/Q695*100</f>
        <v>60</v>
      </c>
      <c r="V695" s="18" t="s">
        <v>4135</v>
      </c>
      <c r="W695" s="8" t="s">
        <v>1569</v>
      </c>
    </row>
    <row r="696" spans="1:23" s="11" customFormat="1" ht="135" x14ac:dyDescent="0.25">
      <c r="A696" s="6">
        <v>689</v>
      </c>
      <c r="B696" s="6" t="s">
        <v>4</v>
      </c>
      <c r="C696" s="7" t="s">
        <v>1246</v>
      </c>
      <c r="D696" s="7" t="s">
        <v>1873</v>
      </c>
      <c r="E696" s="6" t="s">
        <v>1255</v>
      </c>
      <c r="F696" s="6" t="s">
        <v>3877</v>
      </c>
      <c r="G696" s="6">
        <v>324296</v>
      </c>
      <c r="H696" s="6" t="s">
        <v>731</v>
      </c>
      <c r="I696" s="6" t="s">
        <v>789</v>
      </c>
      <c r="J696" s="6" t="s">
        <v>2143</v>
      </c>
      <c r="K696" s="6" t="s">
        <v>1562</v>
      </c>
      <c r="L696" s="7" t="s">
        <v>1495</v>
      </c>
      <c r="M696" s="7" t="s">
        <v>1398</v>
      </c>
      <c r="N696" s="7" t="s">
        <v>877</v>
      </c>
      <c r="O696" s="7" t="s">
        <v>3866</v>
      </c>
      <c r="P696" s="18">
        <f>VLOOKUP(G696,'[1]status-proiecte'!$K$3:$BJ$1319,24,0)</f>
        <v>3962430.41</v>
      </c>
      <c r="Q696" s="18">
        <f>VLOOKUP(G696,'[1]status-proiecte'!$K$3:$BJ$1319,16,0)</f>
        <v>3329773.45</v>
      </c>
      <c r="R696" s="18">
        <f>VLOOKUP(G696,'[1]status-proiecte'!$K$3:$BJ$1319,18,0)</f>
        <v>2519920.5499999998</v>
      </c>
      <c r="S696" s="18">
        <f>VLOOKUP(G696,'[1]status-proiecte'!$K$3:$BJ$1319,19,0)</f>
        <v>2141932.4674999998</v>
      </c>
      <c r="T696" s="18">
        <f>VLOOKUP(G696,'[1]status-proiecte'!$K$3:$BJ$1319,22,0)</f>
        <v>377988.08250000002</v>
      </c>
      <c r="U696" s="18">
        <f>S696/Q696*100</f>
        <v>64.326672659967286</v>
      </c>
      <c r="V696" s="18" t="s">
        <v>4602</v>
      </c>
      <c r="W696" s="8" t="s">
        <v>1569</v>
      </c>
    </row>
    <row r="697" spans="1:23" s="11" customFormat="1" ht="120" x14ac:dyDescent="0.25">
      <c r="A697" s="6">
        <v>690</v>
      </c>
      <c r="B697" s="6" t="s">
        <v>4</v>
      </c>
      <c r="C697" s="6" t="s">
        <v>2592</v>
      </c>
      <c r="D697" s="6" t="s">
        <v>1880</v>
      </c>
      <c r="E697" s="6" t="s">
        <v>1888</v>
      </c>
      <c r="F697" s="6" t="s">
        <v>293</v>
      </c>
      <c r="G697" s="6">
        <v>343291</v>
      </c>
      <c r="H697" s="6" t="s">
        <v>2612</v>
      </c>
      <c r="I697" s="6" t="s">
        <v>2611</v>
      </c>
      <c r="J697" s="6" t="s">
        <v>2615</v>
      </c>
      <c r="K697" s="6" t="s">
        <v>2614</v>
      </c>
      <c r="L697" s="7" t="s">
        <v>1495</v>
      </c>
      <c r="M697" s="6" t="s">
        <v>2613</v>
      </c>
      <c r="N697" s="6" t="s">
        <v>2546</v>
      </c>
      <c r="O697" s="6" t="s">
        <v>2655</v>
      </c>
      <c r="P697" s="18">
        <f>VLOOKUP(G697,'[1]status-proiecte'!$K$3:$BJ$1319,24,0)</f>
        <v>7771521.1200000001</v>
      </c>
      <c r="Q697" s="18">
        <f>VLOOKUP(G697,'[1]status-proiecte'!$K$3:$BJ$1319,16,0)</f>
        <v>7449944.5794412773</v>
      </c>
      <c r="R697" s="18">
        <f>VLOOKUP(G697,'[1]status-proiecte'!$K$3:$BJ$1319,18,0)</f>
        <v>7300945.6900000004</v>
      </c>
      <c r="S697" s="18">
        <f>VLOOKUP(G697,'[1]status-proiecte'!$K$3:$BJ$1319,19,0)</f>
        <v>4469966.7476647664</v>
      </c>
      <c r="T697" s="18">
        <f>VLOOKUP(G697,'[1]status-proiecte'!$K$3:$BJ$1319,22,0)</f>
        <v>2830978.942335234</v>
      </c>
      <c r="U697" s="18">
        <f>S697/Q697*100</f>
        <v>60</v>
      </c>
      <c r="V697" s="18" t="s">
        <v>4604</v>
      </c>
      <c r="W697" s="8" t="s">
        <v>1569</v>
      </c>
    </row>
    <row r="698" spans="1:23" s="11" customFormat="1" ht="135" x14ac:dyDescent="0.25">
      <c r="A698" s="6">
        <v>691</v>
      </c>
      <c r="B698" s="6" t="s">
        <v>4</v>
      </c>
      <c r="C698" s="6" t="s">
        <v>2592</v>
      </c>
      <c r="D698" s="6" t="s">
        <v>1880</v>
      </c>
      <c r="E698" s="6" t="s">
        <v>1888</v>
      </c>
      <c r="F698" s="6" t="s">
        <v>293</v>
      </c>
      <c r="G698" s="6">
        <v>342759</v>
      </c>
      <c r="H698" s="6" t="s">
        <v>2617</v>
      </c>
      <c r="I698" s="6" t="s">
        <v>2616</v>
      </c>
      <c r="J698" s="6" t="s">
        <v>2618</v>
      </c>
      <c r="K698" s="6" t="s">
        <v>2619</v>
      </c>
      <c r="L698" s="6" t="s">
        <v>1496</v>
      </c>
      <c r="M698" s="6" t="s">
        <v>4022</v>
      </c>
      <c r="N698" s="6" t="s">
        <v>2515</v>
      </c>
      <c r="O698" s="6" t="s">
        <v>2629</v>
      </c>
      <c r="P698" s="18">
        <f>VLOOKUP(G698,'[1]status-proiecte'!$K$3:$BJ$1319,24,0)</f>
        <v>7733092.3200000003</v>
      </c>
      <c r="Q698" s="18">
        <f>VLOOKUP(G698,'[1]status-proiecte'!$K$3:$BJ$1319,16,0)</f>
        <v>7460506.3700000001</v>
      </c>
      <c r="R698" s="18">
        <f>VLOOKUP(G698,'[1]status-proiecte'!$K$3:$BJ$1319,18,0)</f>
        <v>7311296.2400000002</v>
      </c>
      <c r="S698" s="18">
        <f>VLOOKUP(G698,'[1]status-proiecte'!$K$3:$BJ$1319,19,0)</f>
        <v>4476303.8219999997</v>
      </c>
      <c r="T698" s="18">
        <f>VLOOKUP(G698,'[1]status-proiecte'!$K$3:$BJ$1319,22,0)</f>
        <v>2834992.4180000005</v>
      </c>
      <c r="U698" s="18">
        <f>S698/Q698*100</f>
        <v>60</v>
      </c>
      <c r="V698" s="18" t="s">
        <v>442</v>
      </c>
      <c r="W698" s="8" t="s">
        <v>1569</v>
      </c>
    </row>
    <row r="699" spans="1:23" s="11" customFormat="1" ht="150" x14ac:dyDescent="0.25">
      <c r="A699" s="6">
        <v>692</v>
      </c>
      <c r="B699" s="6" t="s">
        <v>4</v>
      </c>
      <c r="C699" s="7" t="s">
        <v>1246</v>
      </c>
      <c r="D699" s="7" t="s">
        <v>1873</v>
      </c>
      <c r="E699" s="6" t="s">
        <v>1255</v>
      </c>
      <c r="F699" s="6" t="s">
        <v>3877</v>
      </c>
      <c r="G699" s="6">
        <v>324269</v>
      </c>
      <c r="H699" s="6" t="s">
        <v>732</v>
      </c>
      <c r="I699" s="6" t="s">
        <v>790</v>
      </c>
      <c r="J699" s="6" t="s">
        <v>2144</v>
      </c>
      <c r="K699" s="6" t="s">
        <v>1775</v>
      </c>
      <c r="L699" s="6" t="s">
        <v>1499</v>
      </c>
      <c r="M699" s="7" t="s">
        <v>1583</v>
      </c>
      <c r="N699" s="7" t="s">
        <v>901</v>
      </c>
      <c r="O699" s="7" t="s">
        <v>878</v>
      </c>
      <c r="P699" s="18">
        <f>VLOOKUP(G699,'[1]status-proiecte'!$K$3:$BJ$1319,24,0)</f>
        <v>5097085.5</v>
      </c>
      <c r="Q699" s="18">
        <f>VLOOKUP(G699,'[1]status-proiecte'!$K$3:$BJ$1319,16,0)</f>
        <v>4257563.21</v>
      </c>
      <c r="R699" s="18">
        <f>VLOOKUP(G699,'[1]status-proiecte'!$K$3:$BJ$1319,18,0)</f>
        <v>3040893.4</v>
      </c>
      <c r="S699" s="18">
        <f>VLOOKUP(G699,'[1]status-proiecte'!$K$3:$BJ$1319,19,0)</f>
        <v>2584759.39</v>
      </c>
      <c r="T699" s="18">
        <f>VLOOKUP(G699,'[1]status-proiecte'!$K$3:$BJ$1319,22,0)</f>
        <v>456134.00999999978</v>
      </c>
      <c r="U699" s="18">
        <f>S699/Q699*100</f>
        <v>60.709830072023763</v>
      </c>
      <c r="V699" s="18" t="s">
        <v>4603</v>
      </c>
      <c r="W699" s="8" t="s">
        <v>1569</v>
      </c>
    </row>
    <row r="700" spans="1:23" s="11" customFormat="1" ht="165" x14ac:dyDescent="0.25">
      <c r="A700" s="6">
        <v>693</v>
      </c>
      <c r="B700" s="6" t="s">
        <v>4</v>
      </c>
      <c r="C700" s="6" t="s">
        <v>2592</v>
      </c>
      <c r="D700" s="6" t="s">
        <v>1880</v>
      </c>
      <c r="E700" s="6" t="s">
        <v>1888</v>
      </c>
      <c r="F700" s="6" t="s">
        <v>293</v>
      </c>
      <c r="G700" s="6">
        <v>342894</v>
      </c>
      <c r="H700" s="6" t="s">
        <v>2635</v>
      </c>
      <c r="I700" s="6" t="s">
        <v>2636</v>
      </c>
      <c r="J700" s="6" t="s">
        <v>3836</v>
      </c>
      <c r="K700" s="6" t="s">
        <v>2637</v>
      </c>
      <c r="L700" s="6" t="s">
        <v>1597</v>
      </c>
      <c r="M700" s="6" t="s">
        <v>3492</v>
      </c>
      <c r="N700" s="6" t="s">
        <v>2627</v>
      </c>
      <c r="O700" s="6" t="s">
        <v>2630</v>
      </c>
      <c r="P700" s="18">
        <f>VLOOKUP(G700,'[1]status-proiecte'!$K$3:$BJ$1319,24,0)</f>
        <v>6220362.9100000001</v>
      </c>
      <c r="Q700" s="18">
        <f>VLOOKUP(G700,'[1]status-proiecte'!$K$3:$BJ$1319,16,0)</f>
        <v>5446880.7348470744</v>
      </c>
      <c r="R700" s="18">
        <f>VLOOKUP(G700,'[1]status-proiecte'!$K$3:$BJ$1319,18,0)</f>
        <v>5337943.13</v>
      </c>
      <c r="S700" s="18">
        <f>VLOOKUP(G700,'[1]status-proiecte'!$K$3:$BJ$1319,19,0)</f>
        <v>3268128.4409082448</v>
      </c>
      <c r="T700" s="18">
        <f>VLOOKUP(G700,'[1]status-proiecte'!$K$3:$BJ$1319,22,0)</f>
        <v>2069814.6890917551</v>
      </c>
      <c r="U700" s="18">
        <f>S700/Q700*100</f>
        <v>60.000000000000007</v>
      </c>
      <c r="V700" s="18" t="s">
        <v>2975</v>
      </c>
      <c r="W700" s="8" t="s">
        <v>1569</v>
      </c>
    </row>
    <row r="701" spans="1:23" s="11" customFormat="1" ht="135" x14ac:dyDescent="0.25">
      <c r="A701" s="6">
        <v>694</v>
      </c>
      <c r="B701" s="12" t="s">
        <v>4</v>
      </c>
      <c r="C701" s="7" t="s">
        <v>1246</v>
      </c>
      <c r="D701" s="15" t="s">
        <v>1873</v>
      </c>
      <c r="E701" s="12" t="s">
        <v>1255</v>
      </c>
      <c r="F701" s="6" t="s">
        <v>3877</v>
      </c>
      <c r="G701" s="12">
        <v>322408</v>
      </c>
      <c r="H701" s="12" t="s">
        <v>758</v>
      </c>
      <c r="I701" s="12" t="s">
        <v>821</v>
      </c>
      <c r="J701" s="12" t="s">
        <v>2166</v>
      </c>
      <c r="K701" s="15" t="s">
        <v>154</v>
      </c>
      <c r="L701" s="12" t="s">
        <v>1499</v>
      </c>
      <c r="M701" s="15" t="s">
        <v>839</v>
      </c>
      <c r="N701" s="15" t="s">
        <v>879</v>
      </c>
      <c r="O701" s="15" t="s">
        <v>1235</v>
      </c>
      <c r="P701" s="18">
        <f>VLOOKUP(G701,'[1]status-proiecte'!$K$3:$BJ$1319,24,0)</f>
        <v>7865743.4800000004</v>
      </c>
      <c r="Q701" s="18">
        <f>VLOOKUP(G701,'[1]status-proiecte'!$K$3:$BJ$1319,16,0)</f>
        <v>6606264.4699999997</v>
      </c>
      <c r="R701" s="18">
        <f>VLOOKUP(G701,'[1]status-proiecte'!$K$3:$BJ$1319,18,0)</f>
        <v>4728957.03</v>
      </c>
      <c r="S701" s="18">
        <f>VLOOKUP(G701,'[1]status-proiecte'!$K$3:$BJ$1319,19,0)</f>
        <v>4019613.4755000002</v>
      </c>
      <c r="T701" s="18">
        <f>VLOOKUP(G701,'[1]status-proiecte'!$K$3:$BJ$1319,22,0)</f>
        <v>709343.55450000009</v>
      </c>
      <c r="U701" s="18">
        <f>S701/Q701*100</f>
        <v>60.845482250273889</v>
      </c>
      <c r="V701" s="18" t="s">
        <v>4605</v>
      </c>
      <c r="W701" s="8" t="s">
        <v>1569</v>
      </c>
    </row>
    <row r="702" spans="1:23" s="11" customFormat="1" ht="165" x14ac:dyDescent="0.25">
      <c r="A702" s="6">
        <v>695</v>
      </c>
      <c r="B702" s="6" t="s">
        <v>4</v>
      </c>
      <c r="C702" s="6" t="s">
        <v>2592</v>
      </c>
      <c r="D702" s="6" t="s">
        <v>1880</v>
      </c>
      <c r="E702" s="6" t="s">
        <v>1888</v>
      </c>
      <c r="F702" s="6" t="s">
        <v>293</v>
      </c>
      <c r="G702" s="6">
        <v>343078</v>
      </c>
      <c r="H702" s="6" t="s">
        <v>2639</v>
      </c>
      <c r="I702" s="6" t="s">
        <v>2638</v>
      </c>
      <c r="J702" s="6" t="s">
        <v>2640</v>
      </c>
      <c r="K702" s="6" t="s">
        <v>1742</v>
      </c>
      <c r="L702" s="7" t="s">
        <v>1495</v>
      </c>
      <c r="M702" s="6" t="s">
        <v>3494</v>
      </c>
      <c r="N702" s="6" t="s">
        <v>2628</v>
      </c>
      <c r="O702" s="6" t="s">
        <v>2632</v>
      </c>
      <c r="P702" s="18">
        <f>VLOOKUP(G702,'[1]status-proiecte'!$K$3:$BJ$1319,24,0)</f>
        <v>7787754.0599999996</v>
      </c>
      <c r="Q702" s="18">
        <f>VLOOKUP(G702,'[1]status-proiecte'!$K$3:$BJ$1319,16,0)</f>
        <v>7461768.8706582822</v>
      </c>
      <c r="R702" s="18">
        <f>VLOOKUP(G702,'[1]status-proiecte'!$K$3:$BJ$1319,18,0)</f>
        <v>7312533.5</v>
      </c>
      <c r="S702" s="18">
        <f>VLOOKUP(G702,'[1]status-proiecte'!$K$3:$BJ$1319,19,0)</f>
        <v>4477061.3223949689</v>
      </c>
      <c r="T702" s="18">
        <f>VLOOKUP(G702,'[1]status-proiecte'!$K$3:$BJ$1319,22,0)</f>
        <v>2835472.1776050311</v>
      </c>
      <c r="U702" s="18">
        <f>S702/Q702*100</f>
        <v>60</v>
      </c>
      <c r="V702" s="18" t="s">
        <v>4607</v>
      </c>
      <c r="W702" s="8" t="s">
        <v>1569</v>
      </c>
    </row>
    <row r="703" spans="1:23" s="11" customFormat="1" ht="105" x14ac:dyDescent="0.25">
      <c r="A703" s="6">
        <v>696</v>
      </c>
      <c r="B703" s="6" t="s">
        <v>4</v>
      </c>
      <c r="C703" s="6" t="s">
        <v>2592</v>
      </c>
      <c r="D703" s="6" t="s">
        <v>1880</v>
      </c>
      <c r="E703" s="6" t="s">
        <v>1888</v>
      </c>
      <c r="F703" s="6" t="s">
        <v>293</v>
      </c>
      <c r="G703" s="6">
        <v>343325</v>
      </c>
      <c r="H703" s="6" t="s">
        <v>2642</v>
      </c>
      <c r="I703" s="6" t="s">
        <v>2641</v>
      </c>
      <c r="J703" s="6" t="s">
        <v>2644</v>
      </c>
      <c r="K703" s="6" t="s">
        <v>2643</v>
      </c>
      <c r="L703" s="7" t="s">
        <v>1495</v>
      </c>
      <c r="M703" s="6" t="s">
        <v>3495</v>
      </c>
      <c r="N703" s="6" t="s">
        <v>2546</v>
      </c>
      <c r="O703" s="6" t="s">
        <v>2633</v>
      </c>
      <c r="P703" s="18">
        <f>VLOOKUP(G703,'[1]status-proiecte'!$K$3:$BJ$1319,24,0)</f>
        <v>7770663.7199999997</v>
      </c>
      <c r="Q703" s="18">
        <f>VLOOKUP(G703,'[1]status-proiecte'!$K$3:$BJ$1319,16,0)</f>
        <v>7462048.2092999108</v>
      </c>
      <c r="R703" s="18">
        <f>VLOOKUP(G703,'[1]status-proiecte'!$K$3:$BJ$1319,18,0)</f>
        <v>7312807.29</v>
      </c>
      <c r="S703" s="18">
        <f>VLOOKUP(G703,'[1]status-proiecte'!$K$3:$BJ$1319,19,0)</f>
        <v>4477228.9255799465</v>
      </c>
      <c r="T703" s="18">
        <f>VLOOKUP(G703,'[1]status-proiecte'!$K$3:$BJ$1319,22,0)</f>
        <v>2835578.3644200535</v>
      </c>
      <c r="U703" s="18">
        <f>S703/Q703*100</f>
        <v>60</v>
      </c>
      <c r="V703" s="18" t="s">
        <v>3650</v>
      </c>
      <c r="W703" s="8" t="s">
        <v>1569</v>
      </c>
    </row>
    <row r="704" spans="1:23" s="11" customFormat="1" ht="165" x14ac:dyDescent="0.25">
      <c r="A704" s="6">
        <v>697</v>
      </c>
      <c r="B704" s="6" t="s">
        <v>4</v>
      </c>
      <c r="C704" s="7" t="s">
        <v>1246</v>
      </c>
      <c r="D704" s="7" t="s">
        <v>1873</v>
      </c>
      <c r="E704" s="6" t="s">
        <v>1255</v>
      </c>
      <c r="F704" s="6" t="s">
        <v>3877</v>
      </c>
      <c r="G704" s="6">
        <v>323900</v>
      </c>
      <c r="H704" s="6" t="s">
        <v>759</v>
      </c>
      <c r="I704" s="6" t="s">
        <v>822</v>
      </c>
      <c r="J704" s="6" t="s">
        <v>2167</v>
      </c>
      <c r="K704" s="7" t="s">
        <v>1749</v>
      </c>
      <c r="L704" s="6" t="s">
        <v>1496</v>
      </c>
      <c r="M704" s="7" t="s">
        <v>845</v>
      </c>
      <c r="N704" s="7" t="s">
        <v>3345</v>
      </c>
      <c r="O704" s="7" t="s">
        <v>2895</v>
      </c>
      <c r="P704" s="18">
        <f>VLOOKUP(G704,'[1]status-proiecte'!$K$3:$BJ$1319,24,0)</f>
        <v>6106283.9400000004</v>
      </c>
      <c r="Q704" s="18">
        <f>VLOOKUP(G704,'[1]status-proiecte'!$K$3:$BJ$1319,16,0)</f>
        <v>5126331.04</v>
      </c>
      <c r="R704" s="18">
        <f>VLOOKUP(G704,'[1]status-proiecte'!$K$3:$BJ$1319,18,0)</f>
        <v>3924998.28</v>
      </c>
      <c r="S704" s="18">
        <f>VLOOKUP(G704,'[1]status-proiecte'!$K$3:$BJ$1319,19,0)</f>
        <v>3336248.5380000002</v>
      </c>
      <c r="T704" s="18">
        <f>VLOOKUP(G704,'[1]status-proiecte'!$K$3:$BJ$1319,22,0)</f>
        <v>588749.74199999962</v>
      </c>
      <c r="U704" s="18">
        <f>S704/Q704*100</f>
        <v>65.080630025016887</v>
      </c>
      <c r="V704" s="18" t="s">
        <v>4606</v>
      </c>
      <c r="W704" s="8" t="s">
        <v>1569</v>
      </c>
    </row>
    <row r="705" spans="1:24" s="11" customFormat="1" ht="165" x14ac:dyDescent="0.25">
      <c r="A705" s="6">
        <v>698</v>
      </c>
      <c r="B705" s="12" t="s">
        <v>4</v>
      </c>
      <c r="C705" s="7" t="s">
        <v>1246</v>
      </c>
      <c r="D705" s="15" t="s">
        <v>1873</v>
      </c>
      <c r="E705" s="12" t="s">
        <v>1255</v>
      </c>
      <c r="F705" s="6" t="s">
        <v>3877</v>
      </c>
      <c r="G705" s="12">
        <v>324034</v>
      </c>
      <c r="H705" s="12" t="s">
        <v>761</v>
      </c>
      <c r="I705" s="12" t="s">
        <v>824</v>
      </c>
      <c r="J705" s="12" t="s">
        <v>2168</v>
      </c>
      <c r="K705" s="15" t="s">
        <v>154</v>
      </c>
      <c r="L705" s="6" t="s">
        <v>1499</v>
      </c>
      <c r="M705" s="15" t="s">
        <v>961</v>
      </c>
      <c r="N705" s="15" t="s">
        <v>3166</v>
      </c>
      <c r="O705" s="15" t="s">
        <v>2787</v>
      </c>
      <c r="P705" s="18">
        <f>VLOOKUP(G705,'[1]status-proiecte'!$K$3:$BJ$1319,24,0)</f>
        <v>5230230.8899999997</v>
      </c>
      <c r="Q705" s="18">
        <f>VLOOKUP(G705,'[1]status-proiecte'!$K$3:$BJ$1319,16,0)</f>
        <v>4328583.84</v>
      </c>
      <c r="R705" s="18">
        <f>VLOOKUP(G705,'[1]status-proiecte'!$K$3:$BJ$1319,18,0)</f>
        <v>3305807.61</v>
      </c>
      <c r="S705" s="18">
        <f>VLOOKUP(G705,'[1]status-proiecte'!$K$3:$BJ$1319,19,0)</f>
        <v>2809936.4685</v>
      </c>
      <c r="T705" s="18">
        <f>VLOOKUP(G705,'[1]status-proiecte'!$K$3:$BJ$1319,22,0)</f>
        <v>495871.14149999991</v>
      </c>
      <c r="U705" s="18">
        <f>S705/Q705*100</f>
        <v>64.915837889835132</v>
      </c>
      <c r="V705" s="18" t="s">
        <v>4053</v>
      </c>
      <c r="W705" s="16" t="s">
        <v>1569</v>
      </c>
    </row>
    <row r="706" spans="1:24" s="11" customFormat="1" ht="135" x14ac:dyDescent="0.25">
      <c r="A706" s="6">
        <v>699</v>
      </c>
      <c r="B706" s="6" t="s">
        <v>4</v>
      </c>
      <c r="C706" s="7" t="s">
        <v>1246</v>
      </c>
      <c r="D706" s="7" t="s">
        <v>1873</v>
      </c>
      <c r="E706" s="6" t="s">
        <v>1255</v>
      </c>
      <c r="F706" s="6" t="s">
        <v>3877</v>
      </c>
      <c r="G706" s="6">
        <v>324175</v>
      </c>
      <c r="H706" s="6" t="s">
        <v>762</v>
      </c>
      <c r="I706" s="6" t="s">
        <v>825</v>
      </c>
      <c r="J706" s="6" t="s">
        <v>2369</v>
      </c>
      <c r="K706" s="7" t="s">
        <v>154</v>
      </c>
      <c r="L706" s="6" t="s">
        <v>1499</v>
      </c>
      <c r="M706" s="7" t="s">
        <v>969</v>
      </c>
      <c r="N706" s="7" t="s">
        <v>3146</v>
      </c>
      <c r="O706" s="7" t="s">
        <v>1235</v>
      </c>
      <c r="P706" s="18">
        <f>VLOOKUP(G706,'[1]status-proiecte'!$K$3:$BJ$1319,24,0)</f>
        <v>1940384.57</v>
      </c>
      <c r="Q706" s="18">
        <f>VLOOKUP(G706,'[1]status-proiecte'!$K$3:$BJ$1319,16,0)</f>
        <v>1614270.47</v>
      </c>
      <c r="R706" s="18">
        <f>VLOOKUP(G706,'[1]status-proiecte'!$K$3:$BJ$1319,18,0)</f>
        <v>1245589.51</v>
      </c>
      <c r="S706" s="18">
        <f>VLOOKUP(G706,'[1]status-proiecte'!$K$3:$BJ$1319,19,0)</f>
        <v>1058751.0834999999</v>
      </c>
      <c r="T706" s="18">
        <f>VLOOKUP(G706,'[1]status-proiecte'!$K$3:$BJ$1319,22,0)</f>
        <v>186838.42650000006</v>
      </c>
      <c r="U706" s="18">
        <f>S706/Q706*100</f>
        <v>65.586969666861336</v>
      </c>
      <c r="V706" s="18" t="s">
        <v>4608</v>
      </c>
      <c r="W706" s="16" t="s">
        <v>1569</v>
      </c>
    </row>
    <row r="707" spans="1:24" s="11" customFormat="1" ht="210" x14ac:dyDescent="0.25">
      <c r="A707" s="6">
        <v>700</v>
      </c>
      <c r="B707" s="6" t="s">
        <v>4</v>
      </c>
      <c r="C707" s="6" t="s">
        <v>2592</v>
      </c>
      <c r="D707" s="6" t="s">
        <v>1880</v>
      </c>
      <c r="E707" s="6" t="s">
        <v>1888</v>
      </c>
      <c r="F707" s="6" t="s">
        <v>293</v>
      </c>
      <c r="G707" s="6">
        <v>341575</v>
      </c>
      <c r="H707" s="6" t="s">
        <v>4666</v>
      </c>
      <c r="I707" s="6" t="s">
        <v>2915</v>
      </c>
      <c r="J707" s="6" t="s">
        <v>2917</v>
      </c>
      <c r="K707" s="6" t="s">
        <v>2916</v>
      </c>
      <c r="L707" s="6" t="s">
        <v>1496</v>
      </c>
      <c r="M707" s="6" t="s">
        <v>4753</v>
      </c>
      <c r="N707" s="6" t="s">
        <v>3064</v>
      </c>
      <c r="O707" s="6" t="s">
        <v>3208</v>
      </c>
      <c r="P707" s="18">
        <f>VLOOKUP(G707,'[1]status-proiecte'!$K$3:$BJ$1319,24,0)</f>
        <v>7729891.6500000004</v>
      </c>
      <c r="Q707" s="18">
        <f>VLOOKUP(G707,'[1]status-proiecte'!$K$3:$BJ$1319,16,0)</f>
        <v>7446465.7300000004</v>
      </c>
      <c r="R707" s="18">
        <f>VLOOKUP(G707,'[1]status-proiecte'!$K$3:$BJ$1319,18,0)</f>
        <v>7297536.4199999999</v>
      </c>
      <c r="S707" s="18">
        <f>VLOOKUP(G707,'[1]status-proiecte'!$K$3:$BJ$1319,19,0)</f>
        <v>4467879.4380000001</v>
      </c>
      <c r="T707" s="18">
        <f>VLOOKUP(G707,'[1]status-proiecte'!$K$3:$BJ$1319,22,0)</f>
        <v>2829656.9819999998</v>
      </c>
      <c r="U707" s="18">
        <f>S707/Q707*100</f>
        <v>60</v>
      </c>
      <c r="V707" s="18" t="s">
        <v>4609</v>
      </c>
      <c r="W707" s="16" t="s">
        <v>1569</v>
      </c>
    </row>
    <row r="708" spans="1:24" s="11" customFormat="1" ht="135" x14ac:dyDescent="0.25">
      <c r="A708" s="6">
        <v>701</v>
      </c>
      <c r="B708" s="6" t="s">
        <v>4</v>
      </c>
      <c r="C708" s="7" t="s">
        <v>1246</v>
      </c>
      <c r="D708" s="7" t="s">
        <v>1873</v>
      </c>
      <c r="E708" s="6" t="s">
        <v>1255</v>
      </c>
      <c r="F708" s="6" t="s">
        <v>3877</v>
      </c>
      <c r="G708" s="6">
        <v>324233</v>
      </c>
      <c r="H708" s="6" t="s">
        <v>763</v>
      </c>
      <c r="I708" s="6" t="s">
        <v>826</v>
      </c>
      <c r="J708" s="6" t="s">
        <v>2370</v>
      </c>
      <c r="K708" s="7" t="s">
        <v>1757</v>
      </c>
      <c r="L708" s="7" t="s">
        <v>1495</v>
      </c>
      <c r="M708" s="7" t="s">
        <v>3441</v>
      </c>
      <c r="N708" s="7" t="s">
        <v>877</v>
      </c>
      <c r="O708" s="7" t="s">
        <v>2789</v>
      </c>
      <c r="P708" s="18">
        <f>VLOOKUP(G708,'[1]status-proiecte'!$K$3:$BJ$1319,24,0)</f>
        <v>12209314.98</v>
      </c>
      <c r="Q708" s="18">
        <f>VLOOKUP(G708,'[1]status-proiecte'!$K$3:$BJ$1319,16,0)</f>
        <v>10097732.720000001</v>
      </c>
      <c r="R708" s="18">
        <f>VLOOKUP(G708,'[1]status-proiecte'!$K$3:$BJ$1319,18,0)</f>
        <v>7462950</v>
      </c>
      <c r="S708" s="18">
        <f>VLOOKUP(G708,'[1]status-proiecte'!$K$3:$BJ$1319,19,0)</f>
        <v>6343507.5</v>
      </c>
      <c r="T708" s="18">
        <f>VLOOKUP(G708,'[1]status-proiecte'!$K$3:$BJ$1319,22,0)</f>
        <v>1119442.5</v>
      </c>
      <c r="U708" s="18">
        <f>S708/Q708*100</f>
        <v>62.821107231683584</v>
      </c>
      <c r="V708" s="18" t="s">
        <v>2975</v>
      </c>
      <c r="W708" s="16" t="s">
        <v>1569</v>
      </c>
    </row>
    <row r="709" spans="1:24" s="11" customFormat="1" ht="165" x14ac:dyDescent="0.25">
      <c r="A709" s="6">
        <v>702</v>
      </c>
      <c r="B709" s="6" t="s">
        <v>4</v>
      </c>
      <c r="C709" s="7" t="s">
        <v>1246</v>
      </c>
      <c r="D709" s="7" t="s">
        <v>1873</v>
      </c>
      <c r="E709" s="6" t="s">
        <v>1255</v>
      </c>
      <c r="F709" s="6" t="s">
        <v>3877</v>
      </c>
      <c r="G709" s="6">
        <v>322657</v>
      </c>
      <c r="H709" s="6" t="s">
        <v>764</v>
      </c>
      <c r="I709" s="6" t="s">
        <v>827</v>
      </c>
      <c r="J709" s="6" t="s">
        <v>2169</v>
      </c>
      <c r="K709" s="7" t="s">
        <v>1749</v>
      </c>
      <c r="L709" s="6" t="s">
        <v>1496</v>
      </c>
      <c r="M709" s="7" t="s">
        <v>846</v>
      </c>
      <c r="N709" s="7" t="s">
        <v>871</v>
      </c>
      <c r="O709" s="7" t="s">
        <v>2790</v>
      </c>
      <c r="P709" s="18">
        <f>VLOOKUP(G709,'[1]status-proiecte'!$K$3:$BJ$1319,24,0)</f>
        <v>4121640.17</v>
      </c>
      <c r="Q709" s="18">
        <f>VLOOKUP(G709,'[1]status-proiecte'!$K$3:$BJ$1319,16,0)</f>
        <v>4115140.17</v>
      </c>
      <c r="R709" s="18">
        <f>VLOOKUP(G709,'[1]status-proiecte'!$K$3:$BJ$1319,18,0)</f>
        <v>3132180.09</v>
      </c>
      <c r="S709" s="18">
        <f>VLOOKUP(G709,'[1]status-proiecte'!$K$3:$BJ$1319,19,0)</f>
        <v>2662353.0765</v>
      </c>
      <c r="T709" s="18">
        <f>VLOOKUP(G709,'[1]status-proiecte'!$K$3:$BJ$1319,22,0)</f>
        <v>469827.01349999988</v>
      </c>
      <c r="U709" s="18">
        <f>S709/Q709*100</f>
        <v>64.696534419628279</v>
      </c>
      <c r="V709" s="18" t="s">
        <v>4610</v>
      </c>
      <c r="W709" s="16" t="s">
        <v>1569</v>
      </c>
    </row>
    <row r="710" spans="1:24" s="11" customFormat="1" ht="105" x14ac:dyDescent="0.25">
      <c r="A710" s="6">
        <v>703</v>
      </c>
      <c r="B710" s="6" t="s">
        <v>4</v>
      </c>
      <c r="C710" s="6" t="s">
        <v>2592</v>
      </c>
      <c r="D710" s="7" t="s">
        <v>1887</v>
      </c>
      <c r="E710" s="6" t="s">
        <v>2445</v>
      </c>
      <c r="F710" s="6" t="s">
        <v>293</v>
      </c>
      <c r="G710" s="6">
        <v>342814</v>
      </c>
      <c r="H710" s="6" t="s">
        <v>2923</v>
      </c>
      <c r="I710" s="6" t="s">
        <v>2924</v>
      </c>
      <c r="J710" s="6" t="s">
        <v>2925</v>
      </c>
      <c r="K710" s="6" t="s">
        <v>1840</v>
      </c>
      <c r="L710" s="6" t="s">
        <v>1507</v>
      </c>
      <c r="M710" s="6" t="s">
        <v>3500</v>
      </c>
      <c r="N710" s="6" t="s">
        <v>3198</v>
      </c>
      <c r="O710" s="6" t="s">
        <v>3210</v>
      </c>
      <c r="P710" s="18">
        <f>VLOOKUP(G710,'[1]status-proiecte'!$K$3:$BJ$1319,24,0)</f>
        <v>18425022.969999999</v>
      </c>
      <c r="Q710" s="18">
        <f>VLOOKUP(G710,'[1]status-proiecte'!$K$3:$BJ$1319,16,0)</f>
        <v>18384926.359999999</v>
      </c>
      <c r="R710" s="18">
        <f>VLOOKUP(G710,'[1]status-proiecte'!$K$3:$BJ$1319,18,0)</f>
        <v>18017227.829999998</v>
      </c>
      <c r="S710" s="18">
        <f>VLOOKUP(G710,'[1]status-proiecte'!$K$3:$BJ$1319,19,0)</f>
        <v>11030955.816</v>
      </c>
      <c r="T710" s="18">
        <f>VLOOKUP(G710,'[1]status-proiecte'!$K$3:$BJ$1319,22,0)</f>
        <v>6986272.0139999986</v>
      </c>
      <c r="U710" s="18">
        <f>S710/Q710*100</f>
        <v>60</v>
      </c>
      <c r="V710" s="18" t="s">
        <v>3304</v>
      </c>
      <c r="W710" s="16" t="s">
        <v>1569</v>
      </c>
    </row>
    <row r="711" spans="1:24" s="11" customFormat="1" ht="180" x14ac:dyDescent="0.25">
      <c r="A711" s="6">
        <v>704</v>
      </c>
      <c r="B711" s="6" t="s">
        <v>4</v>
      </c>
      <c r="C711" s="6" t="s">
        <v>2592</v>
      </c>
      <c r="D711" s="6" t="s">
        <v>1880</v>
      </c>
      <c r="E711" s="6" t="s">
        <v>1888</v>
      </c>
      <c r="F711" s="6" t="s">
        <v>293</v>
      </c>
      <c r="G711" s="6">
        <v>343441</v>
      </c>
      <c r="H711" s="6" t="s">
        <v>2926</v>
      </c>
      <c r="I711" s="6" t="s">
        <v>2927</v>
      </c>
      <c r="J711" s="6" t="s">
        <v>4048</v>
      </c>
      <c r="K711" s="6" t="s">
        <v>2928</v>
      </c>
      <c r="L711" s="7" t="s">
        <v>1495</v>
      </c>
      <c r="M711" s="6" t="s">
        <v>3501</v>
      </c>
      <c r="N711" s="6" t="s">
        <v>3199</v>
      </c>
      <c r="O711" s="6" t="s">
        <v>2890</v>
      </c>
      <c r="P711" s="18">
        <f>VLOOKUP(G711,'[1]status-proiecte'!$K$3:$BJ$1319,24,0)</f>
        <v>5276182.99</v>
      </c>
      <c r="Q711" s="18">
        <f>VLOOKUP(G711,'[1]status-proiecte'!$K$3:$BJ$1319,16,0)</f>
        <v>4578784.1599872094</v>
      </c>
      <c r="R711" s="18">
        <f>VLOOKUP(G711,'[1]status-proiecte'!$K$3:$BJ$1319,18,0)</f>
        <v>4487208.4800000004</v>
      </c>
      <c r="S711" s="18">
        <f>VLOOKUP(G711,'[1]status-proiecte'!$K$3:$BJ$1319,19,0)</f>
        <v>2747270.4959923252</v>
      </c>
      <c r="T711" s="18">
        <f>VLOOKUP(G711,'[1]status-proiecte'!$K$3:$BJ$1319,22,0)</f>
        <v>1739937.9840076752</v>
      </c>
      <c r="U711" s="18">
        <f>S711/Q711*100</f>
        <v>59.999999999999986</v>
      </c>
      <c r="V711" s="18" t="s">
        <v>4612</v>
      </c>
      <c r="W711" s="16" t="s">
        <v>1569</v>
      </c>
    </row>
    <row r="712" spans="1:24" s="11" customFormat="1" ht="135" x14ac:dyDescent="0.25">
      <c r="A712" s="6">
        <v>705</v>
      </c>
      <c r="B712" s="6" t="s">
        <v>4</v>
      </c>
      <c r="C712" s="7" t="s">
        <v>1246</v>
      </c>
      <c r="D712" s="7" t="s">
        <v>1873</v>
      </c>
      <c r="E712" s="6" t="s">
        <v>1255</v>
      </c>
      <c r="F712" s="6" t="s">
        <v>3877</v>
      </c>
      <c r="G712" s="6">
        <v>323529</v>
      </c>
      <c r="H712" s="6" t="s">
        <v>765</v>
      </c>
      <c r="I712" s="6" t="s">
        <v>828</v>
      </c>
      <c r="J712" s="6" t="s">
        <v>2170</v>
      </c>
      <c r="K712" s="7" t="s">
        <v>1751</v>
      </c>
      <c r="L712" s="6" t="s">
        <v>1501</v>
      </c>
      <c r="M712" s="7" t="s">
        <v>847</v>
      </c>
      <c r="N712" s="7" t="s">
        <v>2544</v>
      </c>
      <c r="O712" s="7" t="s">
        <v>3873</v>
      </c>
      <c r="P712" s="18">
        <f>VLOOKUP(G712,'[1]status-proiecte'!$K$3:$BJ$1319,24,0)</f>
        <v>2084416.37</v>
      </c>
      <c r="Q712" s="18">
        <f>VLOOKUP(G712,'[1]status-proiecte'!$K$3:$BJ$1319,16,0)</f>
        <v>2084416.37</v>
      </c>
      <c r="R712" s="18">
        <f>VLOOKUP(G712,'[1]status-proiecte'!$K$3:$BJ$1319,18,0)</f>
        <v>1588664.44</v>
      </c>
      <c r="S712" s="18">
        <f>VLOOKUP(G712,'[1]status-proiecte'!$K$3:$BJ$1319,19,0)</f>
        <v>1350364.774</v>
      </c>
      <c r="T712" s="18">
        <f>VLOOKUP(G712,'[1]status-proiecte'!$K$3:$BJ$1319,22,0)</f>
        <v>238299.66599999997</v>
      </c>
      <c r="U712" s="18">
        <f>S712/Q712*100</f>
        <v>64.78383078520919</v>
      </c>
      <c r="V712" s="18" t="s">
        <v>4611</v>
      </c>
      <c r="W712" s="16" t="s">
        <v>1569</v>
      </c>
    </row>
    <row r="713" spans="1:24" s="11" customFormat="1" ht="105" x14ac:dyDescent="0.25">
      <c r="A713" s="6">
        <v>706</v>
      </c>
      <c r="B713" s="12" t="s">
        <v>4</v>
      </c>
      <c r="C713" s="12" t="s">
        <v>2592</v>
      </c>
      <c r="D713" s="6" t="s">
        <v>1880</v>
      </c>
      <c r="E713" s="12" t="s">
        <v>1888</v>
      </c>
      <c r="F713" s="12" t="s">
        <v>293</v>
      </c>
      <c r="G713" s="12">
        <v>343345</v>
      </c>
      <c r="H713" s="12" t="s">
        <v>2933</v>
      </c>
      <c r="I713" s="12" t="s">
        <v>2932</v>
      </c>
      <c r="J713" s="12" t="s">
        <v>2934</v>
      </c>
      <c r="K713" s="12" t="s">
        <v>1552</v>
      </c>
      <c r="L713" s="12" t="s">
        <v>1496</v>
      </c>
      <c r="M713" s="12" t="s">
        <v>3503</v>
      </c>
      <c r="N713" s="12" t="s">
        <v>2515</v>
      </c>
      <c r="O713" s="12" t="s">
        <v>3209</v>
      </c>
      <c r="P713" s="18">
        <f>VLOOKUP(G713,'[1]status-proiecte'!$K$3:$BJ$1319,24,0)</f>
        <v>7639881.1299999999</v>
      </c>
      <c r="Q713" s="18">
        <f>VLOOKUP(G713,'[1]status-proiecte'!$K$3:$BJ$1319,16,0)</f>
        <v>7462020.4601285327</v>
      </c>
      <c r="R713" s="18">
        <f>VLOOKUP(G713,'[1]status-proiecte'!$K$3:$BJ$1319,18,0)</f>
        <v>7312780.0499999998</v>
      </c>
      <c r="S713" s="18">
        <f>VLOOKUP(G713,'[1]status-proiecte'!$K$3:$BJ$1319,19,0)</f>
        <v>4477212.2760771196</v>
      </c>
      <c r="T713" s="18">
        <f>VLOOKUP(G713,'[1]status-proiecte'!$K$3:$BJ$1319,22,0)</f>
        <v>2835567.7739228802</v>
      </c>
      <c r="U713" s="18">
        <f>S713/Q713*100</f>
        <v>60</v>
      </c>
      <c r="V713" s="18" t="s">
        <v>4613</v>
      </c>
      <c r="W713" s="16" t="s">
        <v>1569</v>
      </c>
    </row>
    <row r="714" spans="1:24" s="9" customFormat="1" ht="135" x14ac:dyDescent="0.25">
      <c r="A714" s="6">
        <v>707</v>
      </c>
      <c r="B714" s="12" t="s">
        <v>4</v>
      </c>
      <c r="C714" s="7" t="s">
        <v>1246</v>
      </c>
      <c r="D714" s="7" t="s">
        <v>1873</v>
      </c>
      <c r="E714" s="6" t="s">
        <v>1255</v>
      </c>
      <c r="F714" s="6" t="s">
        <v>3877</v>
      </c>
      <c r="G714" s="6">
        <v>323535</v>
      </c>
      <c r="H714" s="6" t="s">
        <v>766</v>
      </c>
      <c r="I714" s="6" t="s">
        <v>829</v>
      </c>
      <c r="J714" s="6" t="s">
        <v>2171</v>
      </c>
      <c r="K714" s="7" t="s">
        <v>1741</v>
      </c>
      <c r="L714" s="7" t="s">
        <v>1495</v>
      </c>
      <c r="M714" s="7" t="s">
        <v>863</v>
      </c>
      <c r="N714" s="7" t="s">
        <v>879</v>
      </c>
      <c r="O714" s="7" t="s">
        <v>3874</v>
      </c>
      <c r="P714" s="18">
        <f>VLOOKUP(G714,'[1]status-proiecte'!$K$3:$BJ$1319,24,0)</f>
        <v>9422816.4600000009</v>
      </c>
      <c r="Q714" s="18">
        <f>VLOOKUP(G714,'[1]status-proiecte'!$K$3:$BJ$1319,16,0)</f>
        <v>7550212.5199999996</v>
      </c>
      <c r="R714" s="18">
        <f>VLOOKUP(G714,'[1]status-proiecte'!$K$3:$BJ$1319,18,0)</f>
        <v>5396979.4699999997</v>
      </c>
      <c r="S714" s="18">
        <f>VLOOKUP(G714,'[1]status-proiecte'!$K$3:$BJ$1319,19,0)</f>
        <v>4587432.5494999997</v>
      </c>
      <c r="T714" s="18">
        <f>VLOOKUP(G714,'[1]status-proiecte'!$K$3:$BJ$1319,22,0)</f>
        <v>809546.92050000001</v>
      </c>
      <c r="U714" s="18">
        <f>S714/Q714*100</f>
        <v>60.758985755012894</v>
      </c>
      <c r="V714" s="18" t="s">
        <v>4136</v>
      </c>
      <c r="W714" s="16" t="s">
        <v>1569</v>
      </c>
    </row>
    <row r="715" spans="1:24" s="9" customFormat="1" ht="105" x14ac:dyDescent="0.25">
      <c r="A715" s="6">
        <v>708</v>
      </c>
      <c r="B715" s="12" t="s">
        <v>4</v>
      </c>
      <c r="C715" s="6" t="s">
        <v>2592</v>
      </c>
      <c r="D715" s="6" t="s">
        <v>1880</v>
      </c>
      <c r="E715" s="6" t="s">
        <v>1888</v>
      </c>
      <c r="F715" s="6" t="s">
        <v>293</v>
      </c>
      <c r="G715" s="6">
        <v>341716</v>
      </c>
      <c r="H715" s="6" t="s">
        <v>2936</v>
      </c>
      <c r="I715" s="6" t="s">
        <v>2935</v>
      </c>
      <c r="J715" s="6" t="s">
        <v>2938</v>
      </c>
      <c r="K715" s="6" t="s">
        <v>2937</v>
      </c>
      <c r="L715" s="7" t="s">
        <v>1495</v>
      </c>
      <c r="M715" s="6" t="s">
        <v>3504</v>
      </c>
      <c r="N715" s="6" t="s">
        <v>3064</v>
      </c>
      <c r="O715" s="6" t="s">
        <v>3212</v>
      </c>
      <c r="P715" s="18">
        <f>VLOOKUP(G715,'[1]status-proiecte'!$K$3:$BJ$1319,24,0)</f>
        <v>7361959.5099999998</v>
      </c>
      <c r="Q715" s="18">
        <f>VLOOKUP(G715,'[1]status-proiecte'!$K$3:$BJ$1319,16,0)</f>
        <v>7133799.066683244</v>
      </c>
      <c r="R715" s="18">
        <f>VLOOKUP(G715,'[1]status-proiecte'!$K$3:$BJ$1319,18,0)</f>
        <v>6991123.1100000003</v>
      </c>
      <c r="S715" s="18">
        <f>VLOOKUP(G715,'[1]status-proiecte'!$K$3:$BJ$1319,19,0)</f>
        <v>4280279.4400099469</v>
      </c>
      <c r="T715" s="18">
        <f>VLOOKUP(G715,'[1]status-proiecte'!$K$3:$BJ$1319,22,0)</f>
        <v>2710843.6699900534</v>
      </c>
      <c r="U715" s="18">
        <f>S715/Q715*100</f>
        <v>60.000000000000007</v>
      </c>
      <c r="V715" s="18" t="s">
        <v>1112</v>
      </c>
      <c r="W715" s="16" t="s">
        <v>1569</v>
      </c>
    </row>
    <row r="716" spans="1:24" s="9" customFormat="1" ht="105" x14ac:dyDescent="0.25">
      <c r="A716" s="6">
        <v>709</v>
      </c>
      <c r="B716" s="12" t="s">
        <v>4</v>
      </c>
      <c r="C716" s="6" t="s">
        <v>2592</v>
      </c>
      <c r="D716" s="6" t="s">
        <v>1880</v>
      </c>
      <c r="E716" s="6" t="s">
        <v>1888</v>
      </c>
      <c r="F716" s="6" t="s">
        <v>293</v>
      </c>
      <c r="G716" s="6">
        <v>340953</v>
      </c>
      <c r="H716" s="6" t="s">
        <v>2940</v>
      </c>
      <c r="I716" s="6" t="s">
        <v>2939</v>
      </c>
      <c r="J716" s="6" t="s">
        <v>2941</v>
      </c>
      <c r="K716" s="6" t="s">
        <v>1512</v>
      </c>
      <c r="L716" s="6" t="s">
        <v>1507</v>
      </c>
      <c r="M716" s="6" t="s">
        <v>2412</v>
      </c>
      <c r="N716" s="6" t="s">
        <v>2515</v>
      </c>
      <c r="O716" s="6" t="s">
        <v>3063</v>
      </c>
      <c r="P716" s="18">
        <f>VLOOKUP(G716,'[1]status-proiecte'!$K$3:$BJ$1319,24,0)</f>
        <v>6506161.4400000004</v>
      </c>
      <c r="Q716" s="18">
        <f>VLOOKUP(G716,'[1]status-proiecte'!$K$3:$BJ$1319,16,0)</f>
        <v>6325890.7199999997</v>
      </c>
      <c r="R716" s="18">
        <f>VLOOKUP(G716,'[1]status-proiecte'!$K$3:$BJ$1319,18,0)</f>
        <v>6199372.9100000001</v>
      </c>
      <c r="S716" s="18">
        <f>VLOOKUP(G716,'[1]status-proiecte'!$K$3:$BJ$1319,19,0)</f>
        <v>3795534.432</v>
      </c>
      <c r="T716" s="18">
        <f>VLOOKUP(G716,'[1]status-proiecte'!$K$3:$BJ$1319,22,0)</f>
        <v>2403838.4780000001</v>
      </c>
      <c r="U716" s="18">
        <f>S716/Q716*100</f>
        <v>60</v>
      </c>
      <c r="V716" s="18" t="s">
        <v>4592</v>
      </c>
      <c r="W716" s="16" t="s">
        <v>1569</v>
      </c>
    </row>
    <row r="717" spans="1:24" s="9" customFormat="1" ht="135" x14ac:dyDescent="0.25">
      <c r="A717" s="6">
        <v>710</v>
      </c>
      <c r="B717" s="12" t="s">
        <v>4</v>
      </c>
      <c r="C717" s="7" t="s">
        <v>1246</v>
      </c>
      <c r="D717" s="7" t="s">
        <v>1873</v>
      </c>
      <c r="E717" s="6" t="s">
        <v>1255</v>
      </c>
      <c r="F717" s="6" t="s">
        <v>3877</v>
      </c>
      <c r="G717" s="6">
        <v>323430</v>
      </c>
      <c r="H717" s="6" t="s">
        <v>1099</v>
      </c>
      <c r="I717" s="6" t="s">
        <v>986</v>
      </c>
      <c r="J717" s="6" t="s">
        <v>2371</v>
      </c>
      <c r="K717" s="7" t="s">
        <v>1741</v>
      </c>
      <c r="L717" s="7" t="s">
        <v>1495</v>
      </c>
      <c r="M717" s="6" t="s">
        <v>1352</v>
      </c>
      <c r="N717" s="6" t="s">
        <v>879</v>
      </c>
      <c r="O717" s="6" t="s">
        <v>1595</v>
      </c>
      <c r="P717" s="18">
        <f>VLOOKUP(G717,'[1]status-proiecte'!$K$3:$BJ$1319,24,0)</f>
        <v>1831594.76</v>
      </c>
      <c r="Q717" s="18">
        <f>VLOOKUP(G717,'[1]status-proiecte'!$K$3:$BJ$1319,16,0)</f>
        <v>1539155.26</v>
      </c>
      <c r="R717" s="18">
        <f>VLOOKUP(G717,'[1]status-proiecte'!$K$3:$BJ$1319,18,0)</f>
        <v>1196230.22</v>
      </c>
      <c r="S717" s="18">
        <f>VLOOKUP(G717,'[1]status-proiecte'!$K$3:$BJ$1319,19,0)</f>
        <v>1016795.687</v>
      </c>
      <c r="T717" s="18">
        <f>VLOOKUP(G717,'[1]status-proiecte'!$K$3:$BJ$1319,22,0)</f>
        <v>179434.53299999994</v>
      </c>
      <c r="U717" s="18">
        <f>S717/Q717*100</f>
        <v>66.061931075101541</v>
      </c>
      <c r="V717" s="18" t="s">
        <v>4614</v>
      </c>
      <c r="W717" s="16" t="s">
        <v>1569</v>
      </c>
    </row>
    <row r="718" spans="1:24" s="9" customFormat="1" ht="261.75" customHeight="1" x14ac:dyDescent="0.25">
      <c r="A718" s="6">
        <v>711</v>
      </c>
      <c r="B718" s="12" t="s">
        <v>4</v>
      </c>
      <c r="C718" s="6" t="s">
        <v>2592</v>
      </c>
      <c r="D718" s="6" t="s">
        <v>1880</v>
      </c>
      <c r="E718" s="6" t="s">
        <v>1888</v>
      </c>
      <c r="F718" s="6" t="s">
        <v>293</v>
      </c>
      <c r="G718" s="6">
        <v>341755</v>
      </c>
      <c r="H718" s="6" t="s">
        <v>1802</v>
      </c>
      <c r="I718" s="6" t="s">
        <v>2949</v>
      </c>
      <c r="J718" s="6" t="s">
        <v>3673</v>
      </c>
      <c r="K718" s="6" t="s">
        <v>2950</v>
      </c>
      <c r="L718" s="6" t="s">
        <v>1501</v>
      </c>
      <c r="M718" s="6" t="s">
        <v>3505</v>
      </c>
      <c r="N718" s="6" t="s">
        <v>3200</v>
      </c>
      <c r="O718" s="6" t="s">
        <v>3213</v>
      </c>
      <c r="P718" s="18">
        <f>VLOOKUP(G718,'[1]status-proiecte'!$K$3:$BJ$1319,24,0)</f>
        <v>8757203.4399999995</v>
      </c>
      <c r="Q718" s="18">
        <f>VLOOKUP(G718,'[1]status-proiecte'!$K$3:$BJ$1319,16,0)</f>
        <v>7462050</v>
      </c>
      <c r="R718" s="18">
        <f>VLOOKUP(G718,'[1]status-proiecte'!$K$3:$BJ$1319,18,0)</f>
        <v>7286905.9299999997</v>
      </c>
      <c r="S718" s="18">
        <f>VLOOKUP(G718,'[1]status-proiecte'!$K$3:$BJ$1319,19,0)</f>
        <v>4477230</v>
      </c>
      <c r="T718" s="18">
        <f>VLOOKUP(G718,'[1]status-proiecte'!$K$3:$BJ$1319,22,0)</f>
        <v>2809675.9299999997</v>
      </c>
      <c r="U718" s="18">
        <f>S718/Q718*100</f>
        <v>60</v>
      </c>
      <c r="V718" s="18" t="s">
        <v>4615</v>
      </c>
      <c r="W718" s="16" t="s">
        <v>1569</v>
      </c>
    </row>
    <row r="719" spans="1:24" s="9" customFormat="1" ht="270.75" customHeight="1" x14ac:dyDescent="0.25">
      <c r="A719" s="6">
        <v>712</v>
      </c>
      <c r="B719" s="6" t="s">
        <v>4</v>
      </c>
      <c r="C719" s="6" t="s">
        <v>2592</v>
      </c>
      <c r="D719" s="6" t="s">
        <v>1880</v>
      </c>
      <c r="E719" s="6" t="s">
        <v>1888</v>
      </c>
      <c r="F719" s="6" t="s">
        <v>293</v>
      </c>
      <c r="G719" s="6">
        <v>343245</v>
      </c>
      <c r="H719" s="6" t="s">
        <v>2952</v>
      </c>
      <c r="I719" s="6" t="s">
        <v>2951</v>
      </c>
      <c r="J719" s="6" t="s">
        <v>2954</v>
      </c>
      <c r="K719" s="6" t="s">
        <v>2953</v>
      </c>
      <c r="L719" s="6" t="s">
        <v>1501</v>
      </c>
      <c r="M719" s="6" t="s">
        <v>3506</v>
      </c>
      <c r="N719" s="6" t="s">
        <v>1452</v>
      </c>
      <c r="O719" s="6" t="s">
        <v>3225</v>
      </c>
      <c r="P719" s="18">
        <f>VLOOKUP(G719,'[1]status-proiecte'!$K$3:$BJ$1319,24,0)</f>
        <v>8261435.6799999997</v>
      </c>
      <c r="Q719" s="18">
        <f>VLOOKUP(G719,'[1]status-proiecte'!$K$3:$BJ$1319,16,0)</f>
        <v>5835510.1500000004</v>
      </c>
      <c r="R719" s="18">
        <f>VLOOKUP(G719,'[1]status-proiecte'!$K$3:$BJ$1319,18,0)</f>
        <v>5718799.96</v>
      </c>
      <c r="S719" s="18">
        <f>VLOOKUP(G719,'[1]status-proiecte'!$K$3:$BJ$1319,19,0)</f>
        <v>3501306.09</v>
      </c>
      <c r="T719" s="18">
        <f>VLOOKUP(G719,'[1]status-proiecte'!$K$3:$BJ$1319,22,0)</f>
        <v>2217493.87</v>
      </c>
      <c r="U719" s="18">
        <f>S719/Q719*100</f>
        <v>60</v>
      </c>
      <c r="V719" s="18" t="s">
        <v>2975</v>
      </c>
      <c r="W719" s="16" t="s">
        <v>1569</v>
      </c>
      <c r="X719" s="42"/>
    </row>
    <row r="720" spans="1:24" s="9" customFormat="1" ht="105" x14ac:dyDescent="0.25">
      <c r="A720" s="6">
        <v>713</v>
      </c>
      <c r="B720" s="6" t="s">
        <v>4</v>
      </c>
      <c r="C720" s="6" t="s">
        <v>2592</v>
      </c>
      <c r="D720" s="6" t="s">
        <v>1880</v>
      </c>
      <c r="E720" s="6" t="s">
        <v>1888</v>
      </c>
      <c r="F720" s="6" t="s">
        <v>293</v>
      </c>
      <c r="G720" s="6">
        <v>343202</v>
      </c>
      <c r="H720" s="6" t="s">
        <v>2963</v>
      </c>
      <c r="I720" s="6" t="s">
        <v>2962</v>
      </c>
      <c r="J720" s="6" t="s">
        <v>3674</v>
      </c>
      <c r="K720" s="6" t="s">
        <v>2964</v>
      </c>
      <c r="L720" s="6" t="s">
        <v>1507</v>
      </c>
      <c r="M720" s="6" t="s">
        <v>3507</v>
      </c>
      <c r="N720" s="6" t="s">
        <v>2515</v>
      </c>
      <c r="O720" s="6" t="s">
        <v>3062</v>
      </c>
      <c r="P720" s="18">
        <f>VLOOKUP(G720,'[1]status-proiecte'!$K$3:$BJ$1319,24,0)</f>
        <v>7835150.6900000004</v>
      </c>
      <c r="Q720" s="18">
        <f>VLOOKUP(G720,'[1]status-proiecte'!$K$3:$BJ$1319,16,0)</f>
        <v>7457897.5362311322</v>
      </c>
      <c r="R720" s="18">
        <f>VLOOKUP(G720,'[1]status-proiecte'!$K$3:$BJ$1319,18,0)</f>
        <v>7308739.5899999999</v>
      </c>
      <c r="S720" s="18">
        <f>VLOOKUP(G720,'[1]status-proiecte'!$K$3:$BJ$1319,19,0)</f>
        <v>4474738.5217386791</v>
      </c>
      <c r="T720" s="18">
        <f>VLOOKUP(G720,'[1]status-proiecte'!$K$3:$BJ$1319,22,0)</f>
        <v>2834001.0682613207</v>
      </c>
      <c r="U720" s="18">
        <f>S720/Q720*100</f>
        <v>60</v>
      </c>
      <c r="V720" s="18" t="s">
        <v>4616</v>
      </c>
      <c r="W720" s="16" t="s">
        <v>1569</v>
      </c>
      <c r="X720" s="42"/>
    </row>
    <row r="721" spans="1:24" s="9" customFormat="1" ht="173.25" customHeight="1" x14ac:dyDescent="0.25">
      <c r="A721" s="6">
        <v>714</v>
      </c>
      <c r="B721" s="6" t="s">
        <v>4</v>
      </c>
      <c r="C721" s="6" t="s">
        <v>2592</v>
      </c>
      <c r="D721" s="6" t="s">
        <v>1880</v>
      </c>
      <c r="E721" s="6" t="s">
        <v>1888</v>
      </c>
      <c r="F721" s="6" t="s">
        <v>293</v>
      </c>
      <c r="G721" s="6">
        <v>343249</v>
      </c>
      <c r="H721" s="6" t="s">
        <v>2958</v>
      </c>
      <c r="I721" s="6" t="s">
        <v>2959</v>
      </c>
      <c r="J721" s="6" t="s">
        <v>2961</v>
      </c>
      <c r="K721" s="6" t="s">
        <v>2960</v>
      </c>
      <c r="L721" s="6" t="s">
        <v>1496</v>
      </c>
      <c r="M721" s="6" t="s">
        <v>3508</v>
      </c>
      <c r="N721" s="6" t="s">
        <v>2627</v>
      </c>
      <c r="O721" s="6" t="s">
        <v>3062</v>
      </c>
      <c r="P721" s="18">
        <f>VLOOKUP(G721,'[1]status-proiecte'!$K$3:$BJ$1319,24,0)</f>
        <v>7769226.8700000001</v>
      </c>
      <c r="Q721" s="18">
        <f>VLOOKUP(G721,'[1]status-proiecte'!$K$3:$BJ$1319,16,0)</f>
        <v>7462031.9806779251</v>
      </c>
      <c r="R721" s="18">
        <f>VLOOKUP(G721,'[1]status-proiecte'!$K$3:$BJ$1319,18,0)</f>
        <v>7312791.3499999996</v>
      </c>
      <c r="S721" s="18">
        <f>VLOOKUP(G721,'[1]status-proiecte'!$K$3:$BJ$1319,19,0)</f>
        <v>4477219.1884067552</v>
      </c>
      <c r="T721" s="18">
        <f>VLOOKUP(G721,'[1]status-proiecte'!$K$3:$BJ$1319,22,0)</f>
        <v>2835572.1615932444</v>
      </c>
      <c r="U721" s="18">
        <f>S721/Q721*100</f>
        <v>60</v>
      </c>
      <c r="V721" s="18" t="s">
        <v>3650</v>
      </c>
      <c r="W721" s="16" t="s">
        <v>1569</v>
      </c>
      <c r="X721" s="42"/>
    </row>
    <row r="722" spans="1:24" s="9" customFormat="1" ht="159.75" customHeight="1" x14ac:dyDescent="0.25">
      <c r="A722" s="6">
        <v>715</v>
      </c>
      <c r="B722" s="6" t="s">
        <v>4</v>
      </c>
      <c r="C722" s="6" t="s">
        <v>2592</v>
      </c>
      <c r="D722" s="6" t="s">
        <v>1880</v>
      </c>
      <c r="E722" s="6" t="s">
        <v>1888</v>
      </c>
      <c r="F722" s="6" t="s">
        <v>293</v>
      </c>
      <c r="G722" s="6">
        <v>342698</v>
      </c>
      <c r="H722" s="6" t="s">
        <v>733</v>
      </c>
      <c r="I722" s="6" t="s">
        <v>2955</v>
      </c>
      <c r="J722" s="6" t="s">
        <v>2957</v>
      </c>
      <c r="K722" s="6" t="s">
        <v>2956</v>
      </c>
      <c r="L722" s="6" t="s">
        <v>1496</v>
      </c>
      <c r="M722" s="6" t="s">
        <v>3509</v>
      </c>
      <c r="N722" s="6" t="s">
        <v>2515</v>
      </c>
      <c r="O722" s="6" t="s">
        <v>3214</v>
      </c>
      <c r="P722" s="18">
        <f>VLOOKUP(G722,'[1]status-proiecte'!$K$3:$BJ$1319,24,0)</f>
        <v>7660694.54</v>
      </c>
      <c r="Q722" s="18">
        <f>VLOOKUP(G722,'[1]status-proiecte'!$K$3:$BJ$1319,16,0)</f>
        <v>7461439.5800000001</v>
      </c>
      <c r="R722" s="18">
        <f>VLOOKUP(G722,'[1]status-proiecte'!$K$3:$BJ$1319,18,0)</f>
        <v>7312210.7800000003</v>
      </c>
      <c r="S722" s="18">
        <f>VLOOKUP(G722,'[1]status-proiecte'!$K$3:$BJ$1319,19,0)</f>
        <v>4476863.7479999997</v>
      </c>
      <c r="T722" s="18">
        <f>VLOOKUP(G722,'[1]status-proiecte'!$K$3:$BJ$1319,22,0)</f>
        <v>2835347.0320000006</v>
      </c>
      <c r="U722" s="18">
        <f>S722/Q722*100</f>
        <v>60</v>
      </c>
      <c r="V722" s="18" t="s">
        <v>3648</v>
      </c>
      <c r="W722" s="16" t="s">
        <v>1569</v>
      </c>
      <c r="X722" s="42"/>
    </row>
    <row r="723" spans="1:24" s="9" customFormat="1" ht="255.75" customHeight="1" x14ac:dyDescent="0.25">
      <c r="A723" s="6">
        <v>716</v>
      </c>
      <c r="B723" s="6" t="s">
        <v>4</v>
      </c>
      <c r="C723" s="6" t="s">
        <v>2592</v>
      </c>
      <c r="D723" s="6" t="s">
        <v>1880</v>
      </c>
      <c r="E723" s="6" t="s">
        <v>1888</v>
      </c>
      <c r="F723" s="6" t="s">
        <v>293</v>
      </c>
      <c r="G723" s="6">
        <v>343300</v>
      </c>
      <c r="H723" s="6" t="s">
        <v>2966</v>
      </c>
      <c r="I723" s="6" t="s">
        <v>2965</v>
      </c>
      <c r="J723" s="6" t="s">
        <v>3675</v>
      </c>
      <c r="K723" s="6" t="s">
        <v>1561</v>
      </c>
      <c r="L723" s="6" t="s">
        <v>1496</v>
      </c>
      <c r="M723" s="6" t="s">
        <v>2967</v>
      </c>
      <c r="N723" s="6" t="s">
        <v>3188</v>
      </c>
      <c r="O723" s="6" t="s">
        <v>3061</v>
      </c>
      <c r="P723" s="18">
        <f>VLOOKUP(G723,'[1]status-proiecte'!$K$3:$BJ$1319,24,0)</f>
        <v>14333496.449999999</v>
      </c>
      <c r="Q723" s="18">
        <f>VLOOKUP(G723,'[1]status-proiecte'!$K$3:$BJ$1319,16,0)</f>
        <v>7455410.7486329693</v>
      </c>
      <c r="R723" s="18">
        <f>VLOOKUP(G723,'[1]status-proiecte'!$K$3:$BJ$1319,18,0)</f>
        <v>7306435.79</v>
      </c>
      <c r="S723" s="18">
        <f>VLOOKUP(G723,'[1]status-proiecte'!$K$3:$BJ$1319,19,0)</f>
        <v>4473246.4491797816</v>
      </c>
      <c r="T723" s="18">
        <f>VLOOKUP(G723,'[1]status-proiecte'!$K$3:$BJ$1319,22,0)</f>
        <v>2833189.3408202184</v>
      </c>
      <c r="U723" s="18">
        <f>S723/Q723*100</f>
        <v>60</v>
      </c>
      <c r="V723" s="18" t="s">
        <v>2975</v>
      </c>
      <c r="W723" s="16" t="s">
        <v>1569</v>
      </c>
      <c r="X723" s="42"/>
    </row>
    <row r="724" spans="1:24" s="11" customFormat="1" ht="243.75" customHeight="1" x14ac:dyDescent="0.25">
      <c r="A724" s="6">
        <v>717</v>
      </c>
      <c r="B724" s="6" t="s">
        <v>4</v>
      </c>
      <c r="C724" s="6" t="s">
        <v>2592</v>
      </c>
      <c r="D724" s="6" t="s">
        <v>1880</v>
      </c>
      <c r="E724" s="6" t="s">
        <v>1888</v>
      </c>
      <c r="F724" s="6" t="s">
        <v>293</v>
      </c>
      <c r="G724" s="6">
        <v>339215</v>
      </c>
      <c r="H724" s="6" t="s">
        <v>2968</v>
      </c>
      <c r="I724" s="6" t="s">
        <v>2969</v>
      </c>
      <c r="J724" s="6" t="s">
        <v>2971</v>
      </c>
      <c r="K724" s="6" t="s">
        <v>2970</v>
      </c>
      <c r="L724" s="6" t="s">
        <v>1496</v>
      </c>
      <c r="M724" s="6" t="s">
        <v>3246</v>
      </c>
      <c r="N724" s="6" t="s">
        <v>3060</v>
      </c>
      <c r="O724" s="6" t="s">
        <v>3059</v>
      </c>
      <c r="P724" s="18">
        <f>VLOOKUP(G724,'[1]status-proiecte'!$K$3:$BJ$1319,24,0)</f>
        <v>8538804.0800000001</v>
      </c>
      <c r="Q724" s="18">
        <f>VLOOKUP(G724,'[1]status-proiecte'!$K$3:$BJ$1319,16,0)</f>
        <v>7454986.96</v>
      </c>
      <c r="R724" s="18">
        <f>VLOOKUP(G724,'[1]status-proiecte'!$K$3:$BJ$1319,18,0)</f>
        <v>7305887.2199999997</v>
      </c>
      <c r="S724" s="18">
        <f>VLOOKUP(G724,'[1]status-proiecte'!$K$3:$BJ$1319,19,0)</f>
        <v>4472992.176</v>
      </c>
      <c r="T724" s="18">
        <f>VLOOKUP(G724,'[1]status-proiecte'!$K$3:$BJ$1319,22,0)</f>
        <v>2832895.0439999998</v>
      </c>
      <c r="U724" s="18">
        <f>S724/Q724*100</f>
        <v>60</v>
      </c>
      <c r="V724" s="18" t="s">
        <v>4137</v>
      </c>
      <c r="W724" s="16" t="s">
        <v>1569</v>
      </c>
    </row>
    <row r="725" spans="1:24" s="11" customFormat="1" ht="135" x14ac:dyDescent="0.25">
      <c r="A725" s="6">
        <v>718</v>
      </c>
      <c r="B725" s="6" t="s">
        <v>4</v>
      </c>
      <c r="C725" s="7" t="s">
        <v>1246</v>
      </c>
      <c r="D725" s="7" t="s">
        <v>1873</v>
      </c>
      <c r="E725" s="6" t="s">
        <v>1255</v>
      </c>
      <c r="F725" s="6" t="s">
        <v>3877</v>
      </c>
      <c r="G725" s="6">
        <v>323459</v>
      </c>
      <c r="H725" s="6" t="s">
        <v>1100</v>
      </c>
      <c r="I725" s="6" t="s">
        <v>987</v>
      </c>
      <c r="J725" s="6" t="s">
        <v>2372</v>
      </c>
      <c r="K725" s="6" t="s">
        <v>1528</v>
      </c>
      <c r="L725" s="7" t="s">
        <v>1495</v>
      </c>
      <c r="M725" s="6" t="s">
        <v>1082</v>
      </c>
      <c r="N725" s="6" t="s">
        <v>915</v>
      </c>
      <c r="O725" s="6" t="s">
        <v>1453</v>
      </c>
      <c r="P725" s="18">
        <f>VLOOKUP(G725,'[1]status-proiecte'!$K$3:$BJ$1319,24,0)</f>
        <v>9773714.3699999992</v>
      </c>
      <c r="Q725" s="18">
        <f>VLOOKUP(G725,'[1]status-proiecte'!$K$3:$BJ$1319,16,0)</f>
        <v>8213213.9800000004</v>
      </c>
      <c r="R725" s="18">
        <f>VLOOKUP(G725,'[1]status-proiecte'!$K$3:$BJ$1319,18,0)</f>
        <v>6292163.0999999996</v>
      </c>
      <c r="S725" s="18">
        <f>VLOOKUP(G725,'[1]status-proiecte'!$K$3:$BJ$1319,19,0)</f>
        <v>5348338.6349999998</v>
      </c>
      <c r="T725" s="18">
        <f>VLOOKUP(G725,'[1]status-proiecte'!$K$3:$BJ$1319,22,0)</f>
        <v>943824.46499999985</v>
      </c>
      <c r="U725" s="18">
        <f>S725/Q725*100</f>
        <v>65.118705637327125</v>
      </c>
      <c r="V725" s="18" t="s">
        <v>3641</v>
      </c>
      <c r="W725" s="16" t="s">
        <v>1569</v>
      </c>
    </row>
    <row r="726" spans="1:24" s="11" customFormat="1" ht="105" x14ac:dyDescent="0.25">
      <c r="A726" s="6">
        <v>719</v>
      </c>
      <c r="B726" s="6" t="s">
        <v>4</v>
      </c>
      <c r="C726" s="6" t="s">
        <v>2592</v>
      </c>
      <c r="D726" s="6" t="s">
        <v>1880</v>
      </c>
      <c r="E726" s="6" t="s">
        <v>1888</v>
      </c>
      <c r="F726" s="6" t="s">
        <v>293</v>
      </c>
      <c r="G726" s="6">
        <v>340960</v>
      </c>
      <c r="H726" s="6" t="s">
        <v>1196</v>
      </c>
      <c r="I726" s="6" t="s">
        <v>2976</v>
      </c>
      <c r="J726" s="6" t="s">
        <v>2977</v>
      </c>
      <c r="K726" s="6" t="s">
        <v>1840</v>
      </c>
      <c r="L726" s="6" t="s">
        <v>1507</v>
      </c>
      <c r="M726" s="6" t="s">
        <v>3511</v>
      </c>
      <c r="N726" s="6" t="s">
        <v>3058</v>
      </c>
      <c r="O726" s="6" t="s">
        <v>3216</v>
      </c>
      <c r="P726" s="18">
        <f>VLOOKUP(G726,'[1]status-proiecte'!$K$3:$BJ$1319,24,0)</f>
        <v>10197961.83</v>
      </c>
      <c r="Q726" s="18">
        <f>VLOOKUP(G726,'[1]status-proiecte'!$K$3:$BJ$1319,16,0)</f>
        <v>7427253.299981812</v>
      </c>
      <c r="R726" s="18">
        <f>VLOOKUP(G726,'[1]status-proiecte'!$K$3:$BJ$1319,18,0)</f>
        <v>7278708.2300000004</v>
      </c>
      <c r="S726" s="18">
        <f>VLOOKUP(G726,'[1]status-proiecte'!$K$3:$BJ$1319,19,0)</f>
        <v>4456351.9799890872</v>
      </c>
      <c r="T726" s="18">
        <f>VLOOKUP(G726,'[1]status-proiecte'!$K$3:$BJ$1319,22,0)</f>
        <v>2822356.2500109132</v>
      </c>
      <c r="U726" s="18">
        <f>S726/Q726*100</f>
        <v>60</v>
      </c>
      <c r="V726" s="18" t="s">
        <v>4618</v>
      </c>
      <c r="W726" s="16" t="s">
        <v>1569</v>
      </c>
    </row>
    <row r="727" spans="1:24" s="11" customFormat="1" ht="207.75" customHeight="1" x14ac:dyDescent="0.25">
      <c r="A727" s="6">
        <v>720</v>
      </c>
      <c r="B727" s="6" t="s">
        <v>4</v>
      </c>
      <c r="C727" s="6" t="s">
        <v>2592</v>
      </c>
      <c r="D727" s="6" t="s">
        <v>1887</v>
      </c>
      <c r="E727" s="6" t="s">
        <v>2445</v>
      </c>
      <c r="F727" s="6" t="s">
        <v>293</v>
      </c>
      <c r="G727" s="6">
        <v>342812</v>
      </c>
      <c r="H727" s="6" t="s">
        <v>2979</v>
      </c>
      <c r="I727" s="6" t="s">
        <v>2978</v>
      </c>
      <c r="J727" s="6" t="s">
        <v>3247</v>
      </c>
      <c r="K727" s="6" t="s">
        <v>1840</v>
      </c>
      <c r="L727" s="6" t="s">
        <v>1507</v>
      </c>
      <c r="M727" s="6" t="s">
        <v>3512</v>
      </c>
      <c r="N727" s="6" t="s">
        <v>3201</v>
      </c>
      <c r="O727" s="6" t="s">
        <v>3217</v>
      </c>
      <c r="P727" s="18">
        <f>VLOOKUP(G727,'[1]status-proiecte'!$K$3:$BJ$1319,24,0)</f>
        <v>24873408.100000001</v>
      </c>
      <c r="Q727" s="18">
        <f>VLOOKUP(G727,'[1]status-proiecte'!$K$3:$BJ$1319,16,0)</f>
        <v>24873408.100000001</v>
      </c>
      <c r="R727" s="18">
        <f>VLOOKUP(G727,'[1]status-proiecte'!$K$3:$BJ$1319,18,0)</f>
        <v>24375938.449999999</v>
      </c>
      <c r="S727" s="18">
        <f>VLOOKUP(G727,'[1]status-proiecte'!$K$3:$BJ$1319,19,0)</f>
        <v>14924044.859999999</v>
      </c>
      <c r="T727" s="18">
        <f>VLOOKUP(G727,'[1]status-proiecte'!$K$3:$BJ$1319,22,0)</f>
        <v>9451893.5899999999</v>
      </c>
      <c r="U727" s="18">
        <f>S727/Q727*100</f>
        <v>60</v>
      </c>
      <c r="V727" s="18" t="s">
        <v>3419</v>
      </c>
      <c r="W727" s="16" t="s">
        <v>1569</v>
      </c>
    </row>
    <row r="728" spans="1:24" s="11" customFormat="1" ht="174" customHeight="1" x14ac:dyDescent="0.25">
      <c r="A728" s="6">
        <v>721</v>
      </c>
      <c r="B728" s="6" t="s">
        <v>4</v>
      </c>
      <c r="C728" s="7" t="s">
        <v>1246</v>
      </c>
      <c r="D728" s="7" t="s">
        <v>1873</v>
      </c>
      <c r="E728" s="6" t="s">
        <v>1255</v>
      </c>
      <c r="F728" s="6" t="s">
        <v>3877</v>
      </c>
      <c r="G728" s="6">
        <v>323480</v>
      </c>
      <c r="H728" s="6" t="s">
        <v>1101</v>
      </c>
      <c r="I728" s="6" t="s">
        <v>988</v>
      </c>
      <c r="J728" s="6" t="s">
        <v>2373</v>
      </c>
      <c r="K728" s="7" t="s">
        <v>1749</v>
      </c>
      <c r="L728" s="6" t="s">
        <v>1496</v>
      </c>
      <c r="M728" s="6" t="s">
        <v>1351</v>
      </c>
      <c r="N728" s="6" t="s">
        <v>877</v>
      </c>
      <c r="O728" s="6" t="s">
        <v>2817</v>
      </c>
      <c r="P728" s="18">
        <f>VLOOKUP(G728,'[1]status-proiecte'!$K$3:$BJ$1319,24,0)</f>
        <v>3821967.07</v>
      </c>
      <c r="Q728" s="18">
        <f>VLOOKUP(G728,'[1]status-proiecte'!$K$3:$BJ$1319,16,0)</f>
        <v>3750097.07</v>
      </c>
      <c r="R728" s="18">
        <f>VLOOKUP(G728,'[1]status-proiecte'!$K$3:$BJ$1319,18,0)</f>
        <v>2868752.31</v>
      </c>
      <c r="S728" s="18">
        <f>VLOOKUP(G728,'[1]status-proiecte'!$K$3:$BJ$1319,19,0)</f>
        <v>2438439.4635000001</v>
      </c>
      <c r="T728" s="18">
        <f>VLOOKUP(G728,'[1]status-proiecte'!$K$3:$BJ$1319,22,0)</f>
        <v>430312.84649999999</v>
      </c>
      <c r="U728" s="18">
        <f>S728/Q728*100</f>
        <v>65.023369208413584</v>
      </c>
      <c r="V728" s="18" t="s">
        <v>4617</v>
      </c>
      <c r="W728" s="16" t="s">
        <v>1569</v>
      </c>
    </row>
    <row r="729" spans="1:24" s="11" customFormat="1" ht="204" customHeight="1" x14ac:dyDescent="0.25">
      <c r="A729" s="6">
        <v>722</v>
      </c>
      <c r="B729" s="6" t="s">
        <v>4</v>
      </c>
      <c r="C729" s="6" t="s">
        <v>2592</v>
      </c>
      <c r="D729" s="6" t="s">
        <v>1880</v>
      </c>
      <c r="E729" s="6" t="s">
        <v>1888</v>
      </c>
      <c r="F729" s="6" t="s">
        <v>293</v>
      </c>
      <c r="G729" s="6">
        <v>342588</v>
      </c>
      <c r="H729" s="6" t="s">
        <v>2984</v>
      </c>
      <c r="I729" s="6" t="s">
        <v>2983</v>
      </c>
      <c r="J729" s="6" t="s">
        <v>3676</v>
      </c>
      <c r="K729" s="6" t="s">
        <v>2985</v>
      </c>
      <c r="L729" s="6" t="s">
        <v>1501</v>
      </c>
      <c r="M729" s="6" t="s">
        <v>3248</v>
      </c>
      <c r="N729" s="6" t="s">
        <v>3168</v>
      </c>
      <c r="O729" s="6" t="s">
        <v>3219</v>
      </c>
      <c r="P729" s="18">
        <f>VLOOKUP(G729,'[1]status-proiecte'!$K$3:$BJ$1319,24,0)</f>
        <v>7200211.9299999997</v>
      </c>
      <c r="Q729" s="18">
        <f>VLOOKUP(G729,'[1]status-proiecte'!$K$3:$BJ$1319,16,0)</f>
        <v>6345416.9500000002</v>
      </c>
      <c r="R729" s="18">
        <f>VLOOKUP(G729,'[1]status-proiecte'!$K$3:$BJ$1319,18,0)</f>
        <v>6218508.5999999996</v>
      </c>
      <c r="S729" s="18">
        <f>VLOOKUP(G729,'[1]status-proiecte'!$K$3:$BJ$1319,19,0)</f>
        <v>3807250.17</v>
      </c>
      <c r="T729" s="18">
        <f>VLOOKUP(G729,'[1]status-proiecte'!$K$3:$BJ$1319,22,0)</f>
        <v>2411258.4299999997</v>
      </c>
      <c r="U729" s="18">
        <f>S729/Q729*100</f>
        <v>60</v>
      </c>
      <c r="V729" s="18" t="s">
        <v>2975</v>
      </c>
      <c r="W729" s="16" t="s">
        <v>1569</v>
      </c>
    </row>
    <row r="730" spans="1:24" s="11" customFormat="1" ht="180" x14ac:dyDescent="0.25">
      <c r="A730" s="6">
        <v>723</v>
      </c>
      <c r="B730" s="6" t="s">
        <v>4</v>
      </c>
      <c r="C730" s="6" t="s">
        <v>2592</v>
      </c>
      <c r="D730" s="6" t="s">
        <v>1880</v>
      </c>
      <c r="E730" s="6" t="s">
        <v>1888</v>
      </c>
      <c r="F730" s="6" t="s">
        <v>293</v>
      </c>
      <c r="G730" s="6">
        <v>343181</v>
      </c>
      <c r="H730" s="6" t="s">
        <v>2987</v>
      </c>
      <c r="I730" s="6" t="s">
        <v>2986</v>
      </c>
      <c r="J730" s="6" t="s">
        <v>4049</v>
      </c>
      <c r="K730" s="6" t="s">
        <v>2988</v>
      </c>
      <c r="L730" s="6" t="s">
        <v>1499</v>
      </c>
      <c r="M730" s="6" t="s">
        <v>3249</v>
      </c>
      <c r="N730" s="6" t="s">
        <v>3202</v>
      </c>
      <c r="O730" s="6" t="s">
        <v>3220</v>
      </c>
      <c r="P730" s="18">
        <f>VLOOKUP(G730,'[1]status-proiecte'!$K$3:$BJ$1319,24,0)</f>
        <v>10996693.92</v>
      </c>
      <c r="Q730" s="18">
        <f>VLOOKUP(G730,'[1]status-proiecte'!$K$3:$BJ$1319,16,0)</f>
        <v>7163290.6019583419</v>
      </c>
      <c r="R730" s="18">
        <f>VLOOKUP(G730,'[1]status-proiecte'!$K$3:$BJ$1319,18,0)</f>
        <v>7020024.7800000003</v>
      </c>
      <c r="S730" s="18">
        <f>VLOOKUP(G730,'[1]status-proiecte'!$K$3:$BJ$1319,19,0)</f>
        <v>4297974.3611750053</v>
      </c>
      <c r="T730" s="18">
        <f>VLOOKUP(G730,'[1]status-proiecte'!$K$3:$BJ$1319,22,0)</f>
        <v>2722050.4188249949</v>
      </c>
      <c r="U730" s="18">
        <f>S730/Q730*100</f>
        <v>60</v>
      </c>
      <c r="V730" s="18" t="s">
        <v>4620</v>
      </c>
      <c r="W730" s="16" t="s">
        <v>1569</v>
      </c>
    </row>
    <row r="731" spans="1:24" s="11" customFormat="1" ht="150.75" customHeight="1" x14ac:dyDescent="0.25">
      <c r="A731" s="6">
        <v>724</v>
      </c>
      <c r="B731" s="6" t="s">
        <v>4</v>
      </c>
      <c r="C731" s="6" t="s">
        <v>2592</v>
      </c>
      <c r="D731" s="6" t="s">
        <v>1880</v>
      </c>
      <c r="E731" s="6" t="s">
        <v>1888</v>
      </c>
      <c r="F731" s="6" t="s">
        <v>293</v>
      </c>
      <c r="G731" s="6">
        <v>343426</v>
      </c>
      <c r="H731" s="6" t="s">
        <v>2998</v>
      </c>
      <c r="I731" s="6" t="s">
        <v>2997</v>
      </c>
      <c r="J731" s="6" t="s">
        <v>3000</v>
      </c>
      <c r="K731" s="6" t="s">
        <v>2999</v>
      </c>
      <c r="L731" s="6" t="s">
        <v>1496</v>
      </c>
      <c r="M731" s="6" t="s">
        <v>3513</v>
      </c>
      <c r="N731" s="6" t="s">
        <v>2546</v>
      </c>
      <c r="O731" s="6" t="s">
        <v>3220</v>
      </c>
      <c r="P731" s="18">
        <f>VLOOKUP(G731,'[1]status-proiecte'!$K$3:$BJ$1319,24,0)</f>
        <v>7757595.7199999997</v>
      </c>
      <c r="Q731" s="18">
        <f>VLOOKUP(G731,'[1]status-proiecte'!$K$3:$BJ$1319,16,0)</f>
        <v>7462044.5794187738</v>
      </c>
      <c r="R731" s="18">
        <f>VLOOKUP(G731,'[1]status-proiecte'!$K$3:$BJ$1319,18,0)</f>
        <v>7312803.6900000004</v>
      </c>
      <c r="S731" s="18">
        <f>VLOOKUP(G731,'[1]status-proiecte'!$K$3:$BJ$1319,19,0)</f>
        <v>4477226.7476512641</v>
      </c>
      <c r="T731" s="18">
        <f>VLOOKUP(G731,'[1]status-proiecte'!$K$3:$BJ$1319,22,0)</f>
        <v>2835576.9423487363</v>
      </c>
      <c r="U731" s="18">
        <f>S731/Q731*100</f>
        <v>60</v>
      </c>
      <c r="V731" s="18" t="s">
        <v>3650</v>
      </c>
      <c r="W731" s="16" t="s">
        <v>1569</v>
      </c>
    </row>
    <row r="732" spans="1:24" s="11" customFormat="1" ht="135" x14ac:dyDescent="0.25">
      <c r="A732" s="6">
        <v>725</v>
      </c>
      <c r="B732" s="6" t="s">
        <v>4</v>
      </c>
      <c r="C732" s="7" t="s">
        <v>1246</v>
      </c>
      <c r="D732" s="7" t="s">
        <v>1873</v>
      </c>
      <c r="E732" s="6" t="s">
        <v>1255</v>
      </c>
      <c r="F732" s="6" t="s">
        <v>3877</v>
      </c>
      <c r="G732" s="6">
        <v>323682</v>
      </c>
      <c r="H732" s="6" t="s">
        <v>1102</v>
      </c>
      <c r="I732" s="6" t="s">
        <v>989</v>
      </c>
      <c r="J732" s="6" t="s">
        <v>2374</v>
      </c>
      <c r="K732" s="7" t="s">
        <v>1749</v>
      </c>
      <c r="L732" s="6" t="s">
        <v>1496</v>
      </c>
      <c r="M732" s="6" t="s">
        <v>1350</v>
      </c>
      <c r="N732" s="6" t="s">
        <v>901</v>
      </c>
      <c r="O732" s="6" t="s">
        <v>2686</v>
      </c>
      <c r="P732" s="18">
        <f>VLOOKUP(G732,'[1]status-proiecte'!$K$3:$BJ$1319,24,0)</f>
        <v>8750153.2100000009</v>
      </c>
      <c r="Q732" s="18">
        <f>VLOOKUP(G732,'[1]status-proiecte'!$K$3:$BJ$1319,16,0)</f>
        <v>7350489.8300000001</v>
      </c>
      <c r="R732" s="18">
        <f>VLOOKUP(G732,'[1]status-proiecte'!$K$3:$BJ$1319,18,0)</f>
        <v>5600904.9100000001</v>
      </c>
      <c r="S732" s="18">
        <f>VLOOKUP(G732,'[1]status-proiecte'!$K$3:$BJ$1319,19,0)</f>
        <v>4760769.1734999996</v>
      </c>
      <c r="T732" s="18">
        <f>VLOOKUP(G732,'[1]status-proiecte'!$K$3:$BJ$1319,22,0)</f>
        <v>840135.73650000058</v>
      </c>
      <c r="U732" s="18">
        <f>S732/Q732*100</f>
        <v>64.768053335297239</v>
      </c>
      <c r="V732" s="18" t="s">
        <v>4619</v>
      </c>
      <c r="W732" s="16" t="s">
        <v>1569</v>
      </c>
    </row>
    <row r="733" spans="1:24" s="11" customFormat="1" ht="120" x14ac:dyDescent="0.25">
      <c r="A733" s="6">
        <v>726</v>
      </c>
      <c r="B733" s="12" t="s">
        <v>4</v>
      </c>
      <c r="C733" s="12" t="s">
        <v>2592</v>
      </c>
      <c r="D733" s="6" t="s">
        <v>1880</v>
      </c>
      <c r="E733" s="12" t="s">
        <v>1888</v>
      </c>
      <c r="F733" s="12" t="s">
        <v>293</v>
      </c>
      <c r="G733" s="12">
        <v>339252</v>
      </c>
      <c r="H733" s="12" t="s">
        <v>2989</v>
      </c>
      <c r="I733" s="12" t="s">
        <v>2990</v>
      </c>
      <c r="J733" s="12" t="s">
        <v>2992</v>
      </c>
      <c r="K733" s="12" t="s">
        <v>2991</v>
      </c>
      <c r="L733" s="12" t="s">
        <v>1496</v>
      </c>
      <c r="M733" s="12" t="s">
        <v>3515</v>
      </c>
      <c r="N733" s="12" t="s">
        <v>3057</v>
      </c>
      <c r="O733" s="12" t="s">
        <v>3056</v>
      </c>
      <c r="P733" s="18">
        <f>VLOOKUP(G733,'[1]status-proiecte'!$K$3:$BJ$1319,24,0)</f>
        <v>6964783.4100000001</v>
      </c>
      <c r="Q733" s="18">
        <f>VLOOKUP(G733,'[1]status-proiecte'!$K$3:$BJ$1319,16,0)</f>
        <v>6544996.3171355501</v>
      </c>
      <c r="R733" s="18">
        <f>VLOOKUP(G733,'[1]status-proiecte'!$K$3:$BJ$1319,18,0)</f>
        <v>6414096.3899999997</v>
      </c>
      <c r="S733" s="18">
        <f>VLOOKUP(G733,'[1]status-proiecte'!$K$3:$BJ$1319,19,0)</f>
        <v>3926997.7902813302</v>
      </c>
      <c r="T733" s="18">
        <f>VLOOKUP(G733,'[1]status-proiecte'!$K$3:$BJ$1319,22,0)</f>
        <v>2487098.5997186694</v>
      </c>
      <c r="U733" s="18">
        <f>S733/Q733*100</f>
        <v>60</v>
      </c>
      <c r="V733" s="18" t="s">
        <v>2975</v>
      </c>
      <c r="W733" s="16" t="s">
        <v>1569</v>
      </c>
    </row>
    <row r="734" spans="1:24" s="9" customFormat="1" ht="120" x14ac:dyDescent="0.25">
      <c r="A734" s="6">
        <v>727</v>
      </c>
      <c r="B734" s="6" t="s">
        <v>4</v>
      </c>
      <c r="C734" s="6" t="s">
        <v>2592</v>
      </c>
      <c r="D734" s="6" t="s">
        <v>1880</v>
      </c>
      <c r="E734" s="6" t="s">
        <v>1888</v>
      </c>
      <c r="F734" s="6" t="s">
        <v>293</v>
      </c>
      <c r="G734" s="6">
        <v>340932</v>
      </c>
      <c r="H734" s="6" t="s">
        <v>2994</v>
      </c>
      <c r="I734" s="6" t="s">
        <v>2993</v>
      </c>
      <c r="J734" s="6" t="s">
        <v>2996</v>
      </c>
      <c r="K734" s="6" t="s">
        <v>2995</v>
      </c>
      <c r="L734" s="7" t="s">
        <v>1495</v>
      </c>
      <c r="M734" s="6" t="s">
        <v>3516</v>
      </c>
      <c r="N734" s="6" t="s">
        <v>3203</v>
      </c>
      <c r="O734" s="6" t="s">
        <v>3220</v>
      </c>
      <c r="P734" s="18">
        <f>VLOOKUP(G734,'[1]status-proiecte'!$K$3:$BJ$1319,24,0)</f>
        <v>8452763.6500000004</v>
      </c>
      <c r="Q734" s="18">
        <f>VLOOKUP(G734,'[1]status-proiecte'!$K$3:$BJ$1319,16,0)</f>
        <v>7462049.9987860648</v>
      </c>
      <c r="R734" s="18">
        <f>VLOOKUP(G734,'[1]status-proiecte'!$K$3:$BJ$1319,18,0)</f>
        <v>7312809</v>
      </c>
      <c r="S734" s="18">
        <f>VLOOKUP(G734,'[1]status-proiecte'!$K$3:$BJ$1319,19,0)</f>
        <v>4477229.9992716387</v>
      </c>
      <c r="T734" s="18">
        <f>VLOOKUP(G734,'[1]status-proiecte'!$K$3:$BJ$1319,22,0)</f>
        <v>2835579.0007283613</v>
      </c>
      <c r="U734" s="18">
        <f>S734/Q734*100</f>
        <v>60</v>
      </c>
      <c r="V734" s="18" t="s">
        <v>4622</v>
      </c>
      <c r="W734" s="8" t="s">
        <v>1569</v>
      </c>
      <c r="X734" s="42"/>
    </row>
    <row r="735" spans="1:24" s="11" customFormat="1" ht="152.25" customHeight="1" x14ac:dyDescent="0.25">
      <c r="A735" s="6">
        <v>728</v>
      </c>
      <c r="B735" s="6" t="s">
        <v>4</v>
      </c>
      <c r="C735" s="6" t="s">
        <v>2592</v>
      </c>
      <c r="D735" s="6" t="s">
        <v>1880</v>
      </c>
      <c r="E735" s="6" t="s">
        <v>1888</v>
      </c>
      <c r="F735" s="6" t="s">
        <v>293</v>
      </c>
      <c r="G735" s="6">
        <v>343410</v>
      </c>
      <c r="H735" s="6" t="s">
        <v>3005</v>
      </c>
      <c r="I735" s="6" t="s">
        <v>3004</v>
      </c>
      <c r="J735" s="6" t="s">
        <v>4714</v>
      </c>
      <c r="K735" s="6" t="s">
        <v>3006</v>
      </c>
      <c r="L735" s="7" t="s">
        <v>1495</v>
      </c>
      <c r="M735" s="6" t="s">
        <v>3517</v>
      </c>
      <c r="N735" s="6" t="s">
        <v>3204</v>
      </c>
      <c r="O735" s="6" t="s">
        <v>3221</v>
      </c>
      <c r="P735" s="18">
        <f>VLOOKUP(G735,'[1]status-proiecte'!$K$3:$BJ$1319,24,0)</f>
        <v>7770663.7199999997</v>
      </c>
      <c r="Q735" s="18">
        <f>VLOOKUP(G735,'[1]status-proiecte'!$K$3:$BJ$1319,16,0)</f>
        <v>7462008.2793002808</v>
      </c>
      <c r="R735" s="18">
        <f>VLOOKUP(G735,'[1]status-proiecte'!$K$3:$BJ$1319,18,0)</f>
        <v>7312768.3200000003</v>
      </c>
      <c r="S735" s="18">
        <f>VLOOKUP(G735,'[1]status-proiecte'!$K$3:$BJ$1319,19,0)</f>
        <v>4477204.9675801685</v>
      </c>
      <c r="T735" s="18">
        <f>VLOOKUP(G735,'[1]status-proiecte'!$K$3:$BJ$1319,22,0)</f>
        <v>2835563.3524198318</v>
      </c>
      <c r="U735" s="18">
        <f>S735/Q735*100</f>
        <v>60</v>
      </c>
      <c r="V735" s="18" t="s">
        <v>4623</v>
      </c>
      <c r="W735" s="8" t="s">
        <v>1569</v>
      </c>
    </row>
    <row r="736" spans="1:24" s="11" customFormat="1" ht="105" x14ac:dyDescent="0.25">
      <c r="A736" s="6">
        <v>729</v>
      </c>
      <c r="B736" s="6" t="s">
        <v>4</v>
      </c>
      <c r="C736" s="6" t="s">
        <v>2592</v>
      </c>
      <c r="D736" s="6" t="s">
        <v>1880</v>
      </c>
      <c r="E736" s="6" t="s">
        <v>1888</v>
      </c>
      <c r="F736" s="6" t="s">
        <v>293</v>
      </c>
      <c r="G736" s="6">
        <v>343375</v>
      </c>
      <c r="H736" s="6" t="s">
        <v>3009</v>
      </c>
      <c r="I736" s="6" t="s">
        <v>3008</v>
      </c>
      <c r="J736" s="6" t="s">
        <v>4715</v>
      </c>
      <c r="K736" s="6" t="s">
        <v>1551</v>
      </c>
      <c r="L736" s="7" t="s">
        <v>1495</v>
      </c>
      <c r="M736" s="6" t="s">
        <v>3518</v>
      </c>
      <c r="N736" s="6" t="s">
        <v>3205</v>
      </c>
      <c r="O736" s="6" t="s">
        <v>3222</v>
      </c>
      <c r="P736" s="18">
        <f>VLOOKUP(G736,'[1]status-proiecte'!$K$3:$BJ$1319,24,0)</f>
        <v>1290297.03</v>
      </c>
      <c r="Q736" s="18">
        <f>VLOOKUP(G736,'[1]status-proiecte'!$K$3:$BJ$1319,16,0)</f>
        <v>1240687.03</v>
      </c>
      <c r="R736" s="18">
        <f>VLOOKUP(G736,'[1]status-proiecte'!$K$3:$BJ$1319,18,0)</f>
        <v>1215873.28</v>
      </c>
      <c r="S736" s="18">
        <f>VLOOKUP(G736,'[1]status-proiecte'!$K$3:$BJ$1319,19,0)</f>
        <v>744412.21799999999</v>
      </c>
      <c r="T736" s="18">
        <f>VLOOKUP(G736,'[1]status-proiecte'!$K$3:$BJ$1319,22,0)</f>
        <v>471461.06200000003</v>
      </c>
      <c r="U736" s="18">
        <f>S736/Q736*100</f>
        <v>60</v>
      </c>
      <c r="V736" s="18" t="s">
        <v>4624</v>
      </c>
      <c r="W736" s="8" t="s">
        <v>1569</v>
      </c>
    </row>
    <row r="737" spans="1:215" s="11" customFormat="1" ht="291" customHeight="1" x14ac:dyDescent="0.25">
      <c r="A737" s="6">
        <v>730</v>
      </c>
      <c r="B737" s="6" t="s">
        <v>4</v>
      </c>
      <c r="C737" s="6" t="s">
        <v>2592</v>
      </c>
      <c r="D737" s="6" t="s">
        <v>1880</v>
      </c>
      <c r="E737" s="6" t="s">
        <v>1888</v>
      </c>
      <c r="F737" s="6" t="s">
        <v>293</v>
      </c>
      <c r="G737" s="6">
        <v>343186</v>
      </c>
      <c r="H737" s="6" t="s">
        <v>3011</v>
      </c>
      <c r="I737" s="6" t="s">
        <v>3010</v>
      </c>
      <c r="J737" s="6" t="s">
        <v>3677</v>
      </c>
      <c r="K737" s="6" t="s">
        <v>1770</v>
      </c>
      <c r="L737" s="7" t="s">
        <v>1495</v>
      </c>
      <c r="M737" s="6" t="s">
        <v>3519</v>
      </c>
      <c r="N737" s="6" t="s">
        <v>3204</v>
      </c>
      <c r="O737" s="6" t="s">
        <v>3221</v>
      </c>
      <c r="P737" s="18">
        <f>VLOOKUP(G737,'[1]status-proiecte'!$K$3:$BJ$1319,24,0)</f>
        <v>7689128.4800000004</v>
      </c>
      <c r="Q737" s="18">
        <f>VLOOKUP(G737,'[1]status-proiecte'!$K$3:$BJ$1319,16,0)</f>
        <v>7461937.8099999996</v>
      </c>
      <c r="R737" s="18">
        <f>VLOOKUP(G737,'[1]status-proiecte'!$K$3:$BJ$1319,18,0)</f>
        <v>7312699.0599999996</v>
      </c>
      <c r="S737" s="18">
        <f>VLOOKUP(G737,'[1]status-proiecte'!$K$3:$BJ$1319,19,0)</f>
        <v>4477162.6859999998</v>
      </c>
      <c r="T737" s="18">
        <f>VLOOKUP(G737,'[1]status-proiecte'!$K$3:$BJ$1319,22,0)</f>
        <v>2835536.3739999998</v>
      </c>
      <c r="U737" s="18">
        <f>S737/Q737*100</f>
        <v>60</v>
      </c>
      <c r="V737" s="18" t="s">
        <v>4625</v>
      </c>
      <c r="W737" s="6" t="s">
        <v>1569</v>
      </c>
    </row>
    <row r="738" spans="1:215" s="11" customFormat="1" ht="253.5" customHeight="1" x14ac:dyDescent="0.25">
      <c r="A738" s="6">
        <v>731</v>
      </c>
      <c r="B738" s="6" t="s">
        <v>4</v>
      </c>
      <c r="C738" s="6" t="s">
        <v>2592</v>
      </c>
      <c r="D738" s="6" t="s">
        <v>1880</v>
      </c>
      <c r="E738" s="6" t="s">
        <v>1888</v>
      </c>
      <c r="F738" s="6" t="s">
        <v>293</v>
      </c>
      <c r="G738" s="6">
        <v>343198</v>
      </c>
      <c r="H738" s="6" t="s">
        <v>3013</v>
      </c>
      <c r="I738" s="6" t="s">
        <v>3012</v>
      </c>
      <c r="J738" s="6" t="s">
        <v>3678</v>
      </c>
      <c r="K738" s="6" t="s">
        <v>3014</v>
      </c>
      <c r="L738" s="6" t="s">
        <v>1507</v>
      </c>
      <c r="M738" s="6" t="s">
        <v>3520</v>
      </c>
      <c r="N738" s="6" t="s">
        <v>3206</v>
      </c>
      <c r="O738" s="6" t="s">
        <v>3223</v>
      </c>
      <c r="P738" s="18">
        <f>VLOOKUP(G738,'[1]status-proiecte'!$K$3:$BJ$1319,24,0)</f>
        <v>4979033.88</v>
      </c>
      <c r="Q738" s="18">
        <f>VLOOKUP(G738,'[1]status-proiecte'!$K$3:$BJ$1319,16,0)</f>
        <v>3733902.71</v>
      </c>
      <c r="R738" s="18">
        <f>VLOOKUP(G738,'[1]status-proiecte'!$K$3:$BJ$1319,18,0)</f>
        <v>3659224.66</v>
      </c>
      <c r="S738" s="18">
        <f>VLOOKUP(G738,'[1]status-proiecte'!$K$3:$BJ$1319,19,0)</f>
        <v>2240341.6260000002</v>
      </c>
      <c r="T738" s="18">
        <f>VLOOKUP(G738,'[1]status-proiecte'!$K$3:$BJ$1319,22,0)</f>
        <v>1418883.034</v>
      </c>
      <c r="U738" s="18">
        <f>S738/Q738*100</f>
        <v>60.000000000000007</v>
      </c>
      <c r="V738" s="18" t="s">
        <v>2975</v>
      </c>
      <c r="W738" s="8" t="s">
        <v>1569</v>
      </c>
    </row>
    <row r="739" spans="1:215" s="11" customFormat="1" ht="213.75" customHeight="1" x14ac:dyDescent="0.25">
      <c r="A739" s="6">
        <v>732</v>
      </c>
      <c r="B739" s="6" t="s">
        <v>4</v>
      </c>
      <c r="C739" s="7" t="s">
        <v>358</v>
      </c>
      <c r="D739" s="6" t="s">
        <v>3007</v>
      </c>
      <c r="E739" s="6" t="s">
        <v>3656</v>
      </c>
      <c r="F739" s="6" t="s">
        <v>294</v>
      </c>
      <c r="G739" s="6">
        <v>343405</v>
      </c>
      <c r="H739" s="6" t="s">
        <v>1647</v>
      </c>
      <c r="I739" s="6" t="s">
        <v>3015</v>
      </c>
      <c r="J739" s="6" t="s">
        <v>3016</v>
      </c>
      <c r="K739" s="6" t="s">
        <v>1460</v>
      </c>
      <c r="L739" s="6" t="s">
        <v>1499</v>
      </c>
      <c r="M739" s="6" t="s">
        <v>3250</v>
      </c>
      <c r="N739" s="6" t="s">
        <v>3060</v>
      </c>
      <c r="O739" s="6" t="s">
        <v>3226</v>
      </c>
      <c r="P739" s="18">
        <f>VLOOKUP(G739,'[1]status-proiecte'!$K$3:$BJ$1319,24,0)</f>
        <v>19850009.989999998</v>
      </c>
      <c r="Q739" s="18">
        <f>VLOOKUP(G739,'[1]status-proiecte'!$K$3:$BJ$1319,16,0)</f>
        <v>19746944.319527272</v>
      </c>
      <c r="R739" s="18">
        <f>VLOOKUP(G739,'[1]status-proiecte'!$K$3:$BJ$1319,18,0)</f>
        <v>19352005.43</v>
      </c>
      <c r="S739" s="18">
        <f>VLOOKUP(G739,'[1]status-proiecte'!$K$3:$BJ$1319,19,0)</f>
        <v>16784902.645591456</v>
      </c>
      <c r="T739" s="18">
        <f>VLOOKUP(G739,'[1]status-proiecte'!$K$3:$BJ$1319,22,0)</f>
        <v>2567102.7844085433</v>
      </c>
      <c r="U739" s="18">
        <f>S739/Q739*100</f>
        <v>84.999999868300009</v>
      </c>
      <c r="V739" s="18" t="s">
        <v>3420</v>
      </c>
      <c r="W739" s="8" t="s">
        <v>1607</v>
      </c>
    </row>
    <row r="740" spans="1:215" s="11" customFormat="1" ht="135" x14ac:dyDescent="0.25">
      <c r="A740" s="6">
        <v>733</v>
      </c>
      <c r="B740" s="6" t="s">
        <v>4</v>
      </c>
      <c r="C740" s="7" t="s">
        <v>1246</v>
      </c>
      <c r="D740" s="7" t="s">
        <v>1873</v>
      </c>
      <c r="E740" s="6" t="s">
        <v>1255</v>
      </c>
      <c r="F740" s="6" t="s">
        <v>3877</v>
      </c>
      <c r="G740" s="6">
        <v>323726</v>
      </c>
      <c r="H740" s="6" t="s">
        <v>1103</v>
      </c>
      <c r="I740" s="6" t="s">
        <v>990</v>
      </c>
      <c r="J740" s="6" t="s">
        <v>2176</v>
      </c>
      <c r="K740" s="6" t="s">
        <v>1564</v>
      </c>
      <c r="L740" s="6" t="s">
        <v>1496</v>
      </c>
      <c r="M740" s="6" t="s">
        <v>1349</v>
      </c>
      <c r="N740" s="6" t="s">
        <v>2522</v>
      </c>
      <c r="O740" s="6" t="s">
        <v>3875</v>
      </c>
      <c r="P740" s="18">
        <f>VLOOKUP(G740,'[1]status-proiecte'!$K$3:$BJ$1319,24,0)</f>
        <v>2012594.13</v>
      </c>
      <c r="Q740" s="18">
        <f>VLOOKUP(G740,'[1]status-proiecte'!$K$3:$BJ$1319,16,0)</f>
        <v>1706573.79</v>
      </c>
      <c r="R740" s="18">
        <f>VLOOKUP(G740,'[1]status-proiecte'!$K$3:$BJ$1319,18,0)</f>
        <v>1246654.3700000001</v>
      </c>
      <c r="S740" s="18">
        <f>VLOOKUP(G740,'[1]status-proiecte'!$K$3:$BJ$1319,19,0)</f>
        <v>1059656.2145</v>
      </c>
      <c r="T740" s="18">
        <f>VLOOKUP(G740,'[1]status-proiecte'!$K$3:$BJ$1319,22,0)</f>
        <v>186998.15550000011</v>
      </c>
      <c r="U740" s="18">
        <f>S740/Q740*100</f>
        <v>62.092610393366002</v>
      </c>
      <c r="V740" s="18" t="s">
        <v>4621</v>
      </c>
      <c r="W740" s="8" t="s">
        <v>1569</v>
      </c>
    </row>
    <row r="741" spans="1:215" s="11" customFormat="1" ht="105" x14ac:dyDescent="0.25">
      <c r="A741" s="6">
        <v>734</v>
      </c>
      <c r="B741" s="6" t="s">
        <v>4</v>
      </c>
      <c r="C741" s="6" t="s">
        <v>2592</v>
      </c>
      <c r="D741" s="6" t="s">
        <v>1880</v>
      </c>
      <c r="E741" s="6" t="s">
        <v>1888</v>
      </c>
      <c r="F741" s="6" t="s">
        <v>293</v>
      </c>
      <c r="G741" s="6">
        <v>342694</v>
      </c>
      <c r="H741" s="6" t="s">
        <v>3019</v>
      </c>
      <c r="I741" s="6" t="s">
        <v>3020</v>
      </c>
      <c r="J741" s="6" t="s">
        <v>3022</v>
      </c>
      <c r="K741" s="6" t="s">
        <v>3021</v>
      </c>
      <c r="L741" s="6" t="s">
        <v>1501</v>
      </c>
      <c r="M741" s="6" t="s">
        <v>3522</v>
      </c>
      <c r="N741" s="6" t="s">
        <v>2515</v>
      </c>
      <c r="O741" s="6" t="s">
        <v>3227</v>
      </c>
      <c r="P741" s="18">
        <f>VLOOKUP(G741,'[1]status-proiecte'!$K$3:$BJ$1319,24,0)</f>
        <v>5645788.8499999996</v>
      </c>
      <c r="Q741" s="18">
        <f>VLOOKUP(G741,'[1]status-proiecte'!$K$3:$BJ$1319,16,0)</f>
        <v>5330908.13</v>
      </c>
      <c r="R741" s="18">
        <f>VLOOKUP(G741,'[1]status-proiecte'!$K$3:$BJ$1319,18,0)</f>
        <v>5224289.97</v>
      </c>
      <c r="S741" s="18">
        <f>VLOOKUP(G741,'[1]status-proiecte'!$K$3:$BJ$1319,19,0)</f>
        <v>3198544.878</v>
      </c>
      <c r="T741" s="18">
        <f>VLOOKUP(G741,'[1]status-proiecte'!$K$3:$BJ$1319,22,0)</f>
        <v>2025745.0919999997</v>
      </c>
      <c r="U741" s="18">
        <f>S741/Q741*100</f>
        <v>60</v>
      </c>
      <c r="V741" s="18" t="s">
        <v>4626</v>
      </c>
      <c r="W741" s="8" t="s">
        <v>1569</v>
      </c>
    </row>
    <row r="742" spans="1:215" s="11" customFormat="1" ht="135" x14ac:dyDescent="0.25">
      <c r="A742" s="6">
        <v>735</v>
      </c>
      <c r="B742" s="6" t="s">
        <v>4</v>
      </c>
      <c r="C742" s="7" t="s">
        <v>1246</v>
      </c>
      <c r="D742" s="7" t="s">
        <v>1873</v>
      </c>
      <c r="E742" s="6" t="s">
        <v>1255</v>
      </c>
      <c r="F742" s="6" t="s">
        <v>3877</v>
      </c>
      <c r="G742" s="6">
        <v>323822</v>
      </c>
      <c r="H742" s="6" t="s">
        <v>1104</v>
      </c>
      <c r="I742" s="6" t="s">
        <v>991</v>
      </c>
      <c r="J742" s="6" t="s">
        <v>3830</v>
      </c>
      <c r="K742" s="7" t="s">
        <v>1764</v>
      </c>
      <c r="L742" s="7" t="s">
        <v>1495</v>
      </c>
      <c r="M742" s="6" t="s">
        <v>1348</v>
      </c>
      <c r="N742" s="6" t="s">
        <v>877</v>
      </c>
      <c r="O742" s="6" t="s">
        <v>2792</v>
      </c>
      <c r="P742" s="18">
        <f>VLOOKUP(G742,'[1]status-proiecte'!$K$3:$BJ$1319,24,0)</f>
        <v>12505804.58</v>
      </c>
      <c r="Q742" s="18">
        <f>VLOOKUP(G742,'[1]status-proiecte'!$K$3:$BJ$1319,16,0)</f>
        <v>9785111.4700000007</v>
      </c>
      <c r="R742" s="18">
        <f>VLOOKUP(G742,'[1]status-proiecte'!$K$3:$BJ$1319,18,0)</f>
        <v>7460882.2999999998</v>
      </c>
      <c r="S742" s="18">
        <f>VLOOKUP(G742,'[1]status-proiecte'!$K$3:$BJ$1319,19,0)</f>
        <v>6341749.9550000001</v>
      </c>
      <c r="T742" s="18">
        <f>VLOOKUP(G742,'[1]status-proiecte'!$K$3:$BJ$1319,22,0)</f>
        <v>1119132.3449999997</v>
      </c>
      <c r="U742" s="18">
        <f>S742/Q742*100</f>
        <v>64.810196331876838</v>
      </c>
      <c r="V742" s="18" t="s">
        <v>4730</v>
      </c>
      <c r="W742" s="8" t="s">
        <v>1569</v>
      </c>
    </row>
    <row r="743" spans="1:215" s="11" customFormat="1" ht="135" x14ac:dyDescent="0.25">
      <c r="A743" s="6">
        <v>736</v>
      </c>
      <c r="B743" s="6" t="s">
        <v>4</v>
      </c>
      <c r="C743" s="7" t="s">
        <v>1246</v>
      </c>
      <c r="D743" s="7" t="s">
        <v>1873</v>
      </c>
      <c r="E743" s="6" t="s">
        <v>1255</v>
      </c>
      <c r="F743" s="6" t="s">
        <v>3877</v>
      </c>
      <c r="G743" s="6">
        <v>323937</v>
      </c>
      <c r="H743" s="6" t="s">
        <v>1105</v>
      </c>
      <c r="I743" s="6" t="s">
        <v>992</v>
      </c>
      <c r="J743" s="6" t="s">
        <v>2177</v>
      </c>
      <c r="K743" s="7" t="s">
        <v>1749</v>
      </c>
      <c r="L743" s="6" t="s">
        <v>1496</v>
      </c>
      <c r="M743" s="6" t="s">
        <v>4023</v>
      </c>
      <c r="N743" s="6" t="s">
        <v>2528</v>
      </c>
      <c r="O743" s="6" t="s">
        <v>2890</v>
      </c>
      <c r="P743" s="18">
        <f>VLOOKUP(G743,'[1]status-proiecte'!$K$3:$BJ$1319,24,0)</f>
        <v>3117169.17</v>
      </c>
      <c r="Q743" s="18">
        <f>VLOOKUP(G743,'[1]status-proiecte'!$K$3:$BJ$1319,16,0)</f>
        <v>2616032.98</v>
      </c>
      <c r="R743" s="18">
        <f>VLOOKUP(G743,'[1]status-proiecte'!$K$3:$BJ$1319,18,0)</f>
        <v>2010993.56</v>
      </c>
      <c r="S743" s="18">
        <f>VLOOKUP(G743,'[1]status-proiecte'!$K$3:$BJ$1319,19,0)</f>
        <v>1709344.5260000001</v>
      </c>
      <c r="T743" s="18">
        <f>VLOOKUP(G743,'[1]status-proiecte'!$K$3:$BJ$1319,22,0)</f>
        <v>301649.03399999999</v>
      </c>
      <c r="U743" s="18">
        <f>S743/Q743*100</f>
        <v>65.341092374148886</v>
      </c>
      <c r="V743" s="18" t="s">
        <v>4627</v>
      </c>
      <c r="W743" s="8" t="s">
        <v>1569</v>
      </c>
    </row>
    <row r="744" spans="1:215" s="11" customFormat="1" ht="231" customHeight="1" x14ac:dyDescent="0.25">
      <c r="A744" s="6">
        <v>737</v>
      </c>
      <c r="B744" s="6" t="s">
        <v>4</v>
      </c>
      <c r="C744" s="6" t="s">
        <v>2592</v>
      </c>
      <c r="D744" s="6" t="s">
        <v>1880</v>
      </c>
      <c r="E744" s="6" t="s">
        <v>1888</v>
      </c>
      <c r="F744" s="6" t="s">
        <v>293</v>
      </c>
      <c r="G744" s="6">
        <v>339107</v>
      </c>
      <c r="H744" s="6" t="s">
        <v>1665</v>
      </c>
      <c r="I744" s="6" t="s">
        <v>3028</v>
      </c>
      <c r="J744" s="6" t="s">
        <v>3680</v>
      </c>
      <c r="K744" s="6" t="s">
        <v>1840</v>
      </c>
      <c r="L744" s="6" t="s">
        <v>1507</v>
      </c>
      <c r="M744" s="6" t="s">
        <v>3525</v>
      </c>
      <c r="N744" s="6" t="s">
        <v>2627</v>
      </c>
      <c r="O744" s="6" t="s">
        <v>3229</v>
      </c>
      <c r="P744" s="18">
        <f>VLOOKUP(G744,'[1]status-proiecte'!$K$3:$BJ$1319,24,0)</f>
        <v>7693567.5999999996</v>
      </c>
      <c r="Q744" s="18">
        <f>VLOOKUP(G744,'[1]status-proiecte'!$K$3:$BJ$1319,16,0)</f>
        <v>7222639.5219046306</v>
      </c>
      <c r="R744" s="18">
        <f>VLOOKUP(G744,'[1]status-proiecte'!$K$3:$BJ$1319,18,0)</f>
        <v>7078186.7300000004</v>
      </c>
      <c r="S744" s="18">
        <f>VLOOKUP(G744,'[1]status-proiecte'!$K$3:$BJ$1319,19,0)</f>
        <v>4246912.0379999997</v>
      </c>
      <c r="T744" s="18">
        <f>VLOOKUP(G744,'[1]status-proiecte'!$K$3:$BJ$1319,22,0)</f>
        <v>2831274.6920000007</v>
      </c>
      <c r="U744" s="18">
        <f>S744/Q744*100</f>
        <v>58.799999987817152</v>
      </c>
      <c r="V744" s="18" t="s">
        <v>4629</v>
      </c>
      <c r="W744" s="8" t="s">
        <v>1569</v>
      </c>
    </row>
    <row r="745" spans="1:215" s="11" customFormat="1" ht="105" x14ac:dyDescent="0.25">
      <c r="A745" s="6">
        <v>738</v>
      </c>
      <c r="B745" s="6" t="s">
        <v>4</v>
      </c>
      <c r="C745" s="6" t="s">
        <v>2592</v>
      </c>
      <c r="D745" s="6" t="s">
        <v>1880</v>
      </c>
      <c r="E745" s="6" t="s">
        <v>1888</v>
      </c>
      <c r="F745" s="6" t="s">
        <v>293</v>
      </c>
      <c r="G745" s="6">
        <v>343191</v>
      </c>
      <c r="H745" s="6" t="s">
        <v>3029</v>
      </c>
      <c r="I745" s="6" t="s">
        <v>3030</v>
      </c>
      <c r="J745" s="6" t="s">
        <v>4050</v>
      </c>
      <c r="K745" s="6" t="s">
        <v>3031</v>
      </c>
      <c r="L745" s="6" t="s">
        <v>1507</v>
      </c>
      <c r="M745" s="6" t="s">
        <v>3526</v>
      </c>
      <c r="N745" s="6" t="s">
        <v>3240</v>
      </c>
      <c r="O745" s="6" t="s">
        <v>3230</v>
      </c>
      <c r="P745" s="18">
        <f>VLOOKUP(G745,'[1]status-proiecte'!$K$3:$BJ$1319,24,0)</f>
        <v>4108007.12</v>
      </c>
      <c r="Q745" s="18">
        <f>VLOOKUP(G745,'[1]status-proiecte'!$K$3:$BJ$1319,16,0)</f>
        <v>2978068.24</v>
      </c>
      <c r="R745" s="18">
        <f>VLOOKUP(G745,'[1]status-proiecte'!$K$3:$BJ$1319,18,0)</f>
        <v>2918408.87</v>
      </c>
      <c r="S745" s="18">
        <f>VLOOKUP(G745,'[1]status-proiecte'!$K$3:$BJ$1319,19,0)</f>
        <v>1786840.9439999999</v>
      </c>
      <c r="T745" s="18">
        <f>VLOOKUP(G745,'[1]status-proiecte'!$K$3:$BJ$1319,22,0)</f>
        <v>1131567.9260000002</v>
      </c>
      <c r="U745" s="18">
        <f>S745/Q745*100</f>
        <v>59.999999999999986</v>
      </c>
      <c r="V745" s="18" t="s">
        <v>2975</v>
      </c>
      <c r="W745" s="8" t="s">
        <v>1569</v>
      </c>
    </row>
    <row r="746" spans="1:215" s="11" customFormat="1" ht="154.5" customHeight="1" x14ac:dyDescent="0.25">
      <c r="A746" s="6">
        <v>739</v>
      </c>
      <c r="B746" s="6" t="s">
        <v>4</v>
      </c>
      <c r="C746" s="6" t="s">
        <v>2592</v>
      </c>
      <c r="D746" s="6" t="s">
        <v>1880</v>
      </c>
      <c r="E746" s="6" t="s">
        <v>1888</v>
      </c>
      <c r="F746" s="6" t="s">
        <v>293</v>
      </c>
      <c r="G746" s="6">
        <v>339008</v>
      </c>
      <c r="H746" s="6" t="s">
        <v>1665</v>
      </c>
      <c r="I746" s="6" t="s">
        <v>3032</v>
      </c>
      <c r="J746" s="6" t="s">
        <v>3033</v>
      </c>
      <c r="K746" s="6" t="s">
        <v>1840</v>
      </c>
      <c r="L746" s="6" t="s">
        <v>1507</v>
      </c>
      <c r="M746" s="6" t="s">
        <v>3527</v>
      </c>
      <c r="N746" s="6" t="s">
        <v>2627</v>
      </c>
      <c r="O746" s="6" t="s">
        <v>3231</v>
      </c>
      <c r="P746" s="18">
        <f>VLOOKUP(G746,'[1]status-proiecte'!$K$3:$BJ$1319,24,0)</f>
        <v>7905624.25</v>
      </c>
      <c r="Q746" s="18">
        <f>VLOOKUP(G746,'[1]status-proiecte'!$K$3:$BJ$1319,16,0)</f>
        <v>7415478.6612675907</v>
      </c>
      <c r="R746" s="18">
        <f>VLOOKUP(G746,'[1]status-proiecte'!$K$3:$BJ$1319,18,0)</f>
        <v>7267169.0700000003</v>
      </c>
      <c r="S746" s="18">
        <f>VLOOKUP(G746,'[1]status-proiecte'!$K$3:$BJ$1319,19,0)</f>
        <v>4360301.4419999998</v>
      </c>
      <c r="T746" s="18">
        <f>VLOOKUP(G746,'[1]status-proiecte'!$K$3:$BJ$1319,22,0)</f>
        <v>2906867.6280000005</v>
      </c>
      <c r="U746" s="18">
        <f>S746/Q746*100</f>
        <v>58.799999854016924</v>
      </c>
      <c r="V746" s="18" t="s">
        <v>4629</v>
      </c>
      <c r="W746" s="8" t="s">
        <v>1569</v>
      </c>
    </row>
    <row r="747" spans="1:215" s="11" customFormat="1" ht="135" x14ac:dyDescent="0.25">
      <c r="A747" s="6">
        <v>740</v>
      </c>
      <c r="B747" s="6" t="s">
        <v>4</v>
      </c>
      <c r="C747" s="7" t="s">
        <v>1246</v>
      </c>
      <c r="D747" s="7" t="s">
        <v>1873</v>
      </c>
      <c r="E747" s="6" t="s">
        <v>1255</v>
      </c>
      <c r="F747" s="6" t="s">
        <v>3877</v>
      </c>
      <c r="G747" s="6">
        <v>324051</v>
      </c>
      <c r="H747" s="6" t="s">
        <v>1106</v>
      </c>
      <c r="I747" s="6" t="s">
        <v>993</v>
      </c>
      <c r="J747" s="6" t="s">
        <v>2375</v>
      </c>
      <c r="K747" s="7" t="s">
        <v>1770</v>
      </c>
      <c r="L747" s="7" t="s">
        <v>1495</v>
      </c>
      <c r="M747" s="6" t="s">
        <v>1347</v>
      </c>
      <c r="N747" s="6" t="s">
        <v>901</v>
      </c>
      <c r="O747" s="6" t="s">
        <v>2818</v>
      </c>
      <c r="P747" s="18">
        <f>VLOOKUP(G747,'[1]status-proiecte'!$K$3:$BJ$1319,24,0)</f>
        <v>7445389.54</v>
      </c>
      <c r="Q747" s="18">
        <f>VLOOKUP(G747,'[1]status-proiecte'!$K$3:$BJ$1319,16,0)</f>
        <v>5998507.7800000003</v>
      </c>
      <c r="R747" s="18">
        <f>VLOOKUP(G747,'[1]status-proiecte'!$K$3:$BJ$1319,18,0)</f>
        <v>4577403.57</v>
      </c>
      <c r="S747" s="18">
        <f>VLOOKUP(G747,'[1]status-proiecte'!$K$3:$BJ$1319,19,0)</f>
        <v>3890793.0345000001</v>
      </c>
      <c r="T747" s="18">
        <f>VLOOKUP(G747,'[1]status-proiecte'!$K$3:$BJ$1319,22,0)</f>
        <v>686610.53550000023</v>
      </c>
      <c r="U747" s="18">
        <f>S747/Q747*100</f>
        <v>64.86268214025722</v>
      </c>
      <c r="V747" s="18" t="s">
        <v>4628</v>
      </c>
      <c r="W747" s="8" t="s">
        <v>1569</v>
      </c>
    </row>
    <row r="748" spans="1:215" s="11" customFormat="1" ht="135" x14ac:dyDescent="0.25">
      <c r="A748" s="6">
        <v>741</v>
      </c>
      <c r="B748" s="6" t="s">
        <v>4</v>
      </c>
      <c r="C748" s="7" t="s">
        <v>1246</v>
      </c>
      <c r="D748" s="7" t="s">
        <v>1873</v>
      </c>
      <c r="E748" s="6" t="s">
        <v>1255</v>
      </c>
      <c r="F748" s="6" t="s">
        <v>3877</v>
      </c>
      <c r="G748" s="6">
        <v>324084</v>
      </c>
      <c r="H748" s="6" t="s">
        <v>1107</v>
      </c>
      <c r="I748" s="6" t="s">
        <v>994</v>
      </c>
      <c r="J748" s="6" t="s">
        <v>2178</v>
      </c>
      <c r="K748" s="7" t="s">
        <v>1741</v>
      </c>
      <c r="L748" s="7" t="s">
        <v>1495</v>
      </c>
      <c r="M748" s="6" t="s">
        <v>3442</v>
      </c>
      <c r="N748" s="6" t="s">
        <v>2523</v>
      </c>
      <c r="O748" s="6" t="s">
        <v>1236</v>
      </c>
      <c r="P748" s="18">
        <f>VLOOKUP(G748,'[1]status-proiecte'!$K$3:$BJ$1319,24,0)</f>
        <v>12929773.32</v>
      </c>
      <c r="Q748" s="18">
        <f>VLOOKUP(G748,'[1]status-proiecte'!$K$3:$BJ$1319,16,0)</f>
        <v>7554429.2199999997</v>
      </c>
      <c r="R748" s="18">
        <f>VLOOKUP(G748,'[1]status-proiecte'!$K$3:$BJ$1319,18,0)</f>
        <v>5724476.71</v>
      </c>
      <c r="S748" s="18">
        <f>VLOOKUP(G748,'[1]status-proiecte'!$K$3:$BJ$1319,19,0)</f>
        <v>4865805.2034999998</v>
      </c>
      <c r="T748" s="18">
        <f>VLOOKUP(G748,'[1]status-proiecte'!$K$3:$BJ$1319,22,0)</f>
        <v>858671.50650000013</v>
      </c>
      <c r="U748" s="18">
        <f>S748/Q748*100</f>
        <v>64.409964827230198</v>
      </c>
      <c r="V748" s="18" t="s">
        <v>4630</v>
      </c>
      <c r="W748" s="8" t="s">
        <v>1569</v>
      </c>
      <c r="X748" s="43"/>
      <c r="Y748" s="43"/>
      <c r="Z748" s="43"/>
      <c r="AA748" s="43"/>
      <c r="AB748" s="43"/>
      <c r="AC748" s="43"/>
      <c r="AD748" s="43"/>
      <c r="AE748" s="43"/>
      <c r="AF748" s="43"/>
      <c r="AG748" s="43"/>
      <c r="AH748" s="43"/>
      <c r="AI748" s="43"/>
      <c r="AJ748" s="43"/>
      <c r="AK748" s="43"/>
      <c r="AL748" s="43"/>
      <c r="AM748" s="43"/>
      <c r="AN748" s="43"/>
      <c r="AO748" s="43"/>
      <c r="AP748" s="43"/>
      <c r="AQ748" s="43"/>
      <c r="AR748" s="43"/>
      <c r="AS748" s="43"/>
      <c r="AT748" s="43"/>
      <c r="AU748" s="43"/>
      <c r="AV748" s="43"/>
      <c r="AW748" s="43"/>
      <c r="AX748" s="43"/>
      <c r="AY748" s="43"/>
      <c r="AZ748" s="43"/>
      <c r="BA748" s="43"/>
      <c r="BB748" s="43"/>
      <c r="BC748" s="43"/>
      <c r="BD748" s="43"/>
      <c r="BE748" s="43"/>
      <c r="BF748" s="43"/>
      <c r="BG748" s="43"/>
      <c r="BH748" s="43"/>
      <c r="BI748" s="43"/>
      <c r="BJ748" s="43"/>
      <c r="BK748" s="43"/>
      <c r="BL748" s="43"/>
      <c r="BM748" s="43"/>
      <c r="BN748" s="43"/>
      <c r="BO748" s="43"/>
      <c r="BP748" s="43"/>
      <c r="BQ748" s="43"/>
      <c r="BR748" s="43"/>
      <c r="BS748" s="43"/>
      <c r="BT748" s="43"/>
      <c r="BU748" s="43"/>
      <c r="BV748" s="43"/>
      <c r="BW748" s="43"/>
      <c r="BX748" s="43"/>
      <c r="BY748" s="43"/>
      <c r="BZ748" s="43"/>
      <c r="CA748" s="43"/>
      <c r="CB748" s="43"/>
      <c r="CC748" s="43"/>
      <c r="CD748" s="43"/>
      <c r="CE748" s="43"/>
      <c r="CF748" s="43"/>
      <c r="CG748" s="43"/>
      <c r="CH748" s="43"/>
      <c r="CI748" s="43"/>
      <c r="CJ748" s="43"/>
      <c r="CK748" s="43"/>
      <c r="CL748" s="43"/>
      <c r="CM748" s="43"/>
      <c r="CN748" s="43"/>
      <c r="CO748" s="43"/>
      <c r="CP748" s="43"/>
      <c r="CQ748" s="43"/>
      <c r="CR748" s="43"/>
      <c r="CS748" s="43"/>
      <c r="CT748" s="43"/>
      <c r="CU748" s="43"/>
      <c r="CV748" s="43"/>
      <c r="CW748" s="43"/>
      <c r="CX748" s="43"/>
      <c r="CY748" s="43"/>
      <c r="CZ748" s="43"/>
      <c r="DA748" s="43"/>
      <c r="DB748" s="43"/>
      <c r="DC748" s="43"/>
      <c r="DD748" s="43"/>
      <c r="DE748" s="43"/>
      <c r="DF748" s="43"/>
      <c r="DG748" s="43"/>
      <c r="DH748" s="43"/>
      <c r="DI748" s="43"/>
      <c r="DJ748" s="43"/>
      <c r="DK748" s="43"/>
      <c r="DL748" s="43"/>
      <c r="DM748" s="43"/>
      <c r="DN748" s="43"/>
      <c r="DO748" s="43"/>
      <c r="DP748" s="43"/>
      <c r="DQ748" s="43"/>
      <c r="DR748" s="43"/>
      <c r="DS748" s="43"/>
      <c r="DT748" s="43"/>
      <c r="DU748" s="43"/>
      <c r="DV748" s="43"/>
      <c r="DW748" s="43"/>
      <c r="DX748" s="43"/>
      <c r="DY748" s="43"/>
      <c r="DZ748" s="43"/>
      <c r="EA748" s="43"/>
      <c r="EB748" s="43"/>
      <c r="EC748" s="43"/>
      <c r="ED748" s="43"/>
      <c r="EE748" s="43"/>
      <c r="EF748" s="43"/>
      <c r="EG748" s="43"/>
      <c r="EH748" s="43"/>
      <c r="EI748" s="43"/>
      <c r="EJ748" s="43"/>
      <c r="EK748" s="43"/>
      <c r="EL748" s="43"/>
      <c r="EM748" s="43"/>
      <c r="EN748" s="43"/>
      <c r="EO748" s="43"/>
      <c r="EP748" s="43"/>
      <c r="EQ748" s="43"/>
      <c r="ER748" s="43"/>
      <c r="ES748" s="43"/>
      <c r="ET748" s="43"/>
      <c r="EU748" s="43"/>
      <c r="EV748" s="43"/>
      <c r="EW748" s="43"/>
      <c r="EX748" s="43"/>
      <c r="EY748" s="43"/>
      <c r="EZ748" s="43"/>
      <c r="FA748" s="43"/>
      <c r="FB748" s="43"/>
      <c r="FC748" s="43"/>
      <c r="FD748" s="43"/>
      <c r="FE748" s="43"/>
      <c r="FF748" s="43"/>
      <c r="FG748" s="43"/>
      <c r="FH748" s="43"/>
      <c r="FI748" s="43"/>
      <c r="FJ748" s="43"/>
      <c r="FK748" s="43"/>
      <c r="FL748" s="43"/>
      <c r="FM748" s="43"/>
      <c r="FN748" s="43"/>
      <c r="FO748" s="43"/>
      <c r="FP748" s="43"/>
      <c r="FQ748" s="43"/>
      <c r="FR748" s="43"/>
      <c r="FS748" s="43"/>
      <c r="FT748" s="43"/>
      <c r="FU748" s="43"/>
      <c r="FV748" s="43"/>
      <c r="FW748" s="43"/>
      <c r="FX748" s="43"/>
      <c r="FY748" s="43"/>
      <c r="FZ748" s="43"/>
      <c r="GA748" s="43"/>
      <c r="GB748" s="43"/>
      <c r="GC748" s="43"/>
      <c r="GD748" s="43"/>
      <c r="GE748" s="43"/>
      <c r="GF748" s="43"/>
      <c r="GG748" s="43"/>
      <c r="GH748" s="43"/>
      <c r="GI748" s="43"/>
      <c r="GJ748" s="43"/>
      <c r="GK748" s="43"/>
      <c r="GL748" s="43"/>
      <c r="GM748" s="43"/>
      <c r="GN748" s="43"/>
      <c r="GO748" s="43"/>
      <c r="GP748" s="43"/>
      <c r="GQ748" s="43"/>
      <c r="GR748" s="43"/>
      <c r="GS748" s="43"/>
      <c r="GT748" s="43"/>
      <c r="GU748" s="43"/>
      <c r="GV748" s="43"/>
      <c r="GW748" s="43"/>
      <c r="GX748" s="43"/>
      <c r="GY748" s="43"/>
      <c r="GZ748" s="43"/>
      <c r="HA748" s="43"/>
      <c r="HB748" s="43"/>
      <c r="HC748" s="43"/>
      <c r="HD748" s="43"/>
      <c r="HE748" s="43"/>
      <c r="HF748" s="43"/>
      <c r="HG748" s="43"/>
    </row>
    <row r="749" spans="1:215" s="43" customFormat="1" ht="135" x14ac:dyDescent="0.25">
      <c r="A749" s="6">
        <v>742</v>
      </c>
      <c r="B749" s="6" t="s">
        <v>4</v>
      </c>
      <c r="C749" s="7" t="s">
        <v>1246</v>
      </c>
      <c r="D749" s="7" t="s">
        <v>1873</v>
      </c>
      <c r="E749" s="6" t="s">
        <v>1255</v>
      </c>
      <c r="F749" s="6" t="s">
        <v>3877</v>
      </c>
      <c r="G749" s="6">
        <v>324135</v>
      </c>
      <c r="H749" s="6" t="s">
        <v>1108</v>
      </c>
      <c r="I749" s="6" t="s">
        <v>995</v>
      </c>
      <c r="J749" s="6" t="s">
        <v>2179</v>
      </c>
      <c r="K749" s="6" t="s">
        <v>1752</v>
      </c>
      <c r="L749" s="6" t="s">
        <v>1501</v>
      </c>
      <c r="M749" s="6" t="s">
        <v>1083</v>
      </c>
      <c r="N749" s="6" t="s">
        <v>879</v>
      </c>
      <c r="O749" s="6" t="s">
        <v>2792</v>
      </c>
      <c r="P749" s="18">
        <f>VLOOKUP(G749,'[1]status-proiecte'!$K$3:$BJ$1319,24,0)</f>
        <v>10537340.52</v>
      </c>
      <c r="Q749" s="18">
        <f>VLOOKUP(G749,'[1]status-proiecte'!$K$3:$BJ$1319,16,0)</f>
        <v>8842470</v>
      </c>
      <c r="R749" s="18">
        <f>VLOOKUP(G749,'[1]status-proiecte'!$K$3:$BJ$1319,18,0)</f>
        <v>6817360.25</v>
      </c>
      <c r="S749" s="18">
        <f>VLOOKUP(G749,'[1]status-proiecte'!$K$3:$BJ$1319,19,0)</f>
        <v>5794756.2125000004</v>
      </c>
      <c r="T749" s="18">
        <f>VLOOKUP(G749,'[1]status-proiecte'!$K$3:$BJ$1319,22,0)</f>
        <v>1022604.0374999996</v>
      </c>
      <c r="U749" s="18">
        <f>S749/Q749*100</f>
        <v>65.533230109912736</v>
      </c>
      <c r="V749" s="18" t="s">
        <v>4631</v>
      </c>
      <c r="W749" s="8" t="s">
        <v>1569</v>
      </c>
      <c r="X749" s="11"/>
      <c r="Y749" s="11"/>
      <c r="Z749" s="11"/>
      <c r="AA749" s="11"/>
      <c r="AB749" s="11"/>
      <c r="AC749" s="11"/>
      <c r="AD749" s="11"/>
      <c r="AE749" s="11"/>
      <c r="AF749" s="11"/>
      <c r="AG749" s="11"/>
      <c r="AH749" s="11"/>
      <c r="AI749" s="11"/>
      <c r="AJ749" s="11"/>
      <c r="AK749" s="11"/>
      <c r="AL749" s="11"/>
      <c r="AM749" s="11"/>
      <c r="AN749" s="11"/>
      <c r="AO749" s="11"/>
      <c r="AP749" s="11"/>
      <c r="AQ749" s="11"/>
      <c r="AR749" s="11"/>
      <c r="AS749" s="11"/>
      <c r="AT749" s="11"/>
      <c r="AU749" s="11"/>
      <c r="AV749" s="11"/>
      <c r="AW749" s="11"/>
      <c r="AX749" s="11"/>
      <c r="AY749" s="11"/>
      <c r="AZ749" s="11"/>
      <c r="BA749" s="11"/>
      <c r="BB749" s="11"/>
      <c r="BC749" s="11"/>
      <c r="BD749" s="11"/>
      <c r="BE749" s="11"/>
      <c r="BF749" s="11"/>
      <c r="BG749" s="11"/>
      <c r="BH749" s="11"/>
      <c r="BI749" s="11"/>
      <c r="BJ749" s="11"/>
      <c r="BK749" s="11"/>
      <c r="BL749" s="11"/>
      <c r="BM749" s="11"/>
      <c r="BN749" s="11"/>
      <c r="BO749" s="11"/>
      <c r="BP749" s="11"/>
      <c r="BQ749" s="11"/>
      <c r="BR749" s="11"/>
      <c r="BS749" s="11"/>
      <c r="BT749" s="11"/>
      <c r="BU749" s="11"/>
      <c r="BV749" s="11"/>
      <c r="BW749" s="11"/>
      <c r="BX749" s="11"/>
      <c r="BY749" s="11"/>
      <c r="BZ749" s="11"/>
      <c r="CA749" s="11"/>
      <c r="CB749" s="11"/>
      <c r="CC749" s="11"/>
      <c r="CD749" s="11"/>
      <c r="CE749" s="11"/>
      <c r="CF749" s="11"/>
      <c r="CG749" s="11"/>
      <c r="CH749" s="11"/>
      <c r="CI749" s="11"/>
      <c r="CJ749" s="11"/>
      <c r="CK749" s="11"/>
      <c r="CL749" s="11"/>
      <c r="CM749" s="11"/>
      <c r="CN749" s="11"/>
      <c r="CO749" s="11"/>
      <c r="CP749" s="11"/>
      <c r="CQ749" s="11"/>
      <c r="CR749" s="11"/>
      <c r="CS749" s="11"/>
      <c r="CT749" s="11"/>
      <c r="CU749" s="11"/>
      <c r="CV749" s="11"/>
      <c r="CW749" s="11"/>
      <c r="CX749" s="11"/>
      <c r="CY749" s="11"/>
      <c r="CZ749" s="11"/>
      <c r="DA749" s="11"/>
      <c r="DB749" s="11"/>
      <c r="DC749" s="11"/>
      <c r="DD749" s="11"/>
      <c r="DE749" s="11"/>
      <c r="DF749" s="11"/>
      <c r="DG749" s="11"/>
      <c r="DH749" s="11"/>
      <c r="DI749" s="11"/>
      <c r="DJ749" s="11"/>
      <c r="DK749" s="11"/>
      <c r="DL749" s="11"/>
      <c r="DM749" s="11"/>
      <c r="DN749" s="11"/>
      <c r="DO749" s="11"/>
      <c r="DP749" s="11"/>
      <c r="DQ749" s="11"/>
      <c r="DR749" s="11"/>
      <c r="DS749" s="11"/>
      <c r="DT749" s="11"/>
      <c r="DU749" s="11"/>
      <c r="DV749" s="11"/>
      <c r="DW749" s="11"/>
      <c r="DX749" s="11"/>
      <c r="DY749" s="11"/>
      <c r="DZ749" s="11"/>
      <c r="EA749" s="11"/>
      <c r="EB749" s="11"/>
      <c r="EC749" s="11"/>
      <c r="ED749" s="11"/>
      <c r="EE749" s="11"/>
      <c r="EF749" s="11"/>
      <c r="EG749" s="11"/>
      <c r="EH749" s="11"/>
      <c r="EI749" s="11"/>
      <c r="EJ749" s="11"/>
      <c r="EK749" s="11"/>
      <c r="EL749" s="11"/>
      <c r="EM749" s="11"/>
      <c r="EN749" s="11"/>
      <c r="EO749" s="11"/>
      <c r="EP749" s="11"/>
      <c r="EQ749" s="11"/>
      <c r="ER749" s="11"/>
      <c r="ES749" s="11"/>
      <c r="ET749" s="11"/>
      <c r="EU749" s="11"/>
      <c r="EV749" s="11"/>
      <c r="EW749" s="11"/>
      <c r="EX749" s="11"/>
      <c r="EY749" s="11"/>
      <c r="EZ749" s="11"/>
      <c r="FA749" s="11"/>
      <c r="FB749" s="11"/>
      <c r="FC749" s="11"/>
      <c r="FD749" s="11"/>
      <c r="FE749" s="11"/>
      <c r="FF749" s="11"/>
      <c r="FG749" s="11"/>
      <c r="FH749" s="11"/>
      <c r="FI749" s="11"/>
      <c r="FJ749" s="11"/>
      <c r="FK749" s="11"/>
      <c r="FL749" s="11"/>
      <c r="FM749" s="11"/>
      <c r="FN749" s="11"/>
      <c r="FO749" s="11"/>
      <c r="FP749" s="11"/>
      <c r="FQ749" s="11"/>
      <c r="FR749" s="11"/>
      <c r="FS749" s="11"/>
      <c r="FT749" s="11"/>
      <c r="FU749" s="11"/>
      <c r="FV749" s="11"/>
      <c r="FW749" s="11"/>
      <c r="FX749" s="11"/>
      <c r="FY749" s="11"/>
      <c r="FZ749" s="11"/>
      <c r="GA749" s="11"/>
      <c r="GB749" s="11"/>
      <c r="GC749" s="11"/>
      <c r="GD749" s="11"/>
      <c r="GE749" s="11"/>
      <c r="GF749" s="11"/>
      <c r="GG749" s="11"/>
      <c r="GH749" s="11"/>
      <c r="GI749" s="11"/>
      <c r="GJ749" s="11"/>
      <c r="GK749" s="11"/>
      <c r="GL749" s="11"/>
      <c r="GM749" s="11"/>
      <c r="GN749" s="11"/>
      <c r="GO749" s="11"/>
      <c r="GP749" s="11"/>
      <c r="GQ749" s="11"/>
      <c r="GR749" s="11"/>
      <c r="GS749" s="11"/>
      <c r="GT749" s="11"/>
      <c r="GU749" s="11"/>
      <c r="GV749" s="11"/>
      <c r="GW749" s="11"/>
      <c r="GX749" s="11"/>
      <c r="GY749" s="11"/>
      <c r="GZ749" s="11"/>
      <c r="HA749" s="11"/>
      <c r="HB749" s="11"/>
      <c r="HC749" s="11"/>
      <c r="HD749" s="11"/>
      <c r="HE749" s="11"/>
      <c r="HF749" s="11"/>
      <c r="HG749" s="11"/>
    </row>
    <row r="750" spans="1:215" s="11" customFormat="1" ht="171.75" customHeight="1" x14ac:dyDescent="0.25">
      <c r="A750" s="6">
        <v>743</v>
      </c>
      <c r="B750" s="6" t="s">
        <v>4</v>
      </c>
      <c r="C750" s="7" t="s">
        <v>1246</v>
      </c>
      <c r="D750" s="7" t="s">
        <v>1873</v>
      </c>
      <c r="E750" s="6" t="s">
        <v>1255</v>
      </c>
      <c r="F750" s="6" t="s">
        <v>3877</v>
      </c>
      <c r="G750" s="6">
        <v>324209</v>
      </c>
      <c r="H750" s="6" t="s">
        <v>1109</v>
      </c>
      <c r="I750" s="6" t="s">
        <v>996</v>
      </c>
      <c r="J750" s="6" t="s">
        <v>3831</v>
      </c>
      <c r="K750" s="6" t="s">
        <v>1775</v>
      </c>
      <c r="L750" s="6" t="s">
        <v>1499</v>
      </c>
      <c r="M750" s="6" t="s">
        <v>1346</v>
      </c>
      <c r="N750" s="6" t="s">
        <v>2528</v>
      </c>
      <c r="O750" s="6" t="s">
        <v>2819</v>
      </c>
      <c r="P750" s="18">
        <f>VLOOKUP(G750,'[1]status-proiecte'!$K$3:$BJ$1319,24,0)</f>
        <v>9813161.4199999999</v>
      </c>
      <c r="Q750" s="18">
        <f>VLOOKUP(G750,'[1]status-proiecte'!$K$3:$BJ$1319,16,0)</f>
        <v>8259858.5199999996</v>
      </c>
      <c r="R750" s="18">
        <f>VLOOKUP(G750,'[1]status-proiecte'!$K$3:$BJ$1319,18,0)</f>
        <v>5889739.8099999996</v>
      </c>
      <c r="S750" s="18">
        <f>VLOOKUP(G750,'[1]status-proiecte'!$K$3:$BJ$1319,19,0)</f>
        <v>5006278.8384999996</v>
      </c>
      <c r="T750" s="18">
        <f>VLOOKUP(G750,'[1]status-proiecte'!$K$3:$BJ$1319,22,0)</f>
        <v>883460.97149999999</v>
      </c>
      <c r="U750" s="18">
        <f>S750/Q750*100</f>
        <v>60.609740788877332</v>
      </c>
      <c r="V750" s="18" t="s">
        <v>4632</v>
      </c>
      <c r="W750" s="8" t="s">
        <v>1569</v>
      </c>
    </row>
    <row r="751" spans="1:215" s="11" customFormat="1" ht="105" x14ac:dyDescent="0.25">
      <c r="A751" s="6">
        <v>744</v>
      </c>
      <c r="B751" s="6" t="s">
        <v>4</v>
      </c>
      <c r="C751" s="6" t="s">
        <v>2592</v>
      </c>
      <c r="D751" s="6" t="s">
        <v>1880</v>
      </c>
      <c r="E751" s="6" t="s">
        <v>1888</v>
      </c>
      <c r="F751" s="6" t="s">
        <v>293</v>
      </c>
      <c r="G751" s="6">
        <v>339171</v>
      </c>
      <c r="H751" s="6" t="s">
        <v>3045</v>
      </c>
      <c r="I751" s="6" t="s">
        <v>3046</v>
      </c>
      <c r="J751" s="6" t="s">
        <v>3681</v>
      </c>
      <c r="K751" s="6" t="s">
        <v>1564</v>
      </c>
      <c r="L751" s="6" t="s">
        <v>1496</v>
      </c>
      <c r="M751" s="6" t="s">
        <v>3532</v>
      </c>
      <c r="N751" s="6" t="s">
        <v>3242</v>
      </c>
      <c r="O751" s="6" t="s">
        <v>3235</v>
      </c>
      <c r="P751" s="18">
        <f>VLOOKUP(G751,'[1]status-proiecte'!$K$3:$BJ$1319,24,0)</f>
        <v>8184021</v>
      </c>
      <c r="Q751" s="18">
        <f>VLOOKUP(G751,'[1]status-proiecte'!$K$3:$BJ$1319,16,0)</f>
        <v>7462050</v>
      </c>
      <c r="R751" s="18">
        <f>VLOOKUP(G751,'[1]status-proiecte'!$K$3:$BJ$1319,18,0)</f>
        <v>7312809</v>
      </c>
      <c r="S751" s="18">
        <f>VLOOKUP(G751,'[1]status-proiecte'!$K$3:$BJ$1319,19,0)</f>
        <v>4477230</v>
      </c>
      <c r="T751" s="18">
        <f>VLOOKUP(G751,'[1]status-proiecte'!$K$3:$BJ$1319,22,0)</f>
        <v>2835579</v>
      </c>
      <c r="U751" s="18">
        <f>S751/Q751*100</f>
        <v>60</v>
      </c>
      <c r="V751" s="18" t="s">
        <v>2975</v>
      </c>
      <c r="W751" s="6" t="s">
        <v>1569</v>
      </c>
    </row>
    <row r="752" spans="1:215" s="11" customFormat="1" ht="135" x14ac:dyDescent="0.25">
      <c r="A752" s="6">
        <v>745</v>
      </c>
      <c r="B752" s="6" t="s">
        <v>4</v>
      </c>
      <c r="C752" s="7" t="s">
        <v>1246</v>
      </c>
      <c r="D752" s="7" t="s">
        <v>1873</v>
      </c>
      <c r="E752" s="6" t="s">
        <v>1255</v>
      </c>
      <c r="F752" s="6" t="s">
        <v>3877</v>
      </c>
      <c r="G752" s="6">
        <v>324224</v>
      </c>
      <c r="H752" s="6" t="s">
        <v>1110</v>
      </c>
      <c r="I752" s="6" t="s">
        <v>4725</v>
      </c>
      <c r="J752" s="6" t="s">
        <v>2180</v>
      </c>
      <c r="K752" s="7" t="s">
        <v>1764</v>
      </c>
      <c r="L752" s="7" t="s">
        <v>1495</v>
      </c>
      <c r="M752" s="6" t="s">
        <v>1345</v>
      </c>
      <c r="N752" s="6" t="s">
        <v>901</v>
      </c>
      <c r="O752" s="6" t="s">
        <v>2820</v>
      </c>
      <c r="P752" s="18">
        <f>VLOOKUP(G752,'[1]status-proiecte'!$K$3:$BJ$1319,24,0)</f>
        <v>3261805.06</v>
      </c>
      <c r="Q752" s="18">
        <f>VLOOKUP(G752,'[1]status-proiecte'!$K$3:$BJ$1319,16,0)</f>
        <v>3260324.9</v>
      </c>
      <c r="R752" s="18">
        <f>VLOOKUP(G752,'[1]status-proiecte'!$K$3:$BJ$1319,18,0)</f>
        <v>2485077.34</v>
      </c>
      <c r="S752" s="18">
        <f>VLOOKUP(G752,'[1]status-proiecte'!$K$3:$BJ$1319,19,0)</f>
        <v>2112315.7390000001</v>
      </c>
      <c r="T752" s="18">
        <f>VLOOKUP(G752,'[1]status-proiecte'!$K$3:$BJ$1319,22,0)</f>
        <v>372761.60099999979</v>
      </c>
      <c r="U752" s="18">
        <f>S752/Q752*100</f>
        <v>64.788504329737208</v>
      </c>
      <c r="V752" s="18" t="s">
        <v>2975</v>
      </c>
      <c r="W752" s="8" t="s">
        <v>1569</v>
      </c>
    </row>
    <row r="753" spans="1:23" s="11" customFormat="1" ht="221.25" customHeight="1" x14ac:dyDescent="0.25">
      <c r="A753" s="6">
        <v>746</v>
      </c>
      <c r="B753" s="6" t="s">
        <v>4</v>
      </c>
      <c r="C753" s="6" t="s">
        <v>2592</v>
      </c>
      <c r="D753" s="6" t="s">
        <v>1880</v>
      </c>
      <c r="E753" s="6" t="s">
        <v>1888</v>
      </c>
      <c r="F753" s="6" t="s">
        <v>293</v>
      </c>
      <c r="G753" s="6">
        <v>343378</v>
      </c>
      <c r="H753" s="6" t="s">
        <v>3050</v>
      </c>
      <c r="I753" s="6" t="s">
        <v>3051</v>
      </c>
      <c r="J753" s="6" t="s">
        <v>3052</v>
      </c>
      <c r="K753" s="6" t="s">
        <v>3053</v>
      </c>
      <c r="L753" s="6" t="s">
        <v>1507</v>
      </c>
      <c r="M753" s="6" t="s">
        <v>3533</v>
      </c>
      <c r="N753" s="6" t="s">
        <v>2515</v>
      </c>
      <c r="O753" s="6" t="s">
        <v>3237</v>
      </c>
      <c r="P753" s="18">
        <f>VLOOKUP(G753,'[1]status-proiecte'!$K$3:$BJ$1319,24,0)</f>
        <v>7817549.04</v>
      </c>
      <c r="Q753" s="18">
        <f>VLOOKUP(G753,'[1]status-proiecte'!$K$3:$BJ$1319,16,0)</f>
        <v>7331841.2800000003</v>
      </c>
      <c r="R753" s="18">
        <f>VLOOKUP(G753,'[1]status-proiecte'!$K$3:$BJ$1319,18,0)</f>
        <v>7185204.4500000002</v>
      </c>
      <c r="S753" s="18">
        <f>VLOOKUP(G753,'[1]status-proiecte'!$K$3:$BJ$1319,19,0)</f>
        <v>4399104.7680000002</v>
      </c>
      <c r="T753" s="18">
        <f>VLOOKUP(G753,'[1]status-proiecte'!$K$3:$BJ$1319,22,0)</f>
        <v>2786099.682</v>
      </c>
      <c r="U753" s="18">
        <f>S753/Q753*100</f>
        <v>60</v>
      </c>
      <c r="V753" s="18" t="s">
        <v>2975</v>
      </c>
      <c r="W753" s="6" t="s">
        <v>1569</v>
      </c>
    </row>
    <row r="754" spans="1:23" s="11" customFormat="1" ht="135" x14ac:dyDescent="0.25">
      <c r="A754" s="6">
        <v>747</v>
      </c>
      <c r="B754" s="6" t="s">
        <v>4</v>
      </c>
      <c r="C754" s="7" t="s">
        <v>1246</v>
      </c>
      <c r="D754" s="7" t="s">
        <v>1873</v>
      </c>
      <c r="E754" s="6" t="s">
        <v>1255</v>
      </c>
      <c r="F754" s="6" t="s">
        <v>3877</v>
      </c>
      <c r="G754" s="6">
        <v>324227</v>
      </c>
      <c r="H754" s="6" t="s">
        <v>1111</v>
      </c>
      <c r="I754" s="6" t="s">
        <v>997</v>
      </c>
      <c r="J754" s="6" t="s">
        <v>3832</v>
      </c>
      <c r="K754" s="6" t="s">
        <v>1552</v>
      </c>
      <c r="L754" s="6" t="s">
        <v>1496</v>
      </c>
      <c r="M754" s="6" t="s">
        <v>1344</v>
      </c>
      <c r="N754" s="6" t="s">
        <v>2524</v>
      </c>
      <c r="O754" s="6" t="s">
        <v>1469</v>
      </c>
      <c r="P754" s="18">
        <f>VLOOKUP(G754,'[1]status-proiecte'!$K$3:$BJ$1319,24,0)</f>
        <v>7304504.6500000004</v>
      </c>
      <c r="Q754" s="18">
        <f>VLOOKUP(G754,'[1]status-proiecte'!$K$3:$BJ$1319,16,0)</f>
        <v>6086092.04</v>
      </c>
      <c r="R754" s="18">
        <f>VLOOKUP(G754,'[1]status-proiecte'!$K$3:$BJ$1319,18,0)</f>
        <v>4621754.83</v>
      </c>
      <c r="S754" s="18">
        <f>VLOOKUP(G754,'[1]status-proiecte'!$K$3:$BJ$1319,19,0)</f>
        <v>3928491.6055000001</v>
      </c>
      <c r="T754" s="18">
        <f>VLOOKUP(G754,'[1]status-proiecte'!$K$3:$BJ$1319,22,0)</f>
        <v>693263.22450000001</v>
      </c>
      <c r="U754" s="18">
        <f>S754/Q754*100</f>
        <v>64.54867227903442</v>
      </c>
      <c r="V754" s="18" t="s">
        <v>4138</v>
      </c>
      <c r="W754" s="8" t="s">
        <v>1569</v>
      </c>
    </row>
    <row r="755" spans="1:23" s="44" customFormat="1" ht="135" x14ac:dyDescent="0.25">
      <c r="A755" s="6">
        <v>748</v>
      </c>
      <c r="B755" s="6" t="s">
        <v>4</v>
      </c>
      <c r="C755" s="7" t="s">
        <v>1246</v>
      </c>
      <c r="D755" s="7" t="s">
        <v>1873</v>
      </c>
      <c r="E755" s="6" t="s">
        <v>1255</v>
      </c>
      <c r="F755" s="6" t="s">
        <v>3877</v>
      </c>
      <c r="G755" s="6">
        <v>324263</v>
      </c>
      <c r="H755" s="6" t="s">
        <v>1112</v>
      </c>
      <c r="I755" s="6" t="s">
        <v>998</v>
      </c>
      <c r="J755" s="6" t="s">
        <v>2181</v>
      </c>
      <c r="K755" s="7" t="s">
        <v>1741</v>
      </c>
      <c r="L755" s="7" t="s">
        <v>1495</v>
      </c>
      <c r="M755" s="6" t="s">
        <v>3443</v>
      </c>
      <c r="N755" s="6" t="s">
        <v>2525</v>
      </c>
      <c r="O755" s="6" t="s">
        <v>2700</v>
      </c>
      <c r="P755" s="18">
        <f>VLOOKUP(G755,'[1]status-proiecte'!$K$3:$BJ$1319,24,0)</f>
        <v>2021854.51</v>
      </c>
      <c r="Q755" s="18">
        <f>VLOOKUP(G755,'[1]status-proiecte'!$K$3:$BJ$1319,16,0)</f>
        <v>1699356.74</v>
      </c>
      <c r="R755" s="18">
        <f>VLOOKUP(G755,'[1]status-proiecte'!$K$3:$BJ$1319,18,0)</f>
        <v>1299268.98</v>
      </c>
      <c r="S755" s="18">
        <f>VLOOKUP(G755,'[1]status-proiecte'!$K$3:$BJ$1319,19,0)</f>
        <v>1104378.6329999999</v>
      </c>
      <c r="T755" s="18">
        <f>VLOOKUP(G755,'[1]status-proiecte'!$K$3:$BJ$1319,22,0)</f>
        <v>194890.34700000007</v>
      </c>
      <c r="U755" s="18">
        <f>S755/Q755*100</f>
        <v>64.988039709660967</v>
      </c>
      <c r="V755" s="18" t="s">
        <v>2574</v>
      </c>
      <c r="W755" s="8" t="s">
        <v>1569</v>
      </c>
    </row>
    <row r="756" spans="1:23" s="11" customFormat="1" ht="172.5" customHeight="1" x14ac:dyDescent="0.25">
      <c r="A756" s="6">
        <v>749</v>
      </c>
      <c r="B756" s="6" t="s">
        <v>4</v>
      </c>
      <c r="C756" s="6" t="s">
        <v>2592</v>
      </c>
      <c r="D756" s="6" t="s">
        <v>1880</v>
      </c>
      <c r="E756" s="6" t="s">
        <v>1888</v>
      </c>
      <c r="F756" s="6" t="s">
        <v>293</v>
      </c>
      <c r="G756" s="6">
        <v>340933</v>
      </c>
      <c r="H756" s="6" t="s">
        <v>1202</v>
      </c>
      <c r="I756" s="6" t="s">
        <v>3243</v>
      </c>
      <c r="J756" s="6" t="s">
        <v>3244</v>
      </c>
      <c r="K756" s="6" t="s">
        <v>3035</v>
      </c>
      <c r="L756" s="6" t="s">
        <v>1499</v>
      </c>
      <c r="M756" s="6" t="s">
        <v>3534</v>
      </c>
      <c r="N756" s="6" t="s">
        <v>923</v>
      </c>
      <c r="O756" s="6" t="s">
        <v>942</v>
      </c>
      <c r="P756" s="18">
        <f>VLOOKUP(G756,'[1]status-proiecte'!$K$3:$BJ$1319,24,0)</f>
        <v>6439417.9100000001</v>
      </c>
      <c r="Q756" s="18">
        <f>VLOOKUP(G756,'[1]status-proiecte'!$K$3:$BJ$1319,16,0)</f>
        <v>5595782.4163178839</v>
      </c>
      <c r="R756" s="18">
        <f>VLOOKUP(G756,'[1]status-proiecte'!$K$3:$BJ$1319,18,0)</f>
        <v>5483866.7699999996</v>
      </c>
      <c r="S756" s="18">
        <f>VLOOKUP(G756,'[1]status-proiecte'!$K$3:$BJ$1319,19,0)</f>
        <v>3357469.4497907301</v>
      </c>
      <c r="T756" s="18">
        <f>VLOOKUP(G756,'[1]status-proiecte'!$K$3:$BJ$1319,22,0)</f>
        <v>2126397.3202092694</v>
      </c>
      <c r="U756" s="18">
        <f>S756/Q756*100</f>
        <v>60</v>
      </c>
      <c r="V756" s="18" t="s">
        <v>4633</v>
      </c>
      <c r="W756" s="6" t="s">
        <v>1569</v>
      </c>
    </row>
    <row r="757" spans="1:23" s="11" customFormat="1" ht="163.5" customHeight="1" x14ac:dyDescent="0.25">
      <c r="A757" s="6">
        <v>750</v>
      </c>
      <c r="B757" s="6" t="s">
        <v>4</v>
      </c>
      <c r="C757" s="7" t="s">
        <v>1246</v>
      </c>
      <c r="D757" s="7" t="s">
        <v>1873</v>
      </c>
      <c r="E757" s="6" t="s">
        <v>1255</v>
      </c>
      <c r="F757" s="6" t="s">
        <v>3877</v>
      </c>
      <c r="G757" s="6">
        <v>324280</v>
      </c>
      <c r="H757" s="6" t="s">
        <v>1113</v>
      </c>
      <c r="I757" s="6" t="s">
        <v>999</v>
      </c>
      <c r="J757" s="6" t="s">
        <v>2182</v>
      </c>
      <c r="K757" s="7" t="s">
        <v>1741</v>
      </c>
      <c r="L757" s="7" t="s">
        <v>1495</v>
      </c>
      <c r="M757" s="6" t="s">
        <v>4733</v>
      </c>
      <c r="N757" s="6" t="s">
        <v>901</v>
      </c>
      <c r="O757" s="6" t="s">
        <v>2821</v>
      </c>
      <c r="P757" s="18">
        <f>VLOOKUP(G757,'[1]status-proiecte'!$K$3:$BJ$1319,24,0)</f>
        <v>2424577.4</v>
      </c>
      <c r="Q757" s="18">
        <f>VLOOKUP(G757,'[1]status-proiecte'!$K$3:$BJ$1319,16,0)</f>
        <v>1865505.2</v>
      </c>
      <c r="R757" s="18">
        <f>VLOOKUP(G757,'[1]status-proiecte'!$K$3:$BJ$1319,18,0)</f>
        <v>1430743.58</v>
      </c>
      <c r="S757" s="18">
        <f>VLOOKUP(G757,'[1]status-proiecte'!$K$3:$BJ$1319,19,0)</f>
        <v>1216132.0430000001</v>
      </c>
      <c r="T757" s="18">
        <f>VLOOKUP(G757,'[1]status-proiecte'!$K$3:$BJ$1319,22,0)</f>
        <v>214611.53700000001</v>
      </c>
      <c r="U757" s="18">
        <f>S757/Q757*100</f>
        <v>65.190493331243474</v>
      </c>
      <c r="V757" s="18" t="s">
        <v>3291</v>
      </c>
      <c r="W757" s="8" t="s">
        <v>1569</v>
      </c>
    </row>
    <row r="758" spans="1:23" s="11" customFormat="1" ht="135" x14ac:dyDescent="0.25">
      <c r="A758" s="6">
        <v>751</v>
      </c>
      <c r="B758" s="6" t="s">
        <v>4</v>
      </c>
      <c r="C758" s="7" t="s">
        <v>1246</v>
      </c>
      <c r="D758" s="7" t="s">
        <v>1873</v>
      </c>
      <c r="E758" s="6" t="s">
        <v>1255</v>
      </c>
      <c r="F758" s="6" t="s">
        <v>3877</v>
      </c>
      <c r="G758" s="6">
        <v>323519</v>
      </c>
      <c r="H758" s="6" t="s">
        <v>1197</v>
      </c>
      <c r="I758" s="6" t="s">
        <v>1215</v>
      </c>
      <c r="J758" s="6" t="s">
        <v>2239</v>
      </c>
      <c r="K758" s="7" t="s">
        <v>1741</v>
      </c>
      <c r="L758" s="7" t="s">
        <v>1495</v>
      </c>
      <c r="M758" s="6" t="s">
        <v>1292</v>
      </c>
      <c r="N758" s="6" t="s">
        <v>901</v>
      </c>
      <c r="O758" s="6" t="s">
        <v>2660</v>
      </c>
      <c r="P758" s="18">
        <f>VLOOKUP(G758,'[1]status-proiecte'!$K$3:$BJ$1319,24,0)</f>
        <v>18365799.77</v>
      </c>
      <c r="Q758" s="18">
        <f>VLOOKUP(G758,'[1]status-proiecte'!$K$3:$BJ$1319,16,0)</f>
        <v>10616056.59</v>
      </c>
      <c r="R758" s="18">
        <f>VLOOKUP(G758,'[1]status-proiecte'!$K$3:$BJ$1319,18,0)</f>
        <v>7461575.9299999997</v>
      </c>
      <c r="S758" s="18">
        <f>VLOOKUP(G758,'[1]status-proiecte'!$K$3:$BJ$1319,19,0)</f>
        <v>6342339.5405000001</v>
      </c>
      <c r="T758" s="18">
        <f>VLOOKUP(G758,'[1]status-proiecte'!$K$3:$BJ$1319,22,0)</f>
        <v>1119236.3894999996</v>
      </c>
      <c r="U758" s="18">
        <f>S758/Q758*100</f>
        <v>59.742894988656047</v>
      </c>
      <c r="V758" s="18" t="s">
        <v>2975</v>
      </c>
      <c r="W758" s="8" t="s">
        <v>1569</v>
      </c>
    </row>
    <row r="759" spans="1:23" s="11" customFormat="1" ht="105" x14ac:dyDescent="0.25">
      <c r="A759" s="6">
        <v>752</v>
      </c>
      <c r="B759" s="6" t="s">
        <v>4</v>
      </c>
      <c r="C759" s="6" t="s">
        <v>2592</v>
      </c>
      <c r="D759" s="6" t="s">
        <v>1880</v>
      </c>
      <c r="E759" s="6" t="s">
        <v>1888</v>
      </c>
      <c r="F759" s="6" t="s">
        <v>293</v>
      </c>
      <c r="G759" s="6">
        <v>341057</v>
      </c>
      <c r="H759" s="6" t="s">
        <v>3257</v>
      </c>
      <c r="I759" s="6" t="s">
        <v>3258</v>
      </c>
      <c r="J759" s="6" t="s">
        <v>3685</v>
      </c>
      <c r="K759" s="6" t="s">
        <v>3259</v>
      </c>
      <c r="L759" s="6" t="s">
        <v>1501</v>
      </c>
      <c r="M759" s="6" t="s">
        <v>3536</v>
      </c>
      <c r="N759" s="7" t="s">
        <v>3193</v>
      </c>
      <c r="O759" s="7" t="s">
        <v>950</v>
      </c>
      <c r="P759" s="18">
        <f>VLOOKUP(G759,'[1]status-proiecte'!$K$3:$BJ$1319,24,0)</f>
        <v>8500699.9600000009</v>
      </c>
      <c r="Q759" s="18">
        <f>VLOOKUP(G759,'[1]status-proiecte'!$K$3:$BJ$1319,16,0)</f>
        <v>7462049.9970835932</v>
      </c>
      <c r="R759" s="18">
        <f>VLOOKUP(G759,'[1]status-proiecte'!$K$3:$BJ$1319,18,0)</f>
        <v>7312809</v>
      </c>
      <c r="S759" s="18">
        <f>VLOOKUP(G759,'[1]status-proiecte'!$K$3:$BJ$1319,19,0)</f>
        <v>4477229.9982501557</v>
      </c>
      <c r="T759" s="18">
        <f>VLOOKUP(G759,'[1]status-proiecte'!$K$3:$BJ$1319,22,0)</f>
        <v>2835579.0017498443</v>
      </c>
      <c r="U759" s="18">
        <f>S759/Q759*100</f>
        <v>60</v>
      </c>
      <c r="V759" s="18" t="s">
        <v>2975</v>
      </c>
      <c r="W759" s="6" t="s">
        <v>1569</v>
      </c>
    </row>
    <row r="760" spans="1:23" s="11" customFormat="1" ht="120" x14ac:dyDescent="0.25">
      <c r="A760" s="6">
        <v>753</v>
      </c>
      <c r="B760" s="6" t="s">
        <v>4</v>
      </c>
      <c r="C760" s="6" t="s">
        <v>2592</v>
      </c>
      <c r="D760" s="6" t="s">
        <v>1880</v>
      </c>
      <c r="E760" s="6" t="s">
        <v>1888</v>
      </c>
      <c r="F760" s="6" t="s">
        <v>293</v>
      </c>
      <c r="G760" s="19">
        <v>342835</v>
      </c>
      <c r="H760" s="6" t="s">
        <v>3260</v>
      </c>
      <c r="I760" s="6" t="s">
        <v>3261</v>
      </c>
      <c r="J760" s="6" t="s">
        <v>3263</v>
      </c>
      <c r="K760" s="6" t="s">
        <v>3262</v>
      </c>
      <c r="L760" s="6" t="s">
        <v>1501</v>
      </c>
      <c r="M760" s="6" t="s">
        <v>3537</v>
      </c>
      <c r="N760" s="7" t="s">
        <v>2515</v>
      </c>
      <c r="O760" s="7" t="s">
        <v>3326</v>
      </c>
      <c r="P760" s="18">
        <f>VLOOKUP(G760,'[1]status-proiecte'!$K$3:$BJ$1319,24,0)</f>
        <v>7162958.6799999997</v>
      </c>
      <c r="Q760" s="18">
        <f>VLOOKUP(G760,'[1]status-proiecte'!$K$3:$BJ$1319,16,0)</f>
        <v>6692609.2400658522</v>
      </c>
      <c r="R760" s="18">
        <f>VLOOKUP(G760,'[1]status-proiecte'!$K$3:$BJ$1319,18,0)</f>
        <v>6558756.9800000004</v>
      </c>
      <c r="S760" s="18">
        <f>VLOOKUP(G760,'[1]status-proiecte'!$K$3:$BJ$1319,19,0)</f>
        <v>4015565.5440395116</v>
      </c>
      <c r="T760" s="18">
        <f>VLOOKUP(G760,'[1]status-proiecte'!$K$3:$BJ$1319,22,0)</f>
        <v>2543191.4359604889</v>
      </c>
      <c r="U760" s="18">
        <f>S760/Q760*100</f>
        <v>60.000000000000007</v>
      </c>
      <c r="V760" s="18" t="s">
        <v>2975</v>
      </c>
      <c r="W760" s="6" t="s">
        <v>1569</v>
      </c>
    </row>
    <row r="761" spans="1:23" s="11" customFormat="1" ht="146.25" customHeight="1" x14ac:dyDescent="0.25">
      <c r="A761" s="6">
        <v>754</v>
      </c>
      <c r="B761" s="6" t="s">
        <v>4</v>
      </c>
      <c r="C761" s="7" t="s">
        <v>1246</v>
      </c>
      <c r="D761" s="7" t="s">
        <v>1873</v>
      </c>
      <c r="E761" s="6" t="s">
        <v>1255</v>
      </c>
      <c r="F761" s="6" t="s">
        <v>3877</v>
      </c>
      <c r="G761" s="19">
        <v>324257</v>
      </c>
      <c r="H761" s="6" t="s">
        <v>1198</v>
      </c>
      <c r="I761" s="6" t="s">
        <v>1216</v>
      </c>
      <c r="J761" s="6" t="s">
        <v>2240</v>
      </c>
      <c r="K761" s="7" t="s">
        <v>1757</v>
      </c>
      <c r="L761" s="7" t="s">
        <v>1495</v>
      </c>
      <c r="M761" s="6" t="s">
        <v>1291</v>
      </c>
      <c r="N761" s="6" t="s">
        <v>2531</v>
      </c>
      <c r="O761" s="6" t="s">
        <v>2828</v>
      </c>
      <c r="P761" s="18">
        <f>VLOOKUP(G761,'[1]status-proiecte'!$K$3:$BJ$1319,24,0)</f>
        <v>6372254.25</v>
      </c>
      <c r="Q761" s="18">
        <f>VLOOKUP(G761,'[1]status-proiecte'!$K$3:$BJ$1319,16,0)</f>
        <v>6258469.0943325311</v>
      </c>
      <c r="R761" s="18">
        <f>VLOOKUP(G761,'[1]status-proiecte'!$K$3:$BJ$1319,18,0)</f>
        <v>4772660.8600000003</v>
      </c>
      <c r="S761" s="18">
        <f>VLOOKUP(G761,'[1]status-proiecte'!$K$3:$BJ$1319,19,0)</f>
        <v>4056761.7310000001</v>
      </c>
      <c r="T761" s="18">
        <f>VLOOKUP(G761,'[1]status-proiecte'!$K$3:$BJ$1319,22,0)</f>
        <v>715899.12900000019</v>
      </c>
      <c r="U761" s="18">
        <f>S761/Q761*100</f>
        <v>64.820352547137659</v>
      </c>
      <c r="V761" s="18" t="s">
        <v>3644</v>
      </c>
      <c r="W761" s="8" t="s">
        <v>1569</v>
      </c>
    </row>
    <row r="762" spans="1:23" s="11" customFormat="1" ht="135" x14ac:dyDescent="0.25">
      <c r="A762" s="6">
        <v>755</v>
      </c>
      <c r="B762" s="6" t="s">
        <v>4</v>
      </c>
      <c r="C762" s="7" t="s">
        <v>1246</v>
      </c>
      <c r="D762" s="7" t="s">
        <v>1873</v>
      </c>
      <c r="E762" s="6" t="s">
        <v>1255</v>
      </c>
      <c r="F762" s="6" t="s">
        <v>3877</v>
      </c>
      <c r="G762" s="19">
        <v>323921</v>
      </c>
      <c r="H762" s="6" t="s">
        <v>760</v>
      </c>
      <c r="I762" s="6" t="s">
        <v>823</v>
      </c>
      <c r="J762" s="6" t="s">
        <v>2252</v>
      </c>
      <c r="K762" s="7" t="s">
        <v>1741</v>
      </c>
      <c r="L762" s="7" t="s">
        <v>1495</v>
      </c>
      <c r="M762" s="7" t="s">
        <v>1278</v>
      </c>
      <c r="N762" s="7" t="s">
        <v>3183</v>
      </c>
      <c r="O762" s="7" t="s">
        <v>2787</v>
      </c>
      <c r="P762" s="18">
        <f>VLOOKUP(G762,'[1]status-proiecte'!$K$3:$BJ$1319,24,0)</f>
        <v>10124220.550000001</v>
      </c>
      <c r="Q762" s="18">
        <f>VLOOKUP(G762,'[1]status-proiecte'!$K$3:$BJ$1319,16,0)</f>
        <v>8494824</v>
      </c>
      <c r="R762" s="18">
        <f>VLOOKUP(G762,'[1]status-proiecte'!$K$3:$BJ$1319,18,0)</f>
        <v>6064087.4000000004</v>
      </c>
      <c r="S762" s="18">
        <f>VLOOKUP(G762,'[1]status-proiecte'!$K$3:$BJ$1319,19,0)</f>
        <v>5154474.29</v>
      </c>
      <c r="T762" s="18">
        <f>VLOOKUP(G762,'[1]status-proiecte'!$K$3:$BJ$1319,22,0)</f>
        <v>909613.11000000034</v>
      </c>
      <c r="U762" s="18">
        <f>S762/Q762*100</f>
        <v>60.677823225060344</v>
      </c>
      <c r="V762" s="18" t="s">
        <v>4139</v>
      </c>
      <c r="W762" s="8" t="s">
        <v>1569</v>
      </c>
    </row>
    <row r="763" spans="1:23" s="11" customFormat="1" ht="135" x14ac:dyDescent="0.25">
      <c r="A763" s="6">
        <v>756</v>
      </c>
      <c r="B763" s="6" t="s">
        <v>4</v>
      </c>
      <c r="C763" s="7" t="s">
        <v>1246</v>
      </c>
      <c r="D763" s="7" t="s">
        <v>1873</v>
      </c>
      <c r="E763" s="6" t="s">
        <v>1255</v>
      </c>
      <c r="F763" s="6" t="s">
        <v>3877</v>
      </c>
      <c r="G763" s="19">
        <v>322649</v>
      </c>
      <c r="H763" s="6" t="s">
        <v>1420</v>
      </c>
      <c r="I763" s="6" t="s">
        <v>1421</v>
      </c>
      <c r="J763" s="6" t="s">
        <v>2259</v>
      </c>
      <c r="K763" s="7" t="s">
        <v>1749</v>
      </c>
      <c r="L763" s="6" t="s">
        <v>1496</v>
      </c>
      <c r="M763" s="6" t="s">
        <v>1786</v>
      </c>
      <c r="N763" s="6" t="s">
        <v>2535</v>
      </c>
      <c r="O763" s="6" t="s">
        <v>2837</v>
      </c>
      <c r="P763" s="18">
        <f>VLOOKUP(G763,'[1]status-proiecte'!$K$3:$BJ$1319,24,0)</f>
        <v>6273993.4000000004</v>
      </c>
      <c r="Q763" s="18">
        <f>VLOOKUP(G763,'[1]status-proiecte'!$K$3:$BJ$1319,16,0)</f>
        <v>5191356.71</v>
      </c>
      <c r="R763" s="18">
        <f>VLOOKUP(G763,'[1]status-proiecte'!$K$3:$BJ$1319,18,0)</f>
        <v>3966890.82</v>
      </c>
      <c r="S763" s="18">
        <f>VLOOKUP(G763,'[1]status-proiecte'!$K$3:$BJ$1319,19,0)</f>
        <v>3371857.1970000002</v>
      </c>
      <c r="T763" s="18">
        <f>VLOOKUP(G763,'[1]status-proiecte'!$K$3:$BJ$1319,22,0)</f>
        <v>595033.62299999967</v>
      </c>
      <c r="U763" s="18">
        <f>S763/Q763*100</f>
        <v>64.951367924782815</v>
      </c>
      <c r="V763" s="18" t="s">
        <v>3645</v>
      </c>
      <c r="W763" s="8" t="s">
        <v>1569</v>
      </c>
    </row>
    <row r="764" spans="1:23" s="11" customFormat="1" ht="135" x14ac:dyDescent="0.25">
      <c r="A764" s="6">
        <v>757</v>
      </c>
      <c r="B764" s="6" t="s">
        <v>4</v>
      </c>
      <c r="C764" s="7" t="s">
        <v>1246</v>
      </c>
      <c r="D764" s="7" t="s">
        <v>1873</v>
      </c>
      <c r="E764" s="6" t="s">
        <v>1255</v>
      </c>
      <c r="F764" s="6" t="s">
        <v>3877</v>
      </c>
      <c r="G764" s="19">
        <v>323953</v>
      </c>
      <c r="H764" s="6" t="s">
        <v>1422</v>
      </c>
      <c r="I764" s="6" t="s">
        <v>1423</v>
      </c>
      <c r="J764" s="6" t="s">
        <v>2308</v>
      </c>
      <c r="K764" s="7" t="s">
        <v>1749</v>
      </c>
      <c r="L764" s="6" t="s">
        <v>1496</v>
      </c>
      <c r="M764" s="6" t="s">
        <v>1472</v>
      </c>
      <c r="N764" s="6" t="s">
        <v>870</v>
      </c>
      <c r="O764" s="6" t="s">
        <v>2838</v>
      </c>
      <c r="P764" s="18">
        <f>VLOOKUP(G764,'[1]status-proiecte'!$K$3:$BJ$1319,24,0)</f>
        <v>1329384.52</v>
      </c>
      <c r="Q764" s="18">
        <f>VLOOKUP(G764,'[1]status-proiecte'!$K$3:$BJ$1319,16,0)</f>
        <v>1329384.52</v>
      </c>
      <c r="R764" s="18">
        <f>VLOOKUP(G764,'[1]status-proiecte'!$K$3:$BJ$1319,18,0)</f>
        <v>1023991.9</v>
      </c>
      <c r="S764" s="18">
        <f>VLOOKUP(G764,'[1]status-proiecte'!$K$3:$BJ$1319,19,0)</f>
        <v>870393.11499999999</v>
      </c>
      <c r="T764" s="18">
        <f>VLOOKUP(G764,'[1]status-proiecte'!$K$3:$BJ$1319,22,0)</f>
        <v>153598.78500000003</v>
      </c>
      <c r="U764" s="18">
        <f>S764/Q764*100</f>
        <v>65.47339027236454</v>
      </c>
      <c r="V764" s="18" t="s">
        <v>4140</v>
      </c>
      <c r="W764" s="8" t="s">
        <v>1569</v>
      </c>
    </row>
    <row r="765" spans="1:23" s="11" customFormat="1" ht="120" x14ac:dyDescent="0.25">
      <c r="A765" s="6">
        <v>758</v>
      </c>
      <c r="B765" s="6" t="s">
        <v>4</v>
      </c>
      <c r="C765" s="6" t="s">
        <v>2592</v>
      </c>
      <c r="D765" s="6" t="s">
        <v>1880</v>
      </c>
      <c r="E765" s="6" t="s">
        <v>1888</v>
      </c>
      <c r="F765" s="6" t="s">
        <v>293</v>
      </c>
      <c r="G765" s="19">
        <v>343331</v>
      </c>
      <c r="H765" s="6" t="s">
        <v>3275</v>
      </c>
      <c r="I765" s="6" t="s">
        <v>3274</v>
      </c>
      <c r="J765" s="6" t="s">
        <v>3689</v>
      </c>
      <c r="K765" s="6" t="s">
        <v>1548</v>
      </c>
      <c r="L765" s="6" t="s">
        <v>1499</v>
      </c>
      <c r="M765" s="6" t="s">
        <v>3542</v>
      </c>
      <c r="N765" s="7" t="s">
        <v>2517</v>
      </c>
      <c r="O765" s="7" t="s">
        <v>2841</v>
      </c>
      <c r="P765" s="18">
        <f>VLOOKUP(G765,'[1]status-proiecte'!$K$3:$BJ$1319,24,0)</f>
        <v>7432122.1399999997</v>
      </c>
      <c r="Q765" s="18">
        <f>VLOOKUP(G765,'[1]status-proiecte'!$K$3:$BJ$1319,16,0)</f>
        <v>5150730.6003999999</v>
      </c>
      <c r="R765" s="18">
        <f>VLOOKUP(G765,'[1]status-proiecte'!$K$3:$BJ$1319,18,0)</f>
        <v>5047715.9800000004</v>
      </c>
      <c r="S765" s="18">
        <f>VLOOKUP(G765,'[1]status-proiecte'!$K$3:$BJ$1319,19,0)</f>
        <v>3090438.3602399998</v>
      </c>
      <c r="T765" s="18">
        <f>VLOOKUP(G765,'[1]status-proiecte'!$K$3:$BJ$1319,22,0)</f>
        <v>1957277.6197600006</v>
      </c>
      <c r="U765" s="18">
        <f>S765/Q765*100</f>
        <v>60</v>
      </c>
      <c r="V765" s="18" t="s">
        <v>2975</v>
      </c>
      <c r="W765" s="6" t="s">
        <v>1569</v>
      </c>
    </row>
    <row r="766" spans="1:23" s="11" customFormat="1" ht="135" x14ac:dyDescent="0.25">
      <c r="A766" s="6">
        <v>759</v>
      </c>
      <c r="B766" s="6" t="s">
        <v>4</v>
      </c>
      <c r="C766" s="7" t="s">
        <v>1246</v>
      </c>
      <c r="D766" s="7" t="s">
        <v>1873</v>
      </c>
      <c r="E766" s="6" t="s">
        <v>1255</v>
      </c>
      <c r="F766" s="6" t="s">
        <v>3877</v>
      </c>
      <c r="G766" s="19">
        <v>324154</v>
      </c>
      <c r="H766" s="6" t="s">
        <v>1424</v>
      </c>
      <c r="I766" s="6" t="s">
        <v>1425</v>
      </c>
      <c r="J766" s="6" t="s">
        <v>3833</v>
      </c>
      <c r="K766" s="7" t="s">
        <v>1751</v>
      </c>
      <c r="L766" s="6" t="s">
        <v>1501</v>
      </c>
      <c r="M766" s="6" t="s">
        <v>1787</v>
      </c>
      <c r="N766" s="6" t="s">
        <v>901</v>
      </c>
      <c r="O766" s="6" t="s">
        <v>2839</v>
      </c>
      <c r="P766" s="18">
        <f>VLOOKUP(G766,'[1]status-proiecte'!$K$3:$BJ$1319,24,0)</f>
        <v>8451525.9299999997</v>
      </c>
      <c r="Q766" s="18">
        <f>VLOOKUP(G766,'[1]status-proiecte'!$K$3:$BJ$1319,16,0)</f>
        <v>7102122.6200000001</v>
      </c>
      <c r="R766" s="18">
        <f>VLOOKUP(G766,'[1]status-proiecte'!$K$3:$BJ$1319,18,0)</f>
        <v>5408832.1900000004</v>
      </c>
      <c r="S766" s="18">
        <f>VLOOKUP(G766,'[1]status-proiecte'!$K$3:$BJ$1319,19,0)</f>
        <v>4597507.3614999996</v>
      </c>
      <c r="T766" s="18">
        <f>VLOOKUP(G766,'[1]status-proiecte'!$K$3:$BJ$1319,22,0)</f>
        <v>811324.82850000076</v>
      </c>
      <c r="U766" s="18">
        <f>S766/Q766*100</f>
        <v>64.734271815487176</v>
      </c>
      <c r="V766" s="18" t="s">
        <v>4634</v>
      </c>
      <c r="W766" s="8" t="s">
        <v>1569</v>
      </c>
    </row>
    <row r="767" spans="1:23" s="11" customFormat="1" ht="105" x14ac:dyDescent="0.25">
      <c r="A767" s="6">
        <v>760</v>
      </c>
      <c r="B767" s="6" t="s">
        <v>4</v>
      </c>
      <c r="C767" s="6" t="s">
        <v>2592</v>
      </c>
      <c r="D767" s="6" t="s">
        <v>1880</v>
      </c>
      <c r="E767" s="6" t="s">
        <v>1888</v>
      </c>
      <c r="F767" s="6" t="s">
        <v>293</v>
      </c>
      <c r="G767" s="19">
        <v>339105</v>
      </c>
      <c r="H767" s="6" t="s">
        <v>3277</v>
      </c>
      <c r="I767" s="6" t="s">
        <v>3276</v>
      </c>
      <c r="J767" s="6" t="s">
        <v>3691</v>
      </c>
      <c r="K767" s="6" t="s">
        <v>3278</v>
      </c>
      <c r="L767" s="6" t="s">
        <v>1496</v>
      </c>
      <c r="M767" s="6" t="s">
        <v>3544</v>
      </c>
      <c r="N767" s="7" t="s">
        <v>1452</v>
      </c>
      <c r="O767" s="7" t="s">
        <v>3330</v>
      </c>
      <c r="P767" s="18">
        <f>VLOOKUP(G767,'[1]status-proiecte'!$K$3:$BJ$1319,24,0)</f>
        <v>5686364.0499999998</v>
      </c>
      <c r="Q767" s="18">
        <f>VLOOKUP(G767,'[1]status-proiecte'!$K$3:$BJ$1319,16,0)</f>
        <v>5222937.5292626508</v>
      </c>
      <c r="R767" s="18">
        <f>VLOOKUP(G767,'[1]status-proiecte'!$K$3:$BJ$1319,18,0)</f>
        <v>5118478.7699999996</v>
      </c>
      <c r="S767" s="18">
        <f>VLOOKUP(G767,'[1]status-proiecte'!$K$3:$BJ$1319,19,0)</f>
        <v>3133762.5175575903</v>
      </c>
      <c r="T767" s="18">
        <f>VLOOKUP(G767,'[1]status-proiecte'!$K$3:$BJ$1319,22,0)</f>
        <v>1984716.2524424093</v>
      </c>
      <c r="U767" s="18">
        <f>S767/Q767*100</f>
        <v>60</v>
      </c>
      <c r="V767" s="18" t="s">
        <v>4635</v>
      </c>
      <c r="W767" s="6" t="s">
        <v>1569</v>
      </c>
    </row>
    <row r="768" spans="1:23" s="11" customFormat="1" ht="180" x14ac:dyDescent="0.25">
      <c r="A768" s="6">
        <v>761</v>
      </c>
      <c r="B768" s="6" t="s">
        <v>4</v>
      </c>
      <c r="C768" s="6" t="s">
        <v>2592</v>
      </c>
      <c r="D768" s="6" t="s">
        <v>1880</v>
      </c>
      <c r="E768" s="6" t="s">
        <v>1888</v>
      </c>
      <c r="F768" s="6" t="s">
        <v>293</v>
      </c>
      <c r="G768" s="19">
        <v>343162</v>
      </c>
      <c r="H768" s="6" t="s">
        <v>3282</v>
      </c>
      <c r="I768" s="6" t="s">
        <v>3281</v>
      </c>
      <c r="J768" s="6" t="s">
        <v>3692</v>
      </c>
      <c r="K768" s="6" t="s">
        <v>1542</v>
      </c>
      <c r="L768" s="6" t="s">
        <v>1507</v>
      </c>
      <c r="M768" s="6" t="s">
        <v>3545</v>
      </c>
      <c r="N768" s="7" t="s">
        <v>3152</v>
      </c>
      <c r="O768" s="7" t="s">
        <v>2741</v>
      </c>
      <c r="P768" s="18">
        <f>VLOOKUP(G768,'[1]status-proiecte'!$K$3:$BJ$1319,24,0)</f>
        <v>5180708.1500000004</v>
      </c>
      <c r="Q768" s="18">
        <f>VLOOKUP(G768,'[1]status-proiecte'!$K$3:$BJ$1319,16,0)</f>
        <v>4592014.9988000002</v>
      </c>
      <c r="R768" s="18">
        <f>VLOOKUP(G768,'[1]status-proiecte'!$K$3:$BJ$1319,18,0)</f>
        <v>4500174.7</v>
      </c>
      <c r="S768" s="18">
        <f>VLOOKUP(G768,'[1]status-proiecte'!$K$3:$BJ$1319,19,0)</f>
        <v>2755208.9992800001</v>
      </c>
      <c r="T768" s="18">
        <f>VLOOKUP(G768,'[1]status-proiecte'!$K$3:$BJ$1319,22,0)</f>
        <v>1744965.7007200001</v>
      </c>
      <c r="U768" s="18">
        <f>S768/Q768*100</f>
        <v>60</v>
      </c>
      <c r="V768" s="18" t="s">
        <v>4636</v>
      </c>
      <c r="W768" s="6" t="s">
        <v>1569</v>
      </c>
    </row>
    <row r="769" spans="1:23" s="11" customFormat="1" ht="135" x14ac:dyDescent="0.25">
      <c r="A769" s="6">
        <v>762</v>
      </c>
      <c r="B769" s="6" t="s">
        <v>4</v>
      </c>
      <c r="C769" s="7" t="s">
        <v>1246</v>
      </c>
      <c r="D769" s="7" t="s">
        <v>1873</v>
      </c>
      <c r="E769" s="6" t="s">
        <v>1255</v>
      </c>
      <c r="F769" s="6" t="s">
        <v>3877</v>
      </c>
      <c r="G769" s="19">
        <v>324199</v>
      </c>
      <c r="H769" s="6" t="s">
        <v>1427</v>
      </c>
      <c r="I769" s="6" t="s">
        <v>1428</v>
      </c>
      <c r="J769" s="6" t="s">
        <v>2307</v>
      </c>
      <c r="K769" s="7" t="s">
        <v>1754</v>
      </c>
      <c r="L769" s="6" t="s">
        <v>1507</v>
      </c>
      <c r="M769" s="6" t="s">
        <v>1429</v>
      </c>
      <c r="N769" s="6" t="s">
        <v>1451</v>
      </c>
      <c r="O769" s="6" t="s">
        <v>2673</v>
      </c>
      <c r="P769" s="18">
        <f>VLOOKUP(G769,'[1]status-proiecte'!$K$3:$BJ$1319,24,0)</f>
        <v>10126848.210000001</v>
      </c>
      <c r="Q769" s="18">
        <f>VLOOKUP(G769,'[1]status-proiecte'!$K$3:$BJ$1319,16,0)</f>
        <v>8510076.1300000008</v>
      </c>
      <c r="R769" s="18">
        <f>VLOOKUP(G769,'[1]status-proiecte'!$K$3:$BJ$1319,18,0)</f>
        <v>6495653.0599999996</v>
      </c>
      <c r="S769" s="18">
        <f>VLOOKUP(G769,'[1]status-proiecte'!$K$3:$BJ$1319,19,0)</f>
        <v>5521305.1009999998</v>
      </c>
      <c r="T769" s="18">
        <f>VLOOKUP(G769,'[1]status-proiecte'!$K$3:$BJ$1319,22,0)</f>
        <v>974347.9589999998</v>
      </c>
      <c r="U769" s="18">
        <f>S769/Q769*100</f>
        <v>64.879620542243003</v>
      </c>
      <c r="V769" s="18" t="s">
        <v>3646</v>
      </c>
      <c r="W769" s="8" t="s">
        <v>1569</v>
      </c>
    </row>
    <row r="770" spans="1:23" s="11" customFormat="1" ht="135" x14ac:dyDescent="0.25">
      <c r="A770" s="6">
        <v>763</v>
      </c>
      <c r="B770" s="6" t="s">
        <v>4</v>
      </c>
      <c r="C770" s="7" t="s">
        <v>1246</v>
      </c>
      <c r="D770" s="7" t="s">
        <v>1873</v>
      </c>
      <c r="E770" s="6" t="s">
        <v>1255</v>
      </c>
      <c r="F770" s="6" t="s">
        <v>3877</v>
      </c>
      <c r="G770" s="19">
        <v>323075</v>
      </c>
      <c r="H770" s="6" t="s">
        <v>3355</v>
      </c>
      <c r="I770" s="6" t="s">
        <v>1481</v>
      </c>
      <c r="J770" s="6" t="s">
        <v>2300</v>
      </c>
      <c r="K770" s="7" t="s">
        <v>1922</v>
      </c>
      <c r="L770" s="25" t="s">
        <v>1507</v>
      </c>
      <c r="M770" s="6" t="s">
        <v>1475</v>
      </c>
      <c r="N770" s="6" t="s">
        <v>877</v>
      </c>
      <c r="O770" s="6" t="s">
        <v>2845</v>
      </c>
      <c r="P770" s="18">
        <f>VLOOKUP(G770,'[1]status-proiecte'!$K$3:$BJ$1319,24,0)</f>
        <v>15712386.859999999</v>
      </c>
      <c r="Q770" s="18">
        <f>VLOOKUP(G770,'[1]status-proiecte'!$K$3:$BJ$1319,16,0)</f>
        <v>10445791.6</v>
      </c>
      <c r="R770" s="18">
        <f>VLOOKUP(G770,'[1]status-proiecte'!$K$3:$BJ$1319,18,0)</f>
        <v>7462163</v>
      </c>
      <c r="S770" s="18">
        <f>VLOOKUP(G770,'[1]status-proiecte'!$K$3:$BJ$1319,19,0)</f>
        <v>6342838.5499999998</v>
      </c>
      <c r="T770" s="18">
        <f>VLOOKUP(G770,'[1]status-proiecte'!$K$3:$BJ$1319,22,0)</f>
        <v>1119324.4500000002</v>
      </c>
      <c r="U770" s="18">
        <f>S770/Q770*100</f>
        <v>60.72147322946784</v>
      </c>
      <c r="V770" s="18" t="s">
        <v>3302</v>
      </c>
      <c r="W770" s="8" t="s">
        <v>1569</v>
      </c>
    </row>
    <row r="771" spans="1:23" s="11" customFormat="1" ht="135" x14ac:dyDescent="0.25">
      <c r="A771" s="6">
        <v>764</v>
      </c>
      <c r="B771" s="6" t="s">
        <v>4</v>
      </c>
      <c r="C771" s="7" t="s">
        <v>1246</v>
      </c>
      <c r="D771" s="7" t="s">
        <v>1873</v>
      </c>
      <c r="E771" s="6" t="s">
        <v>1255</v>
      </c>
      <c r="F771" s="6" t="s">
        <v>3877</v>
      </c>
      <c r="G771" s="19">
        <v>323537</v>
      </c>
      <c r="H771" s="6" t="s">
        <v>3356</v>
      </c>
      <c r="I771" s="6" t="s">
        <v>1482</v>
      </c>
      <c r="J771" s="6" t="s">
        <v>2302</v>
      </c>
      <c r="K771" s="7" t="s">
        <v>1749</v>
      </c>
      <c r="L771" s="6" t="s">
        <v>1496</v>
      </c>
      <c r="M771" s="6" t="s">
        <v>1476</v>
      </c>
      <c r="N771" s="6" t="s">
        <v>3140</v>
      </c>
      <c r="O771" s="6" t="s">
        <v>2843</v>
      </c>
      <c r="P771" s="18">
        <f>VLOOKUP(G771,'[1]status-proiecte'!$K$3:$BJ$1319,24,0)</f>
        <v>6435835.4900000002</v>
      </c>
      <c r="Q771" s="18">
        <f>VLOOKUP(G771,'[1]status-proiecte'!$K$3:$BJ$1319,16,0)</f>
        <v>6416795.4900000002</v>
      </c>
      <c r="R771" s="18">
        <f>VLOOKUP(G771,'[1]status-proiecte'!$K$3:$BJ$1319,18,0)</f>
        <v>4915664.03</v>
      </c>
      <c r="S771" s="18">
        <f>VLOOKUP(G771,'[1]status-proiecte'!$K$3:$BJ$1319,19,0)</f>
        <v>4178314.4254999999</v>
      </c>
      <c r="T771" s="18">
        <f>VLOOKUP(G771,'[1]status-proiecte'!$K$3:$BJ$1319,22,0)</f>
        <v>737349.60450000037</v>
      </c>
      <c r="U771" s="18">
        <f>S771/Q771*100</f>
        <v>65.115281171287563</v>
      </c>
      <c r="V771" s="18" t="s">
        <v>4637</v>
      </c>
      <c r="W771" s="8" t="s">
        <v>1569</v>
      </c>
    </row>
    <row r="772" spans="1:23" s="11" customFormat="1" ht="135" x14ac:dyDescent="0.25">
      <c r="A772" s="6">
        <v>765</v>
      </c>
      <c r="B772" s="6" t="s">
        <v>4</v>
      </c>
      <c r="C772" s="6" t="s">
        <v>2592</v>
      </c>
      <c r="D772" s="6" t="s">
        <v>1880</v>
      </c>
      <c r="E772" s="6" t="s">
        <v>1888</v>
      </c>
      <c r="F772" s="6" t="s">
        <v>293</v>
      </c>
      <c r="G772" s="19">
        <v>342886</v>
      </c>
      <c r="H772" s="6" t="s">
        <v>1682</v>
      </c>
      <c r="I772" s="6" t="s">
        <v>3290</v>
      </c>
      <c r="J772" s="6" t="s">
        <v>3837</v>
      </c>
      <c r="K772" s="6" t="s">
        <v>3003</v>
      </c>
      <c r="L772" s="6" t="s">
        <v>1499</v>
      </c>
      <c r="M772" s="6" t="s">
        <v>3548</v>
      </c>
      <c r="N772" s="7" t="s">
        <v>3321</v>
      </c>
      <c r="O772" s="7" t="s">
        <v>3333</v>
      </c>
      <c r="P772" s="18">
        <f>VLOOKUP(G772,'[1]status-proiecte'!$K$3:$BJ$1319,24,0)</f>
        <v>8098636.29</v>
      </c>
      <c r="Q772" s="18">
        <f>VLOOKUP(G772,'[1]status-proiecte'!$K$3:$BJ$1319,16,0)</f>
        <v>7382367.6014753347</v>
      </c>
      <c r="R772" s="18">
        <f>VLOOKUP(G772,'[1]status-proiecte'!$K$3:$BJ$1319,18,0)</f>
        <v>7234720.25</v>
      </c>
      <c r="S772" s="18">
        <f>VLOOKUP(G772,'[1]status-proiecte'!$K$3:$BJ$1319,19,0)</f>
        <v>4429420.5608852003</v>
      </c>
      <c r="T772" s="18">
        <f>VLOOKUP(G772,'[1]status-proiecte'!$K$3:$BJ$1319,22,0)</f>
        <v>2805299.6891147997</v>
      </c>
      <c r="U772" s="18">
        <f>S772/Q772*100</f>
        <v>60</v>
      </c>
      <c r="V772" s="18" t="s">
        <v>4638</v>
      </c>
      <c r="W772" s="6" t="s">
        <v>1569</v>
      </c>
    </row>
    <row r="773" spans="1:23" s="45" customFormat="1" ht="150" x14ac:dyDescent="0.25">
      <c r="A773" s="6">
        <v>766</v>
      </c>
      <c r="B773" s="6" t="s">
        <v>4</v>
      </c>
      <c r="C773" s="7" t="s">
        <v>1246</v>
      </c>
      <c r="D773" s="7" t="s">
        <v>1873</v>
      </c>
      <c r="E773" s="6" t="s">
        <v>1255</v>
      </c>
      <c r="F773" s="6" t="s">
        <v>3877</v>
      </c>
      <c r="G773" s="19">
        <v>324132</v>
      </c>
      <c r="H773" s="6" t="s">
        <v>3357</v>
      </c>
      <c r="I773" s="6" t="s">
        <v>1483</v>
      </c>
      <c r="J773" s="6" t="s">
        <v>1948</v>
      </c>
      <c r="K773" s="7" t="s">
        <v>1754</v>
      </c>
      <c r="L773" s="6" t="s">
        <v>1507</v>
      </c>
      <c r="M773" s="6" t="s">
        <v>1577</v>
      </c>
      <c r="N773" s="6" t="s">
        <v>901</v>
      </c>
      <c r="O773" s="6" t="s">
        <v>2847</v>
      </c>
      <c r="P773" s="18">
        <f>VLOOKUP(G773,'[1]status-proiecte'!$K$3:$BJ$1319,24,0)</f>
        <v>4753653.07</v>
      </c>
      <c r="Q773" s="18">
        <f>VLOOKUP(G773,'[1]status-proiecte'!$K$3:$BJ$1319,16,0)</f>
        <v>3913072.25</v>
      </c>
      <c r="R773" s="18">
        <f>VLOOKUP(G773,'[1]status-proiecte'!$K$3:$BJ$1319,18,0)</f>
        <v>2982781.95</v>
      </c>
      <c r="S773" s="18">
        <f>VLOOKUP(G773,'[1]status-proiecte'!$K$3:$BJ$1319,19,0)</f>
        <v>2535364.6575000002</v>
      </c>
      <c r="T773" s="18">
        <f>VLOOKUP(G773,'[1]status-proiecte'!$K$3:$BJ$1319,22,0)</f>
        <v>447417.29249999998</v>
      </c>
      <c r="U773" s="18">
        <f>S773/Q773*100</f>
        <v>64.792175955861794</v>
      </c>
      <c r="V773" s="18" t="s">
        <v>4639</v>
      </c>
      <c r="W773" s="8" t="s">
        <v>1569</v>
      </c>
    </row>
    <row r="774" spans="1:23" s="11" customFormat="1" ht="135" x14ac:dyDescent="0.25">
      <c r="A774" s="6">
        <v>767</v>
      </c>
      <c r="B774" s="6" t="s">
        <v>4</v>
      </c>
      <c r="C774" s="7" t="s">
        <v>1246</v>
      </c>
      <c r="D774" s="7" t="s">
        <v>1873</v>
      </c>
      <c r="E774" s="6" t="s">
        <v>1255</v>
      </c>
      <c r="F774" s="6" t="s">
        <v>3877</v>
      </c>
      <c r="G774" s="19">
        <v>324285</v>
      </c>
      <c r="H774" s="6" t="s">
        <v>3358</v>
      </c>
      <c r="I774" s="6" t="s">
        <v>1484</v>
      </c>
      <c r="J774" s="6" t="s">
        <v>1949</v>
      </c>
      <c r="K774" s="7" t="s">
        <v>1754</v>
      </c>
      <c r="L774" s="6" t="s">
        <v>1507</v>
      </c>
      <c r="M774" s="6" t="s">
        <v>1789</v>
      </c>
      <c r="N774" s="6" t="s">
        <v>901</v>
      </c>
      <c r="O774" s="6" t="s">
        <v>2843</v>
      </c>
      <c r="P774" s="18">
        <f>VLOOKUP(G774,'[1]status-proiecte'!$K$3:$BJ$1319,24,0)</f>
        <v>11088961.9</v>
      </c>
      <c r="Q774" s="18">
        <f>VLOOKUP(G774,'[1]status-proiecte'!$K$3:$BJ$1319,16,0)</f>
        <v>9316403.75</v>
      </c>
      <c r="R774" s="18">
        <f>VLOOKUP(G774,'[1]status-proiecte'!$K$3:$BJ$1319,18,0)</f>
        <v>7105995.25</v>
      </c>
      <c r="S774" s="18">
        <f>VLOOKUP(G774,'[1]status-proiecte'!$K$3:$BJ$1319,19,0)</f>
        <v>6040095.9625000004</v>
      </c>
      <c r="T774" s="18">
        <f>VLOOKUP(G774,'[1]status-proiecte'!$K$3:$BJ$1319,22,0)</f>
        <v>1065899.2874999996</v>
      </c>
      <c r="U774" s="18">
        <f>S774/Q774*100</f>
        <v>64.832913263339407</v>
      </c>
      <c r="V774" s="18" t="s">
        <v>4056</v>
      </c>
      <c r="W774" s="8" t="s">
        <v>1569</v>
      </c>
    </row>
    <row r="775" spans="1:23" s="11" customFormat="1" ht="135" x14ac:dyDescent="0.25">
      <c r="A775" s="6">
        <v>768</v>
      </c>
      <c r="B775" s="6" t="s">
        <v>4</v>
      </c>
      <c r="C775" s="7" t="s">
        <v>1246</v>
      </c>
      <c r="D775" s="7" t="s">
        <v>1873</v>
      </c>
      <c r="E775" s="6" t="s">
        <v>1255</v>
      </c>
      <c r="F775" s="6" t="s">
        <v>3877</v>
      </c>
      <c r="G775" s="19">
        <v>322400</v>
      </c>
      <c r="H775" s="6" t="s">
        <v>3368</v>
      </c>
      <c r="I775" s="6" t="s">
        <v>1596</v>
      </c>
      <c r="J775" s="6" t="s">
        <v>1957</v>
      </c>
      <c r="K775" s="7" t="s">
        <v>1754</v>
      </c>
      <c r="L775" s="6" t="s">
        <v>1597</v>
      </c>
      <c r="M775" s="6" t="s">
        <v>1598</v>
      </c>
      <c r="N775" s="6" t="s">
        <v>2539</v>
      </c>
      <c r="O775" s="6" t="s">
        <v>2851</v>
      </c>
      <c r="P775" s="18">
        <f>VLOOKUP(G775,'[1]status-proiecte'!$K$3:$BJ$1319,24,0)</f>
        <v>11658311</v>
      </c>
      <c r="Q775" s="18">
        <f>VLOOKUP(G775,'[1]status-proiecte'!$K$3:$BJ$1319,16,0)</f>
        <v>8786900</v>
      </c>
      <c r="R775" s="18">
        <f>VLOOKUP(G775,'[1]status-proiecte'!$K$3:$BJ$1319,18,0)</f>
        <v>6713275</v>
      </c>
      <c r="S775" s="18">
        <f>VLOOKUP(G775,'[1]status-proiecte'!$K$3:$BJ$1319,19,0)</f>
        <v>5706283.75</v>
      </c>
      <c r="T775" s="18">
        <f>VLOOKUP(G775,'[1]status-proiecte'!$K$3:$BJ$1319,22,0)</f>
        <v>1006991.25</v>
      </c>
      <c r="U775" s="18">
        <f>S775/Q775*100</f>
        <v>64.940806769167736</v>
      </c>
      <c r="V775" s="18" t="s">
        <v>2975</v>
      </c>
      <c r="W775" s="8" t="s">
        <v>1569</v>
      </c>
    </row>
    <row r="776" spans="1:23" s="11" customFormat="1" ht="163.5" customHeight="1" x14ac:dyDescent="0.25">
      <c r="A776" s="6">
        <v>769</v>
      </c>
      <c r="B776" s="6" t="s">
        <v>4</v>
      </c>
      <c r="C776" s="6" t="s">
        <v>2592</v>
      </c>
      <c r="D776" s="6" t="s">
        <v>1880</v>
      </c>
      <c r="E776" s="6" t="s">
        <v>1888</v>
      </c>
      <c r="F776" s="6" t="s">
        <v>293</v>
      </c>
      <c r="G776" s="19">
        <v>343358</v>
      </c>
      <c r="H776" s="6" t="s">
        <v>3313</v>
      </c>
      <c r="I776" s="6" t="s">
        <v>3314</v>
      </c>
      <c r="J776" s="6" t="s">
        <v>3695</v>
      </c>
      <c r="K776" s="6" t="s">
        <v>3315</v>
      </c>
      <c r="L776" s="6" t="s">
        <v>1507</v>
      </c>
      <c r="M776" s="6" t="s">
        <v>3316</v>
      </c>
      <c r="N776" s="7" t="s">
        <v>3323</v>
      </c>
      <c r="O776" s="7" t="s">
        <v>3336</v>
      </c>
      <c r="P776" s="18">
        <f>VLOOKUP(G776,'[1]status-proiecte'!$K$3:$BJ$1319,24,0)</f>
        <v>10115467.630000001</v>
      </c>
      <c r="Q776" s="18">
        <f>VLOOKUP(G776,'[1]status-proiecte'!$K$3:$BJ$1319,16,0)</f>
        <v>7462048.5852398919</v>
      </c>
      <c r="R776" s="18">
        <f>VLOOKUP(G776,'[1]status-proiecte'!$K$3:$BJ$1319,18,0)</f>
        <v>7312807.7599999998</v>
      </c>
      <c r="S776" s="18">
        <f>VLOOKUP(G776,'[1]status-proiecte'!$K$3:$BJ$1319,19,0)</f>
        <v>4477229.1511439355</v>
      </c>
      <c r="T776" s="18">
        <f>VLOOKUP(G776,'[1]status-proiecte'!$K$3:$BJ$1319,22,0)</f>
        <v>2835578.6088560643</v>
      </c>
      <c r="U776" s="18">
        <f>S776/Q776*100</f>
        <v>60.000000000000007</v>
      </c>
      <c r="V776" s="18" t="s">
        <v>4640</v>
      </c>
      <c r="W776" s="6" t="s">
        <v>1569</v>
      </c>
    </row>
    <row r="777" spans="1:23" s="11" customFormat="1" ht="135" x14ac:dyDescent="0.25">
      <c r="A777" s="6">
        <v>770</v>
      </c>
      <c r="B777" s="6" t="s">
        <v>4</v>
      </c>
      <c r="C777" s="7" t="s">
        <v>1246</v>
      </c>
      <c r="D777" s="7" t="s">
        <v>1873</v>
      </c>
      <c r="E777" s="6" t="s">
        <v>1255</v>
      </c>
      <c r="F777" s="6" t="s">
        <v>3877</v>
      </c>
      <c r="G777" s="19">
        <v>322769</v>
      </c>
      <c r="H777" s="6" t="s">
        <v>3369</v>
      </c>
      <c r="I777" s="6" t="s">
        <v>1600</v>
      </c>
      <c r="J777" s="6" t="s">
        <v>1958</v>
      </c>
      <c r="K777" s="7" t="s">
        <v>1749</v>
      </c>
      <c r="L777" s="6" t="s">
        <v>1601</v>
      </c>
      <c r="M777" s="6" t="s">
        <v>1602</v>
      </c>
      <c r="N777" s="6" t="s">
        <v>901</v>
      </c>
      <c r="O777" s="6" t="s">
        <v>2852</v>
      </c>
      <c r="P777" s="18">
        <f>VLOOKUP(G777,'[1]status-proiecte'!$K$3:$BJ$1319,24,0)</f>
        <v>6671176.7800000003</v>
      </c>
      <c r="Q777" s="18">
        <f>VLOOKUP(G777,'[1]status-proiecte'!$K$3:$BJ$1319,16,0)</f>
        <v>6671176.7800000003</v>
      </c>
      <c r="R777" s="18">
        <f>VLOOKUP(G777,'[1]status-proiecte'!$K$3:$BJ$1319,18,0)</f>
        <v>4989640.6100000003</v>
      </c>
      <c r="S777" s="18">
        <f>VLOOKUP(G777,'[1]status-proiecte'!$K$3:$BJ$1319,19,0)</f>
        <v>4241194.5185000002</v>
      </c>
      <c r="T777" s="18">
        <f>VLOOKUP(G777,'[1]status-proiecte'!$K$3:$BJ$1319,22,0)</f>
        <v>748446.0915000001</v>
      </c>
      <c r="U777" s="18">
        <f>S777/Q777*100</f>
        <v>63.574908271281039</v>
      </c>
      <c r="V777" s="18" t="s">
        <v>4641</v>
      </c>
      <c r="W777" s="8" t="s">
        <v>1569</v>
      </c>
    </row>
    <row r="778" spans="1:23" s="11" customFormat="1" ht="135" x14ac:dyDescent="0.25">
      <c r="A778" s="6">
        <v>771</v>
      </c>
      <c r="B778" s="6" t="s">
        <v>4</v>
      </c>
      <c r="C778" s="7" t="s">
        <v>1246</v>
      </c>
      <c r="D778" s="7" t="s">
        <v>1873</v>
      </c>
      <c r="E778" s="6" t="s">
        <v>1255</v>
      </c>
      <c r="F778" s="6" t="s">
        <v>3877</v>
      </c>
      <c r="G778" s="6">
        <v>322330</v>
      </c>
      <c r="H778" s="6" t="s">
        <v>1659</v>
      </c>
      <c r="I778" s="6" t="s">
        <v>1688</v>
      </c>
      <c r="J778" s="6" t="s">
        <v>1976</v>
      </c>
      <c r="K778" s="6" t="s">
        <v>1745</v>
      </c>
      <c r="L778" s="6" t="s">
        <v>1501</v>
      </c>
      <c r="M778" s="6" t="s">
        <v>1717</v>
      </c>
      <c r="N778" s="6" t="s">
        <v>877</v>
      </c>
      <c r="O778" s="6" t="s">
        <v>2866</v>
      </c>
      <c r="P778" s="18">
        <f>VLOOKUP(G778,'[1]status-proiecte'!$K$3:$BJ$1319,24,0)</f>
        <v>4122663.75</v>
      </c>
      <c r="Q778" s="18">
        <f>VLOOKUP(G778,'[1]status-proiecte'!$K$3:$BJ$1319,16,0)</f>
        <v>3418471.29</v>
      </c>
      <c r="R778" s="18">
        <f>VLOOKUP(G778,'[1]status-proiecte'!$K$3:$BJ$1319,18,0)</f>
        <v>2629257.21</v>
      </c>
      <c r="S778" s="18">
        <f>VLOOKUP(G778,'[1]status-proiecte'!$K$3:$BJ$1319,19,0)</f>
        <v>2234868.6285000001</v>
      </c>
      <c r="T778" s="18">
        <f>VLOOKUP(G778,'[1]status-proiecte'!$K$3:$BJ$1319,22,0)</f>
        <v>394388.58149999985</v>
      </c>
      <c r="U778" s="18">
        <f>S778/Q778*100</f>
        <v>65.376258535141901</v>
      </c>
      <c r="V778" s="18" t="s">
        <v>2580</v>
      </c>
      <c r="W778" s="8" t="s">
        <v>1569</v>
      </c>
    </row>
    <row r="779" spans="1:23" s="11" customFormat="1" ht="45" x14ac:dyDescent="0.25">
      <c r="A779" s="6">
        <v>772</v>
      </c>
      <c r="B779" s="6" t="s">
        <v>4</v>
      </c>
      <c r="C779" s="6" t="s">
        <v>1248</v>
      </c>
      <c r="D779" s="6" t="s">
        <v>3384</v>
      </c>
      <c r="E779" s="6" t="s">
        <v>3386</v>
      </c>
      <c r="F779" s="6" t="s">
        <v>283</v>
      </c>
      <c r="G779" s="6">
        <v>360695</v>
      </c>
      <c r="H779" s="38" t="s">
        <v>3388</v>
      </c>
      <c r="I779" s="6" t="s">
        <v>3385</v>
      </c>
      <c r="J779" s="6" t="s">
        <v>3554</v>
      </c>
      <c r="K779" s="38" t="s">
        <v>3554</v>
      </c>
      <c r="L779" s="6" t="s">
        <v>3554</v>
      </c>
      <c r="M779" s="6" t="s">
        <v>3553</v>
      </c>
      <c r="N779" s="7" t="s">
        <v>2737</v>
      </c>
      <c r="O779" s="7" t="s">
        <v>3389</v>
      </c>
      <c r="P779" s="18">
        <f>VLOOKUP(G779,'[1]status-proiecte'!$K$3:$BJ$1319,24,0)</f>
        <v>193547375.43704501</v>
      </c>
      <c r="Q779" s="18">
        <f>VLOOKUP(G779,'[1]status-proiecte'!$K$3:$BJ$1319,16,0)</f>
        <v>193547375.43704501</v>
      </c>
      <c r="R779" s="18">
        <f>VLOOKUP(G779,'[1]status-proiecte'!$K$3:$BJ$1319,18,0)</f>
        <v>193547375.43704501</v>
      </c>
      <c r="S779" s="18">
        <f>VLOOKUP(G779,'[1]status-proiecte'!$K$3:$BJ$1319,19,0)</f>
        <v>164515268.94826335</v>
      </c>
      <c r="T779" s="18">
        <f>VLOOKUP(G779,'[1]status-proiecte'!$K$3:$BJ$1319,22,0)</f>
        <v>29032106.488781661</v>
      </c>
      <c r="U779" s="18">
        <f>S779/Q779*100</f>
        <v>84.999999910499994</v>
      </c>
      <c r="V779" s="18" t="s">
        <v>2975</v>
      </c>
      <c r="W779" s="6" t="s">
        <v>1569</v>
      </c>
    </row>
    <row r="780" spans="1:23" s="11" customFormat="1" ht="221.25" customHeight="1" x14ac:dyDescent="0.25">
      <c r="A780" s="6">
        <v>773</v>
      </c>
      <c r="B780" s="6" t="s">
        <v>4</v>
      </c>
      <c r="C780" s="7" t="s">
        <v>1246</v>
      </c>
      <c r="D780" s="7" t="s">
        <v>1873</v>
      </c>
      <c r="E780" s="6" t="s">
        <v>1255</v>
      </c>
      <c r="F780" s="6" t="s">
        <v>3877</v>
      </c>
      <c r="G780" s="6">
        <v>322379</v>
      </c>
      <c r="H780" s="6" t="s">
        <v>1660</v>
      </c>
      <c r="I780" s="6" t="s">
        <v>1689</v>
      </c>
      <c r="J780" s="6" t="s">
        <v>1848</v>
      </c>
      <c r="K780" s="7" t="s">
        <v>1749</v>
      </c>
      <c r="L780" s="6" t="s">
        <v>1496</v>
      </c>
      <c r="M780" s="6" t="s">
        <v>1725</v>
      </c>
      <c r="N780" s="6" t="s">
        <v>875</v>
      </c>
      <c r="O780" s="6" t="s">
        <v>2867</v>
      </c>
      <c r="P780" s="18">
        <f>VLOOKUP(G780,'[1]status-proiecte'!$K$3:$BJ$1319,24,0)</f>
        <v>5176009.12</v>
      </c>
      <c r="Q780" s="18">
        <f>VLOOKUP(G780,'[1]status-proiecte'!$K$3:$BJ$1319,16,0)</f>
        <v>5131899.26</v>
      </c>
      <c r="R780" s="18">
        <f>VLOOKUP(G780,'[1]status-proiecte'!$K$3:$BJ$1319,18,0)</f>
        <v>3949764.47</v>
      </c>
      <c r="S780" s="18">
        <f>VLOOKUP(G780,'[1]status-proiecte'!$K$3:$BJ$1319,19,0)</f>
        <v>3357299.7995000002</v>
      </c>
      <c r="T780" s="18">
        <f>VLOOKUP(G780,'[1]status-proiecte'!$K$3:$BJ$1319,22,0)</f>
        <v>592464.67050000001</v>
      </c>
      <c r="U780" s="18">
        <f>S780/Q780*100</f>
        <v>65.420220261689238</v>
      </c>
      <c r="V780" s="18" t="s">
        <v>4642</v>
      </c>
      <c r="W780" s="8" t="s">
        <v>1569</v>
      </c>
    </row>
    <row r="781" spans="1:23" s="11" customFormat="1" ht="105" x14ac:dyDescent="0.25">
      <c r="A781" s="6">
        <v>774</v>
      </c>
      <c r="B781" s="6" t="s">
        <v>4</v>
      </c>
      <c r="C781" s="6" t="s">
        <v>358</v>
      </c>
      <c r="D781" s="6" t="s">
        <v>3007</v>
      </c>
      <c r="E781" s="6" t="s">
        <v>3656</v>
      </c>
      <c r="F781" s="6" t="s">
        <v>294</v>
      </c>
      <c r="G781" s="6">
        <v>342981</v>
      </c>
      <c r="H781" s="6" t="s">
        <v>1647</v>
      </c>
      <c r="I781" s="6" t="s">
        <v>3562</v>
      </c>
      <c r="J781" s="6" t="s">
        <v>4029</v>
      </c>
      <c r="K781" s="7" t="s">
        <v>154</v>
      </c>
      <c r="L781" s="6" t="s">
        <v>3563</v>
      </c>
      <c r="M781" s="6" t="s">
        <v>3564</v>
      </c>
      <c r="N781" s="6" t="s">
        <v>3565</v>
      </c>
      <c r="O781" s="6" t="s">
        <v>3566</v>
      </c>
      <c r="P781" s="18">
        <f>VLOOKUP(G781,'[1]status-proiecte'!$K$3:$BJ$1319,24,0)</f>
        <v>14214425.25</v>
      </c>
      <c r="Q781" s="18">
        <f>VLOOKUP(G781,'[1]status-proiecte'!$K$3:$BJ$1319,16,0)</f>
        <v>13731610.095911607</v>
      </c>
      <c r="R781" s="18">
        <f>VLOOKUP(G781,'[1]status-proiecte'!$K$3:$BJ$1319,18,0)</f>
        <v>13456977.9</v>
      </c>
      <c r="S781" s="18">
        <f>VLOOKUP(G781,'[1]status-proiecte'!$K$3:$BJ$1319,19,0)</f>
        <v>11438597.814276902</v>
      </c>
      <c r="T781" s="18">
        <f>VLOOKUP(G781,'[1]status-proiecte'!$K$3:$BJ$1319,22,0)</f>
        <v>2018380.0857230984</v>
      </c>
      <c r="U781" s="18">
        <f>S781/Q781*100</f>
        <v>83.301213290949633</v>
      </c>
      <c r="V781" s="18" t="s">
        <v>4141</v>
      </c>
      <c r="W781" s="6" t="s">
        <v>1569</v>
      </c>
    </row>
    <row r="782" spans="1:23" s="11" customFormat="1" ht="135" x14ac:dyDescent="0.25">
      <c r="A782" s="6">
        <v>775</v>
      </c>
      <c r="B782" s="6" t="s">
        <v>4</v>
      </c>
      <c r="C782" s="7" t="s">
        <v>1246</v>
      </c>
      <c r="D782" s="7" t="s">
        <v>1873</v>
      </c>
      <c r="E782" s="6" t="s">
        <v>1255</v>
      </c>
      <c r="F782" s="6" t="s">
        <v>3877</v>
      </c>
      <c r="G782" s="6">
        <v>323596</v>
      </c>
      <c r="H782" s="6" t="s">
        <v>1661</v>
      </c>
      <c r="I782" s="6" t="s">
        <v>1690</v>
      </c>
      <c r="J782" s="6" t="s">
        <v>1977</v>
      </c>
      <c r="K782" s="7" t="s">
        <v>1749</v>
      </c>
      <c r="L782" s="6" t="s">
        <v>1496</v>
      </c>
      <c r="M782" s="6" t="s">
        <v>3461</v>
      </c>
      <c r="N782" s="6" t="s">
        <v>877</v>
      </c>
      <c r="O782" s="6" t="s">
        <v>2868</v>
      </c>
      <c r="P782" s="18">
        <f>VLOOKUP(G782,'[1]status-proiecte'!$K$3:$BJ$1319,24,0)</f>
        <v>11651809.35</v>
      </c>
      <c r="Q782" s="18">
        <f>VLOOKUP(G782,'[1]status-proiecte'!$K$3:$BJ$1319,16,0)</f>
        <v>6117675.5999999996</v>
      </c>
      <c r="R782" s="18">
        <f>VLOOKUP(G782,'[1]status-proiecte'!$K$3:$BJ$1319,18,0)</f>
        <v>4673506.7</v>
      </c>
      <c r="S782" s="18">
        <f>VLOOKUP(G782,'[1]status-proiecte'!$K$3:$BJ$1319,19,0)</f>
        <v>3972480.6949999998</v>
      </c>
      <c r="T782" s="18">
        <f>VLOOKUP(G782,'[1]status-proiecte'!$K$3:$BJ$1319,22,0)</f>
        <v>701026.00500000035</v>
      </c>
      <c r="U782" s="18">
        <f>S782/Q782*100</f>
        <v>64.934477647033134</v>
      </c>
      <c r="V782" s="18" t="s">
        <v>2975</v>
      </c>
      <c r="W782" s="8" t="s">
        <v>1569</v>
      </c>
    </row>
    <row r="783" spans="1:23" s="11" customFormat="1" ht="135" x14ac:dyDescent="0.25">
      <c r="A783" s="6">
        <v>776</v>
      </c>
      <c r="B783" s="6" t="s">
        <v>4</v>
      </c>
      <c r="C783" s="7" t="s">
        <v>1246</v>
      </c>
      <c r="D783" s="7" t="s">
        <v>1873</v>
      </c>
      <c r="E783" s="6" t="s">
        <v>1255</v>
      </c>
      <c r="F783" s="6" t="s">
        <v>3877</v>
      </c>
      <c r="G783" s="6">
        <v>324108</v>
      </c>
      <c r="H783" s="6" t="s">
        <v>1662</v>
      </c>
      <c r="I783" s="6" t="s">
        <v>1691</v>
      </c>
      <c r="J783" s="6" t="s">
        <v>3834</v>
      </c>
      <c r="K783" s="7" t="s">
        <v>1749</v>
      </c>
      <c r="L783" s="6" t="s">
        <v>1496</v>
      </c>
      <c r="M783" s="6" t="s">
        <v>1797</v>
      </c>
      <c r="N783" s="6" t="s">
        <v>3347</v>
      </c>
      <c r="O783" s="6" t="s">
        <v>2825</v>
      </c>
      <c r="P783" s="18">
        <f>VLOOKUP(G783,'[1]status-proiecte'!$K$3:$BJ$1319,24,0)</f>
        <v>1468739.24</v>
      </c>
      <c r="Q783" s="18">
        <f>VLOOKUP(G783,'[1]status-proiecte'!$K$3:$BJ$1319,16,0)</f>
        <v>1247739.04</v>
      </c>
      <c r="R783" s="18">
        <f>VLOOKUP(G783,'[1]status-proiecte'!$K$3:$BJ$1319,18,0)</f>
        <v>973702.5</v>
      </c>
      <c r="S783" s="18">
        <f>VLOOKUP(G783,'[1]status-proiecte'!$K$3:$BJ$1319,19,0)</f>
        <v>827647.125</v>
      </c>
      <c r="T783" s="18">
        <f>VLOOKUP(G783,'[1]status-proiecte'!$K$3:$BJ$1319,22,0)</f>
        <v>146055.375</v>
      </c>
      <c r="U783" s="18">
        <f>S783/Q783*100</f>
        <v>66.331748744513106</v>
      </c>
      <c r="V783" s="18" t="s">
        <v>4648</v>
      </c>
      <c r="W783" s="8" t="s">
        <v>1569</v>
      </c>
    </row>
    <row r="784" spans="1:23" s="11" customFormat="1" ht="135" x14ac:dyDescent="0.25">
      <c r="A784" s="6">
        <v>777</v>
      </c>
      <c r="B784" s="6" t="s">
        <v>4</v>
      </c>
      <c r="C784" s="7" t="s">
        <v>1246</v>
      </c>
      <c r="D784" s="7" t="s">
        <v>1873</v>
      </c>
      <c r="E784" s="6" t="s">
        <v>1255</v>
      </c>
      <c r="F784" s="6" t="s">
        <v>3877</v>
      </c>
      <c r="G784" s="6">
        <v>324243</v>
      </c>
      <c r="H784" s="6" t="s">
        <v>1663</v>
      </c>
      <c r="I784" s="6" t="s">
        <v>1692</v>
      </c>
      <c r="J784" s="6" t="s">
        <v>1978</v>
      </c>
      <c r="K784" s="6" t="s">
        <v>3379</v>
      </c>
      <c r="L784" s="7" t="s">
        <v>1495</v>
      </c>
      <c r="M784" s="6" t="s">
        <v>1726</v>
      </c>
      <c r="N784" s="6" t="s">
        <v>3070</v>
      </c>
      <c r="O784" s="6" t="s">
        <v>2869</v>
      </c>
      <c r="P784" s="18">
        <f>VLOOKUP(G784,'[1]status-proiecte'!$K$3:$BJ$1319,24,0)</f>
        <v>5317194.1900000004</v>
      </c>
      <c r="Q784" s="18">
        <f>VLOOKUP(G784,'[1]status-proiecte'!$K$3:$BJ$1319,16,0)</f>
        <v>3974730.54</v>
      </c>
      <c r="R784" s="18">
        <f>VLOOKUP(G784,'[1]status-proiecte'!$K$3:$BJ$1319,18,0)</f>
        <v>3048023.83</v>
      </c>
      <c r="S784" s="18">
        <f>VLOOKUP(G784,'[1]status-proiecte'!$K$3:$BJ$1319,19,0)</f>
        <v>2590820.2555</v>
      </c>
      <c r="T784" s="18">
        <f>VLOOKUP(G784,'[1]status-proiecte'!$K$3:$BJ$1319,22,0)</f>
        <v>457203.5745000001</v>
      </c>
      <c r="U784" s="18">
        <f>S784/Q784*100</f>
        <v>65.182286684017583</v>
      </c>
      <c r="V784" s="18" t="s">
        <v>4643</v>
      </c>
      <c r="W784" s="8" t="s">
        <v>1569</v>
      </c>
    </row>
    <row r="785" spans="1:97" s="11" customFormat="1" ht="139.5" customHeight="1" x14ac:dyDescent="0.25">
      <c r="A785" s="6">
        <v>778</v>
      </c>
      <c r="B785" s="6" t="s">
        <v>4</v>
      </c>
      <c r="C785" s="6" t="s">
        <v>1248</v>
      </c>
      <c r="D785" s="6" t="s">
        <v>3654</v>
      </c>
      <c r="E785" s="6" t="s">
        <v>4758</v>
      </c>
      <c r="F785" s="6" t="s">
        <v>283</v>
      </c>
      <c r="G785" s="6">
        <v>355820</v>
      </c>
      <c r="H785" s="6" t="s">
        <v>3045</v>
      </c>
      <c r="I785" s="6" t="s">
        <v>3620</v>
      </c>
      <c r="J785" s="6" t="s">
        <v>3700</v>
      </c>
      <c r="K785" s="6" t="s">
        <v>1564</v>
      </c>
      <c r="L785" s="6" t="s">
        <v>1496</v>
      </c>
      <c r="M785" s="6" t="s">
        <v>3592</v>
      </c>
      <c r="N785" s="6" t="s">
        <v>3607</v>
      </c>
      <c r="O785" s="6" t="s">
        <v>3600</v>
      </c>
      <c r="P785" s="18">
        <f>VLOOKUP(G785,'[1]status-proiecte'!$K$3:$BJ$1319,24,0)</f>
        <v>12324446.08</v>
      </c>
      <c r="Q785" s="18">
        <f>VLOOKUP(G785,'[1]status-proiecte'!$K$3:$BJ$1319,16,0)</f>
        <v>11754264.173834233</v>
      </c>
      <c r="R785" s="18">
        <f>VLOOKUP(G785,'[1]status-proiecte'!$K$3:$BJ$1319,18,0)</f>
        <v>11519178.890000001</v>
      </c>
      <c r="S785" s="18">
        <f>VLOOKUP(G785,'[1]status-proiecte'!$K$3:$BJ$1319,19,0)</f>
        <v>9991124.5372390319</v>
      </c>
      <c r="T785" s="18">
        <f>VLOOKUP(G785,'[1]status-proiecte'!$K$3:$BJ$1319,22,0)</f>
        <v>1528054.3527609687</v>
      </c>
      <c r="U785" s="18">
        <f>S785/Q785*100</f>
        <v>84.999999910500009</v>
      </c>
      <c r="V785" s="18" t="s">
        <v>4645</v>
      </c>
      <c r="W785" s="6" t="s">
        <v>1569</v>
      </c>
    </row>
    <row r="786" spans="1:97" s="11" customFormat="1" ht="180" x14ac:dyDescent="0.25">
      <c r="A786" s="6">
        <v>779</v>
      </c>
      <c r="B786" s="6" t="s">
        <v>4</v>
      </c>
      <c r="C786" s="6" t="s">
        <v>1248</v>
      </c>
      <c r="D786" s="6" t="s">
        <v>3654</v>
      </c>
      <c r="E786" s="6" t="s">
        <v>4758</v>
      </c>
      <c r="F786" s="6" t="s">
        <v>283</v>
      </c>
      <c r="G786" s="6">
        <v>355799</v>
      </c>
      <c r="H786" s="6" t="s">
        <v>744</v>
      </c>
      <c r="I786" s="6" t="s">
        <v>3619</v>
      </c>
      <c r="J786" s="6" t="s">
        <v>3701</v>
      </c>
      <c r="K786" s="6" t="s">
        <v>163</v>
      </c>
      <c r="L786" s="6" t="s">
        <v>1496</v>
      </c>
      <c r="M786" s="6" t="s">
        <v>3593</v>
      </c>
      <c r="N786" s="6" t="s">
        <v>3608</v>
      </c>
      <c r="O786" s="6" t="s">
        <v>3601</v>
      </c>
      <c r="P786" s="18">
        <f>VLOOKUP(G786,'[1]status-proiecte'!$K$3:$BJ$1319,24,0)</f>
        <v>11944463.949999999</v>
      </c>
      <c r="Q786" s="18">
        <f>VLOOKUP(G786,'[1]status-proiecte'!$K$3:$BJ$1319,16,0)</f>
        <v>10118833.760525493</v>
      </c>
      <c r="R786" s="18">
        <f>VLOOKUP(G786,'[1]status-proiecte'!$K$3:$BJ$1319,18,0)</f>
        <v>9916457.0800000001</v>
      </c>
      <c r="S786" s="18">
        <f>VLOOKUP(G786,'[1]status-proiecte'!$K$3:$BJ$1319,19,0)</f>
        <v>8601008.6873903144</v>
      </c>
      <c r="T786" s="18">
        <f>VLOOKUP(G786,'[1]status-proiecte'!$K$3:$BJ$1319,22,0)</f>
        <v>1315448.3926096857</v>
      </c>
      <c r="U786" s="18">
        <f>S786/Q786*100</f>
        <v>84.999999910500009</v>
      </c>
      <c r="V786" s="18" t="s">
        <v>4646</v>
      </c>
      <c r="W786" s="6" t="s">
        <v>1569</v>
      </c>
    </row>
    <row r="787" spans="1:97" s="11" customFormat="1" ht="180" x14ac:dyDescent="0.25">
      <c r="A787" s="6">
        <v>780</v>
      </c>
      <c r="B787" s="6" t="s">
        <v>4</v>
      </c>
      <c r="C787" s="6" t="s">
        <v>1248</v>
      </c>
      <c r="D787" s="6" t="s">
        <v>3654</v>
      </c>
      <c r="E787" s="6" t="s">
        <v>4758</v>
      </c>
      <c r="F787" s="6" t="s">
        <v>283</v>
      </c>
      <c r="G787" s="6">
        <v>355784</v>
      </c>
      <c r="H787" s="6" t="s">
        <v>744</v>
      </c>
      <c r="I787" s="6" t="s">
        <v>3621</v>
      </c>
      <c r="J787" s="6" t="s">
        <v>3702</v>
      </c>
      <c r="K787" s="6" t="s">
        <v>163</v>
      </c>
      <c r="L787" s="6" t="s">
        <v>1496</v>
      </c>
      <c r="M787" s="6" t="s">
        <v>3594</v>
      </c>
      <c r="N787" s="6" t="s">
        <v>3609</v>
      </c>
      <c r="O787" s="6" t="s">
        <v>3602</v>
      </c>
      <c r="P787" s="18">
        <f>VLOOKUP(G787,'[1]status-proiecte'!$K$3:$BJ$1319,24,0)</f>
        <v>44994016.450000003</v>
      </c>
      <c r="Q787" s="18">
        <f>VLOOKUP(G787,'[1]status-proiecte'!$K$3:$BJ$1319,16,0)</f>
        <v>36910097.353484474</v>
      </c>
      <c r="R787" s="18">
        <f>VLOOKUP(G787,'[1]status-proiecte'!$K$3:$BJ$1319,18,0)</f>
        <v>36171895.409999996</v>
      </c>
      <c r="S787" s="18">
        <f>VLOOKUP(G787,'[1]status-proiecte'!$K$3:$BJ$1319,19,0)</f>
        <v>31373582.717427269</v>
      </c>
      <c r="T787" s="18">
        <f>VLOOKUP(G787,'[1]status-proiecte'!$K$3:$BJ$1319,22,0)</f>
        <v>4798312.6925727278</v>
      </c>
      <c r="U787" s="18">
        <f>S787/Q787*100</f>
        <v>84.999999910500009</v>
      </c>
      <c r="V787" s="18" t="s">
        <v>4647</v>
      </c>
      <c r="W787" s="6" t="s">
        <v>1569</v>
      </c>
    </row>
    <row r="788" spans="1:97" s="11" customFormat="1" ht="165" x14ac:dyDescent="0.25">
      <c r="A788" s="6">
        <v>781</v>
      </c>
      <c r="B788" s="6" t="s">
        <v>4</v>
      </c>
      <c r="C788" s="7" t="s">
        <v>1246</v>
      </c>
      <c r="D788" s="7" t="s">
        <v>1873</v>
      </c>
      <c r="E788" s="6" t="s">
        <v>1255</v>
      </c>
      <c r="F788" s="6" t="s">
        <v>3877</v>
      </c>
      <c r="G788" s="6">
        <v>324316</v>
      </c>
      <c r="H788" s="6" t="s">
        <v>1664</v>
      </c>
      <c r="I788" s="6" t="s">
        <v>1693</v>
      </c>
      <c r="J788" s="6" t="s">
        <v>1979</v>
      </c>
      <c r="K788" s="7" t="s">
        <v>1741</v>
      </c>
      <c r="L788" s="7" t="s">
        <v>1495</v>
      </c>
      <c r="M788" s="6" t="s">
        <v>1718</v>
      </c>
      <c r="N788" s="6" t="s">
        <v>901</v>
      </c>
      <c r="O788" s="6" t="s">
        <v>2867</v>
      </c>
      <c r="P788" s="18">
        <f>VLOOKUP(G788,'[1]status-proiecte'!$K$3:$BJ$1319,24,0)</f>
        <v>9319575.6999999993</v>
      </c>
      <c r="Q788" s="18">
        <f>VLOOKUP(G788,'[1]status-proiecte'!$K$3:$BJ$1319,16,0)</f>
        <v>6774043.5700000003</v>
      </c>
      <c r="R788" s="18">
        <f>VLOOKUP(G788,'[1]status-proiecte'!$K$3:$BJ$1319,18,0)</f>
        <v>5162909.67</v>
      </c>
      <c r="S788" s="18">
        <f>VLOOKUP(G788,'[1]status-proiecte'!$K$3:$BJ$1319,19,0)</f>
        <v>4388473.2194999997</v>
      </c>
      <c r="T788" s="18">
        <f>VLOOKUP(G788,'[1]status-proiecte'!$K$3:$BJ$1319,22,0)</f>
        <v>774436.45050000027</v>
      </c>
      <c r="U788" s="18">
        <f>S788/Q788*100</f>
        <v>64.783658005022232</v>
      </c>
      <c r="V788" s="18" t="s">
        <v>2975</v>
      </c>
      <c r="W788" s="8" t="s">
        <v>1569</v>
      </c>
    </row>
    <row r="789" spans="1:97" s="11" customFormat="1" ht="150.75" customHeight="1" x14ac:dyDescent="0.25">
      <c r="A789" s="6">
        <v>782</v>
      </c>
      <c r="B789" s="6" t="s">
        <v>4</v>
      </c>
      <c r="C789" s="7" t="s">
        <v>1246</v>
      </c>
      <c r="D789" s="7" t="s">
        <v>1873</v>
      </c>
      <c r="E789" s="6" t="s">
        <v>1255</v>
      </c>
      <c r="F789" s="6" t="s">
        <v>3877</v>
      </c>
      <c r="G789" s="6">
        <v>323944</v>
      </c>
      <c r="H789" s="6" t="s">
        <v>1782</v>
      </c>
      <c r="I789" s="36" t="s">
        <v>1740</v>
      </c>
      <c r="J789" s="6" t="s">
        <v>2291</v>
      </c>
      <c r="K789" s="6" t="s">
        <v>3381</v>
      </c>
      <c r="L789" s="6" t="s">
        <v>1576</v>
      </c>
      <c r="M789" s="6" t="s">
        <v>1784</v>
      </c>
      <c r="N789" s="6" t="s">
        <v>901</v>
      </c>
      <c r="O789" s="6" t="s">
        <v>2885</v>
      </c>
      <c r="P789" s="18">
        <f>VLOOKUP(G789,'[1]status-proiecte'!$K$3:$BJ$1319,24,0)</f>
        <v>11802383.289999999</v>
      </c>
      <c r="Q789" s="18">
        <f>VLOOKUP(G789,'[1]status-proiecte'!$K$3:$BJ$1319,16,0)</f>
        <v>9428252.9800000004</v>
      </c>
      <c r="R789" s="18">
        <f>VLOOKUP(G789,'[1]status-proiecte'!$K$3:$BJ$1319,18,0)</f>
        <v>7131152.1600000001</v>
      </c>
      <c r="S789" s="18">
        <f>VLOOKUP(G789,'[1]status-proiecte'!$K$3:$BJ$1319,19,0)</f>
        <v>6061479.3360000001</v>
      </c>
      <c r="T789" s="18">
        <f>VLOOKUP(G789,'[1]status-proiecte'!$K$3:$BJ$1319,22,0)</f>
        <v>1069672.824</v>
      </c>
      <c r="U789" s="18">
        <f>S789/Q789*100</f>
        <v>64.290588604889138</v>
      </c>
      <c r="V789" s="18" t="s">
        <v>4644</v>
      </c>
      <c r="W789" s="8" t="s">
        <v>1569</v>
      </c>
    </row>
    <row r="790" spans="1:97" s="11" customFormat="1" ht="192" customHeight="1" x14ac:dyDescent="0.25">
      <c r="A790" s="6">
        <v>783</v>
      </c>
      <c r="B790" s="6" t="s">
        <v>4</v>
      </c>
      <c r="C790" s="7" t="s">
        <v>1246</v>
      </c>
      <c r="D790" s="7" t="s">
        <v>1873</v>
      </c>
      <c r="E790" s="6" t="s">
        <v>1255</v>
      </c>
      <c r="F790" s="6" t="s">
        <v>3877</v>
      </c>
      <c r="G790" s="6">
        <v>323560</v>
      </c>
      <c r="H790" s="6" t="s">
        <v>1803</v>
      </c>
      <c r="I790" s="36" t="s">
        <v>1814</v>
      </c>
      <c r="J790" s="6" t="s">
        <v>3835</v>
      </c>
      <c r="K790" s="6" t="s">
        <v>1829</v>
      </c>
      <c r="L790" s="7" t="s">
        <v>1495</v>
      </c>
      <c r="M790" s="6" t="s">
        <v>3466</v>
      </c>
      <c r="N790" s="6" t="s">
        <v>877</v>
      </c>
      <c r="O790" s="6" t="s">
        <v>2886</v>
      </c>
      <c r="P790" s="18">
        <f>VLOOKUP(G790,'[1]status-proiecte'!$K$3:$BJ$1319,24,0)</f>
        <v>11646497.07</v>
      </c>
      <c r="Q790" s="18">
        <f>VLOOKUP(G790,'[1]status-proiecte'!$K$3:$BJ$1319,16,0)</f>
        <v>9496228.0700000003</v>
      </c>
      <c r="R790" s="18">
        <f>VLOOKUP(G790,'[1]status-proiecte'!$K$3:$BJ$1319,18,0)</f>
        <v>7195399.9100000001</v>
      </c>
      <c r="S790" s="18">
        <f>VLOOKUP(G790,'[1]status-proiecte'!$K$3:$BJ$1319,19,0)</f>
        <v>6116089.9234999996</v>
      </c>
      <c r="T790" s="18">
        <f>VLOOKUP(G790,'[1]status-proiecte'!$K$3:$BJ$1319,22,0)</f>
        <v>1079309.9865000006</v>
      </c>
      <c r="U790" s="18">
        <f>S790/Q790*100</f>
        <v>64.405465816702943</v>
      </c>
      <c r="V790" s="18" t="s">
        <v>3647</v>
      </c>
      <c r="W790" s="8" t="s">
        <v>1569</v>
      </c>
    </row>
    <row r="791" spans="1:97" s="11" customFormat="1" ht="237.75" customHeight="1" x14ac:dyDescent="0.25">
      <c r="A791" s="6">
        <v>784</v>
      </c>
      <c r="B791" s="6" t="s">
        <v>4</v>
      </c>
      <c r="C791" s="7" t="s">
        <v>1246</v>
      </c>
      <c r="D791" s="7" t="s">
        <v>1873</v>
      </c>
      <c r="E791" s="6" t="s">
        <v>1255</v>
      </c>
      <c r="F791" s="6" t="s">
        <v>3877</v>
      </c>
      <c r="G791" s="6">
        <v>324145</v>
      </c>
      <c r="H791" s="6" t="s">
        <v>1804</v>
      </c>
      <c r="I791" s="36" t="s">
        <v>1815</v>
      </c>
      <c r="J791" s="6" t="s">
        <v>2001</v>
      </c>
      <c r="K791" s="6" t="s">
        <v>1830</v>
      </c>
      <c r="L791" s="7" t="s">
        <v>1495</v>
      </c>
      <c r="M791" s="6" t="s">
        <v>1831</v>
      </c>
      <c r="N791" s="6" t="s">
        <v>877</v>
      </c>
      <c r="O791" s="6" t="s">
        <v>2887</v>
      </c>
      <c r="P791" s="18">
        <f>VLOOKUP(G791,'[1]status-proiecte'!$K$3:$BJ$1319,24,0)</f>
        <v>3044157.84</v>
      </c>
      <c r="Q791" s="18">
        <f>VLOOKUP(G791,'[1]status-proiecte'!$K$3:$BJ$1319,16,0)</f>
        <v>1782218.39</v>
      </c>
      <c r="R791" s="18">
        <f>VLOOKUP(G791,'[1]status-proiecte'!$K$3:$BJ$1319,18,0)</f>
        <v>1359586.54</v>
      </c>
      <c r="S791" s="18">
        <f>VLOOKUP(G791,'[1]status-proiecte'!$K$3:$BJ$1319,19,0)</f>
        <v>1155648.5589999999</v>
      </c>
      <c r="T791" s="18">
        <f>VLOOKUP(G791,'[1]status-proiecte'!$K$3:$BJ$1319,22,0)</f>
        <v>203937.98100000015</v>
      </c>
      <c r="U791" s="18">
        <f>S791/Q791*100</f>
        <v>64.843263063849321</v>
      </c>
      <c r="V791" s="18" t="s">
        <v>3415</v>
      </c>
      <c r="W791" s="8" t="s">
        <v>1569</v>
      </c>
    </row>
    <row r="792" spans="1:97" s="11" customFormat="1" ht="135" x14ac:dyDescent="0.25">
      <c r="A792" s="6">
        <v>785</v>
      </c>
      <c r="B792" s="6" t="s">
        <v>4</v>
      </c>
      <c r="C792" s="7" t="s">
        <v>1246</v>
      </c>
      <c r="D792" s="7" t="s">
        <v>1873</v>
      </c>
      <c r="E792" s="6" t="s">
        <v>1255</v>
      </c>
      <c r="F792" s="6" t="s">
        <v>3877</v>
      </c>
      <c r="G792" s="6">
        <v>324220</v>
      </c>
      <c r="H792" s="6" t="s">
        <v>1805</v>
      </c>
      <c r="I792" s="36" t="s">
        <v>1816</v>
      </c>
      <c r="J792" s="6" t="s">
        <v>2290</v>
      </c>
      <c r="K792" s="6" t="s">
        <v>1832</v>
      </c>
      <c r="L792" s="7" t="s">
        <v>1495</v>
      </c>
      <c r="M792" s="6" t="s">
        <v>3467</v>
      </c>
      <c r="N792" s="6" t="s">
        <v>877</v>
      </c>
      <c r="O792" s="6" t="s">
        <v>2888</v>
      </c>
      <c r="P792" s="18">
        <f>VLOOKUP(G792,'[1]status-proiecte'!$K$3:$BJ$1319,24,0)</f>
        <v>11659956.789999999</v>
      </c>
      <c r="Q792" s="18">
        <f>VLOOKUP(G792,'[1]status-proiecte'!$K$3:$BJ$1319,16,0)</f>
        <v>9467249.8499999996</v>
      </c>
      <c r="R792" s="18">
        <f>VLOOKUP(G792,'[1]status-proiecte'!$K$3:$BJ$1319,18,0)</f>
        <v>7175150</v>
      </c>
      <c r="S792" s="18">
        <f>VLOOKUP(G792,'[1]status-proiecte'!$K$3:$BJ$1319,19,0)</f>
        <v>6098877.5</v>
      </c>
      <c r="T792" s="18">
        <f>VLOOKUP(G792,'[1]status-proiecte'!$K$3:$BJ$1319,22,0)</f>
        <v>1076272.5</v>
      </c>
      <c r="U792" s="18">
        <f>S792/Q792*100</f>
        <v>64.420793753531285</v>
      </c>
      <c r="V792" s="18" t="s">
        <v>2975</v>
      </c>
      <c r="W792" s="8" t="s">
        <v>1569</v>
      </c>
    </row>
    <row r="793" spans="1:97" s="11" customFormat="1" ht="120" x14ac:dyDescent="0.25">
      <c r="A793" s="6">
        <v>786</v>
      </c>
      <c r="B793" s="24" t="s">
        <v>4</v>
      </c>
      <c r="C793" s="7" t="s">
        <v>1246</v>
      </c>
      <c r="D793" s="24" t="s">
        <v>3306</v>
      </c>
      <c r="E793" s="24" t="s">
        <v>3307</v>
      </c>
      <c r="F793" s="6" t="s">
        <v>3666</v>
      </c>
      <c r="G793" s="24">
        <v>341306</v>
      </c>
      <c r="H793" s="24" t="s">
        <v>3045</v>
      </c>
      <c r="I793" s="24" t="s">
        <v>3308</v>
      </c>
      <c r="J793" s="24" t="s">
        <v>3694</v>
      </c>
      <c r="K793" s="24" t="s">
        <v>1564</v>
      </c>
      <c r="L793" s="24" t="s">
        <v>1496</v>
      </c>
      <c r="M793" s="24" t="s">
        <v>3549</v>
      </c>
      <c r="N793" s="24" t="s">
        <v>2515</v>
      </c>
      <c r="O793" s="24" t="s">
        <v>3334</v>
      </c>
      <c r="P793" s="18">
        <f>VLOOKUP(G793,'[1]status-proiecte'!$K$3:$BJ$1319,24,0)</f>
        <v>14392738.92</v>
      </c>
      <c r="Q793" s="18">
        <f>VLOOKUP(G793,'[1]status-proiecte'!$K$3:$BJ$1319,16,0)</f>
        <v>13940550.924000001</v>
      </c>
      <c r="R793" s="18">
        <f>VLOOKUP(G793,'[1]status-proiecte'!$K$3:$BJ$1319,18,0)</f>
        <v>8710275.3599999994</v>
      </c>
      <c r="S793" s="18">
        <f>VLOOKUP(G793,'[1]status-proiecte'!$K$3:$BJ$1319,19,0)</f>
        <v>7403734.0559999999</v>
      </c>
      <c r="T793" s="18">
        <f>VLOOKUP(G793,'[1]status-proiecte'!$K$3:$BJ$1319,22,0)</f>
        <v>1306541.3039999995</v>
      </c>
      <c r="U793" s="18">
        <f>S793/Q793*100</f>
        <v>53.109336183075506</v>
      </c>
      <c r="V793" s="18" t="s">
        <v>4649</v>
      </c>
      <c r="W793" s="24" t="s">
        <v>1569</v>
      </c>
    </row>
    <row r="794" spans="1:97" s="11" customFormat="1" ht="253.5" customHeight="1" x14ac:dyDescent="0.25">
      <c r="A794" s="6">
        <v>787</v>
      </c>
      <c r="B794" s="6" t="s">
        <v>4</v>
      </c>
      <c r="C794" s="6" t="s">
        <v>1248</v>
      </c>
      <c r="D794" s="6" t="s">
        <v>3654</v>
      </c>
      <c r="E794" s="6" t="s">
        <v>4758</v>
      </c>
      <c r="F794" s="6" t="s">
        <v>283</v>
      </c>
      <c r="G794" s="6">
        <v>355815</v>
      </c>
      <c r="H794" s="6" t="s">
        <v>2642</v>
      </c>
      <c r="I794" s="6" t="s">
        <v>3628</v>
      </c>
      <c r="J794" s="6" t="s">
        <v>3706</v>
      </c>
      <c r="K794" s="6" t="s">
        <v>1529</v>
      </c>
      <c r="L794" s="6" t="s">
        <v>3630</v>
      </c>
      <c r="M794" s="6" t="s">
        <v>3598</v>
      </c>
      <c r="N794" s="6" t="s">
        <v>3615</v>
      </c>
      <c r="O794" s="6" t="s">
        <v>3606</v>
      </c>
      <c r="P794" s="18">
        <f>VLOOKUP(G794,'[1]status-proiecte'!$K$3:$BJ$1319,24,0)</f>
        <v>4502821.8600000003</v>
      </c>
      <c r="Q794" s="18">
        <f>VLOOKUP(G794,'[1]status-proiecte'!$K$3:$BJ$1319,16,0)</f>
        <v>3987360.6632151948</v>
      </c>
      <c r="R794" s="18">
        <f>VLOOKUP(G794,'[1]status-proiecte'!$K$3:$BJ$1319,18,0)</f>
        <v>3907613.4</v>
      </c>
      <c r="S794" s="18">
        <f>VLOOKUP(G794,'[1]status-proiecte'!$K$3:$BJ$1319,19,0)</f>
        <v>3389256.5601642276</v>
      </c>
      <c r="T794" s="18">
        <f>VLOOKUP(G794,'[1]status-proiecte'!$K$3:$BJ$1319,22,0)</f>
        <v>518356.83983577229</v>
      </c>
      <c r="U794" s="18">
        <f>S794/Q794*100</f>
        <v>84.999999910499994</v>
      </c>
      <c r="V794" s="18" t="s">
        <v>2975</v>
      </c>
      <c r="W794" s="6" t="s">
        <v>1569</v>
      </c>
    </row>
    <row r="795" spans="1:97" s="11" customFormat="1" ht="255.75" customHeight="1" x14ac:dyDescent="0.25">
      <c r="A795" s="6">
        <v>788</v>
      </c>
      <c r="B795" s="6" t="s">
        <v>4</v>
      </c>
      <c r="C795" s="6" t="s">
        <v>1247</v>
      </c>
      <c r="D795" s="6" t="s">
        <v>3657</v>
      </c>
      <c r="E795" s="6" t="s">
        <v>270</v>
      </c>
      <c r="F795" s="6" t="s">
        <v>286</v>
      </c>
      <c r="G795" s="6">
        <v>363968</v>
      </c>
      <c r="H795" s="6" t="s">
        <v>10</v>
      </c>
      <c r="I795" s="6" t="s">
        <v>3658</v>
      </c>
      <c r="J795" s="6" t="s">
        <v>3554</v>
      </c>
      <c r="K795" s="6" t="s">
        <v>3843</v>
      </c>
      <c r="L795" s="6" t="s">
        <v>3554</v>
      </c>
      <c r="M795" s="6" t="s">
        <v>3660</v>
      </c>
      <c r="N795" s="7" t="s">
        <v>3633</v>
      </c>
      <c r="O795" s="7" t="s">
        <v>3634</v>
      </c>
      <c r="P795" s="18">
        <f>VLOOKUP(G795,'[1]status-proiecte'!$K$3:$BJ$1319,24,0)</f>
        <v>49842266.799999997</v>
      </c>
      <c r="Q795" s="18">
        <f>VLOOKUP(G795,'[1]status-proiecte'!$K$3:$BJ$1319,16,0)</f>
        <v>49842266.799999997</v>
      </c>
      <c r="R795" s="18">
        <f>VLOOKUP(G795,'[1]status-proiecte'!$K$3:$BJ$1319,18,0)</f>
        <v>49842266.799999997</v>
      </c>
      <c r="S795" s="18">
        <f>VLOOKUP(G795,'[1]status-proiecte'!$K$3:$BJ$1319,19,0)</f>
        <v>36419744.350759998</v>
      </c>
      <c r="T795" s="18">
        <f>VLOOKUP(G795,'[1]status-proiecte'!$K$3:$BJ$1319,22,0)</f>
        <v>13422522.449239999</v>
      </c>
      <c r="U795" s="18">
        <f>S795/Q795*100</f>
        <v>73.070000000000007</v>
      </c>
      <c r="V795" s="18" t="s">
        <v>2975</v>
      </c>
      <c r="W795" s="8" t="s">
        <v>1569</v>
      </c>
    </row>
    <row r="796" spans="1:97" s="9" customFormat="1" ht="135" x14ac:dyDescent="0.25">
      <c r="A796" s="6">
        <v>789</v>
      </c>
      <c r="B796" s="6" t="s">
        <v>4</v>
      </c>
      <c r="C796" s="6" t="s">
        <v>1248</v>
      </c>
      <c r="D796" s="6" t="s">
        <v>3654</v>
      </c>
      <c r="E796" s="6" t="s">
        <v>4758</v>
      </c>
      <c r="F796" s="6" t="s">
        <v>283</v>
      </c>
      <c r="G796" s="6">
        <v>355783</v>
      </c>
      <c r="H796" s="6" t="s">
        <v>3631</v>
      </c>
      <c r="I796" s="6" t="s">
        <v>3637</v>
      </c>
      <c r="J796" s="6" t="s">
        <v>3707</v>
      </c>
      <c r="K796" s="6" t="s">
        <v>3632</v>
      </c>
      <c r="L796" s="6" t="s">
        <v>1507</v>
      </c>
      <c r="M796" s="6" t="s">
        <v>4757</v>
      </c>
      <c r="N796" s="7" t="s">
        <v>3635</v>
      </c>
      <c r="O796" s="7" t="s">
        <v>3636</v>
      </c>
      <c r="P796" s="18">
        <f>VLOOKUP(G796,'[1]status-proiecte'!$K$3:$BJ$1319,24,0)</f>
        <v>14752313.76</v>
      </c>
      <c r="Q796" s="18">
        <f>VLOOKUP(G796,'[1]status-proiecte'!$K$3:$BJ$1319,16,0)</f>
        <v>12388342.83301622</v>
      </c>
      <c r="R796" s="18">
        <f>VLOOKUP(G796,'[1]status-proiecte'!$K$3:$BJ$1319,18,0)</f>
        <v>12140575.970000001</v>
      </c>
      <c r="S796" s="18">
        <f>VLOOKUP(G796,'[1]status-proiecte'!$K$3:$BJ$1319,19,0)</f>
        <v>10530091.396976219</v>
      </c>
      <c r="T796" s="18">
        <f>VLOOKUP(G796,'[1]status-proiecte'!$K$3:$BJ$1319,22,0)</f>
        <v>1610484.5730237812</v>
      </c>
      <c r="U796" s="18">
        <f>S796/Q796*100</f>
        <v>84.999999910499994</v>
      </c>
      <c r="V796" s="18" t="s">
        <v>4059</v>
      </c>
      <c r="W796" s="8" t="s">
        <v>1569</v>
      </c>
      <c r="X796" s="11"/>
      <c r="Y796" s="11"/>
      <c r="Z796" s="11"/>
      <c r="AA796" s="11"/>
      <c r="AB796" s="11"/>
      <c r="AC796" s="11"/>
      <c r="AD796" s="11"/>
      <c r="AE796" s="11"/>
      <c r="AF796" s="11"/>
      <c r="AG796" s="11"/>
      <c r="AH796" s="11"/>
      <c r="AI796" s="11"/>
      <c r="AJ796" s="11"/>
      <c r="AK796" s="11"/>
      <c r="AL796" s="11"/>
      <c r="AM796" s="11"/>
      <c r="AN796" s="11"/>
      <c r="AO796" s="11"/>
      <c r="AP796" s="11"/>
      <c r="AQ796" s="11"/>
      <c r="AR796" s="11"/>
      <c r="AS796" s="11"/>
      <c r="AT796" s="11"/>
      <c r="AU796" s="11"/>
      <c r="AV796" s="11"/>
      <c r="AW796" s="11"/>
      <c r="AX796" s="11"/>
      <c r="AY796" s="11"/>
      <c r="AZ796" s="11"/>
      <c r="BA796" s="11"/>
      <c r="BB796" s="11"/>
      <c r="BC796" s="11"/>
      <c r="BD796" s="11"/>
      <c r="BE796" s="11"/>
      <c r="BF796" s="11"/>
      <c r="BG796" s="11"/>
      <c r="BH796" s="11"/>
      <c r="BI796" s="11"/>
      <c r="BJ796" s="11"/>
      <c r="BK796" s="11"/>
      <c r="BL796" s="11"/>
      <c r="BM796" s="11"/>
      <c r="BN796" s="11"/>
      <c r="BO796" s="11"/>
      <c r="BP796" s="11"/>
      <c r="BQ796" s="11"/>
      <c r="BR796" s="11"/>
      <c r="BS796" s="11"/>
      <c r="BT796" s="11"/>
      <c r="BU796" s="11"/>
      <c r="BV796" s="11"/>
      <c r="BW796" s="11"/>
      <c r="BX796" s="11"/>
      <c r="BY796" s="11"/>
      <c r="BZ796" s="11"/>
      <c r="CA796" s="11"/>
      <c r="CB796" s="11"/>
      <c r="CC796" s="11"/>
      <c r="CD796" s="11"/>
      <c r="CE796" s="11"/>
      <c r="CF796" s="11"/>
      <c r="CG796" s="11"/>
      <c r="CH796" s="11"/>
      <c r="CI796" s="11"/>
      <c r="CJ796" s="11"/>
      <c r="CK796" s="11"/>
      <c r="CL796" s="11"/>
      <c r="CM796" s="11"/>
      <c r="CN796" s="11"/>
      <c r="CO796" s="11"/>
      <c r="CP796" s="11"/>
      <c r="CQ796" s="11"/>
      <c r="CR796" s="11"/>
      <c r="CS796" s="42"/>
    </row>
    <row r="797" spans="1:97" s="11" customFormat="1" ht="135" x14ac:dyDescent="0.25">
      <c r="A797" s="6">
        <v>790</v>
      </c>
      <c r="B797" s="6" t="s">
        <v>4</v>
      </c>
      <c r="C797" s="6" t="s">
        <v>1246</v>
      </c>
      <c r="D797" s="6" t="s">
        <v>1879</v>
      </c>
      <c r="E797" s="6" t="s">
        <v>956</v>
      </c>
      <c r="F797" s="6" t="s">
        <v>3876</v>
      </c>
      <c r="G797" s="6">
        <v>331945</v>
      </c>
      <c r="H797" s="6" t="s">
        <v>3845</v>
      </c>
      <c r="I797" s="6" t="s">
        <v>3844</v>
      </c>
      <c r="J797" s="6" t="s">
        <v>3848</v>
      </c>
      <c r="K797" s="6" t="s">
        <v>163</v>
      </c>
      <c r="L797" s="6" t="s">
        <v>1496</v>
      </c>
      <c r="M797" s="6" t="s">
        <v>3846</v>
      </c>
      <c r="N797" s="7" t="s">
        <v>3559</v>
      </c>
      <c r="O797" s="7" t="s">
        <v>3847</v>
      </c>
      <c r="P797" s="18">
        <f>VLOOKUP(G797,'[1]status-proiecte'!$K$3:$BJ$1319,24,0)</f>
        <v>1682492.31</v>
      </c>
      <c r="Q797" s="18">
        <f>VLOOKUP(G797,'[1]status-proiecte'!$K$3:$BJ$1319,16,0)</f>
        <v>1390489.51</v>
      </c>
      <c r="R797" s="18">
        <f>VLOOKUP(G797,'[1]status-proiecte'!$K$3:$BJ$1319,18,0)</f>
        <v>1251440.56</v>
      </c>
      <c r="S797" s="18">
        <f>VLOOKUP(G797,'[1]status-proiecte'!$K$3:$BJ$1319,19,0)</f>
        <v>1063724.476</v>
      </c>
      <c r="T797" s="18">
        <f>VLOOKUP(G797,'[1]status-proiecte'!$K$3:$BJ$1319,22,0)</f>
        <v>187716.08400000003</v>
      </c>
      <c r="U797" s="18">
        <f>S797/Q797*100</f>
        <v>76.500000061129541</v>
      </c>
      <c r="V797" s="18" t="s">
        <v>2975</v>
      </c>
      <c r="W797" s="8" t="s">
        <v>1569</v>
      </c>
    </row>
    <row r="798" spans="1:97" s="11" customFormat="1" ht="135" x14ac:dyDescent="0.25">
      <c r="A798" s="6">
        <v>791</v>
      </c>
      <c r="B798" s="6" t="s">
        <v>4</v>
      </c>
      <c r="C798" s="6" t="s">
        <v>1246</v>
      </c>
      <c r="D798" s="6" t="s">
        <v>1879</v>
      </c>
      <c r="E798" s="6" t="s">
        <v>956</v>
      </c>
      <c r="F798" s="6" t="s">
        <v>3876</v>
      </c>
      <c r="G798" s="6">
        <v>328796</v>
      </c>
      <c r="H798" s="6" t="s">
        <v>3851</v>
      </c>
      <c r="I798" s="6" t="s">
        <v>3849</v>
      </c>
      <c r="J798" s="6" t="s">
        <v>3855</v>
      </c>
      <c r="K798" s="6" t="s">
        <v>163</v>
      </c>
      <c r="L798" s="6" t="s">
        <v>1496</v>
      </c>
      <c r="M798" s="6" t="s">
        <v>4756</v>
      </c>
      <c r="N798" s="7" t="s">
        <v>3570</v>
      </c>
      <c r="O798" s="7" t="s">
        <v>3853</v>
      </c>
      <c r="P798" s="18">
        <f>VLOOKUP(G798,'[1]status-proiecte'!$K$3:$BJ$1319,24,0)</f>
        <v>497873.14</v>
      </c>
      <c r="Q798" s="18">
        <f>VLOOKUP(G798,'[1]status-proiecte'!$K$3:$BJ$1319,16,0)</f>
        <v>473081.39720982604</v>
      </c>
      <c r="R798" s="18">
        <f>VLOOKUP(G798,'[1]status-proiecte'!$K$3:$BJ$1319,18,0)</f>
        <v>425773.31</v>
      </c>
      <c r="S798" s="18">
        <f>VLOOKUP(G798,'[1]status-proiecte'!$K$3:$BJ$1319,19,0)</f>
        <v>361907.31349999999</v>
      </c>
      <c r="T798" s="18">
        <f>VLOOKUP(G798,'[1]status-proiecte'!$K$3:$BJ$1319,22,0)</f>
        <v>63865.996500000008</v>
      </c>
      <c r="U798" s="18">
        <f>S798/Q798*100</f>
        <v>76.500009434842156</v>
      </c>
      <c r="V798" s="18" t="s">
        <v>2975</v>
      </c>
      <c r="W798" s="8" t="s">
        <v>1569</v>
      </c>
    </row>
    <row r="799" spans="1:97" s="11" customFormat="1" ht="168.75" customHeight="1" x14ac:dyDescent="0.25">
      <c r="A799" s="6">
        <v>792</v>
      </c>
      <c r="B799" s="6" t="s">
        <v>4</v>
      </c>
      <c r="C799" s="6" t="s">
        <v>1246</v>
      </c>
      <c r="D799" s="6" t="s">
        <v>1879</v>
      </c>
      <c r="E799" s="6" t="s">
        <v>956</v>
      </c>
      <c r="F799" s="6" t="s">
        <v>3876</v>
      </c>
      <c r="G799" s="6">
        <v>329378</v>
      </c>
      <c r="H799" s="6" t="s">
        <v>3852</v>
      </c>
      <c r="I799" s="6" t="s">
        <v>3850</v>
      </c>
      <c r="J799" s="6" t="s">
        <v>3856</v>
      </c>
      <c r="K799" s="6" t="s">
        <v>1437</v>
      </c>
      <c r="L799" s="6" t="s">
        <v>1496</v>
      </c>
      <c r="M799" s="6" t="s">
        <v>4755</v>
      </c>
      <c r="N799" s="7" t="s">
        <v>3614</v>
      </c>
      <c r="O799" s="7" t="s">
        <v>3854</v>
      </c>
      <c r="P799" s="18">
        <f>VLOOKUP(G799,'[1]status-proiecte'!$K$3:$BJ$1319,24,0)</f>
        <v>563032.84</v>
      </c>
      <c r="Q799" s="18">
        <f>VLOOKUP(G799,'[1]status-proiecte'!$K$3:$BJ$1319,16,0)</f>
        <v>468254.85</v>
      </c>
      <c r="R799" s="18">
        <f>VLOOKUP(G799,'[1]status-proiecte'!$K$3:$BJ$1319,18,0)</f>
        <v>421429.37</v>
      </c>
      <c r="S799" s="18">
        <f>VLOOKUP(G799,'[1]status-proiecte'!$K$3:$BJ$1319,19,0)</f>
        <v>358214.9645</v>
      </c>
      <c r="T799" s="18">
        <f>VLOOKUP(G799,'[1]status-proiecte'!$K$3:$BJ$1319,22,0)</f>
        <v>63214.405499999993</v>
      </c>
      <c r="U799" s="18">
        <f>S799/Q799*100</f>
        <v>76.500000907625406</v>
      </c>
      <c r="V799" s="18" t="s">
        <v>2975</v>
      </c>
      <c r="W799" s="8" t="s">
        <v>1569</v>
      </c>
    </row>
    <row r="800" spans="1:97" s="11" customFormat="1" ht="169.5" customHeight="1" x14ac:dyDescent="0.25">
      <c r="A800" s="6">
        <v>793</v>
      </c>
      <c r="B800" s="6" t="s">
        <v>4</v>
      </c>
      <c r="C800" s="6" t="s">
        <v>1246</v>
      </c>
      <c r="D800" s="6" t="s">
        <v>1879</v>
      </c>
      <c r="E800" s="6" t="s">
        <v>956</v>
      </c>
      <c r="F800" s="6" t="s">
        <v>3876</v>
      </c>
      <c r="G800" s="6">
        <v>332522</v>
      </c>
      <c r="H800" s="6" t="s">
        <v>4143</v>
      </c>
      <c r="I800" s="6" t="s">
        <v>4147</v>
      </c>
      <c r="J800" s="6" t="s">
        <v>4148</v>
      </c>
      <c r="K800" s="6" t="s">
        <v>1513</v>
      </c>
      <c r="L800" s="6" t="s">
        <v>1601</v>
      </c>
      <c r="M800" s="6" t="s">
        <v>4146</v>
      </c>
      <c r="N800" s="7" t="s">
        <v>3179</v>
      </c>
      <c r="O800" s="7" t="s">
        <v>2787</v>
      </c>
      <c r="P800" s="18">
        <f>VLOOKUP(G800,'[1]status-proiecte'!$K$3:$BJ$1319,24,0)</f>
        <v>1975014.85</v>
      </c>
      <c r="Q800" s="18">
        <f>VLOOKUP(G800,'[1]status-proiecte'!$K$3:$BJ$1319,16,0)</f>
        <v>1627285</v>
      </c>
      <c r="R800" s="18">
        <f>VLOOKUP(G800,'[1]status-proiecte'!$K$3:$BJ$1319,18,0)</f>
        <v>1464285</v>
      </c>
      <c r="S800" s="18">
        <f>VLOOKUP(G800,'[1]status-proiecte'!$K$3:$BJ$1319,19,0)</f>
        <v>1244642.25</v>
      </c>
      <c r="T800" s="18">
        <f>VLOOKUP(G800,'[1]status-proiecte'!$K$3:$BJ$1319,22,0)</f>
        <v>219642.75</v>
      </c>
      <c r="U800" s="18">
        <f>S800/Q800*100</f>
        <v>76.48581840304557</v>
      </c>
      <c r="V800" s="18" t="s">
        <v>2975</v>
      </c>
      <c r="W800" s="8" t="s">
        <v>1569</v>
      </c>
    </row>
    <row r="801" spans="1:23" s="11" customFormat="1" ht="149.25" customHeight="1" x14ac:dyDescent="0.25">
      <c r="A801" s="6">
        <v>794</v>
      </c>
      <c r="B801" s="6" t="s">
        <v>4</v>
      </c>
      <c r="C801" s="6" t="s">
        <v>1248</v>
      </c>
      <c r="D801" s="6" t="s">
        <v>3654</v>
      </c>
      <c r="E801" s="6" t="s">
        <v>4758</v>
      </c>
      <c r="F801" s="6" t="s">
        <v>283</v>
      </c>
      <c r="G801" s="6">
        <v>358147</v>
      </c>
      <c r="H801" s="6" t="s">
        <v>4666</v>
      </c>
      <c r="I801" s="6" t="s">
        <v>4650</v>
      </c>
      <c r="J801" s="6" t="s">
        <v>4656</v>
      </c>
      <c r="K801" s="6" t="s">
        <v>4145</v>
      </c>
      <c r="L801" s="6" t="s">
        <v>1601</v>
      </c>
      <c r="M801" s="6" t="s">
        <v>4760</v>
      </c>
      <c r="N801" s="7" t="s">
        <v>4149</v>
      </c>
      <c r="O801" s="7" t="s">
        <v>4150</v>
      </c>
      <c r="P801" s="18">
        <f>VLOOKUP(G801,'[1]status-proiecte'!$K$3:$BJ$1319,24,0)</f>
        <v>14813430.4</v>
      </c>
      <c r="Q801" s="18">
        <f>VLOOKUP(G801,'[1]status-proiecte'!$K$3:$BJ$1319,16,0)</f>
        <v>14807380.4</v>
      </c>
      <c r="R801" s="18">
        <f>VLOOKUP(G801,'[1]status-proiecte'!$K$3:$BJ$1319,18,0)</f>
        <v>14511232.789999999</v>
      </c>
      <c r="S801" s="18">
        <f>VLOOKUP(G801,'[1]status-proiecte'!$K$3:$BJ$1319,19,0)</f>
        <v>12586273.326747395</v>
      </c>
      <c r="T801" s="18">
        <f>VLOOKUP(G801,'[1]status-proiecte'!$K$3:$BJ$1319,22,0)</f>
        <v>1924959.463252604</v>
      </c>
      <c r="U801" s="18">
        <f>S801/Q801*100</f>
        <v>84.999999910500009</v>
      </c>
      <c r="V801" s="18" t="s">
        <v>2975</v>
      </c>
      <c r="W801" s="8" t="s">
        <v>1569</v>
      </c>
    </row>
    <row r="802" spans="1:23" s="11" customFormat="1" ht="261.75" customHeight="1" x14ac:dyDescent="0.25">
      <c r="A802" s="6">
        <v>795</v>
      </c>
      <c r="B802" s="6" t="s">
        <v>4</v>
      </c>
      <c r="C802" s="6" t="s">
        <v>1248</v>
      </c>
      <c r="D802" s="6" t="s">
        <v>3654</v>
      </c>
      <c r="E802" s="6" t="s">
        <v>4758</v>
      </c>
      <c r="F802" s="6" t="s">
        <v>283</v>
      </c>
      <c r="G802" s="6">
        <v>358591</v>
      </c>
      <c r="H802" s="6" t="s">
        <v>4666</v>
      </c>
      <c r="I802" s="6" t="s">
        <v>4651</v>
      </c>
      <c r="J802" s="6" t="s">
        <v>4716</v>
      </c>
      <c r="K802" s="6" t="s">
        <v>4145</v>
      </c>
      <c r="L802" s="6" t="s">
        <v>1601</v>
      </c>
      <c r="M802" s="6" t="s">
        <v>4759</v>
      </c>
      <c r="N802" s="7" t="s">
        <v>4151</v>
      </c>
      <c r="O802" s="7" t="s">
        <v>4152</v>
      </c>
      <c r="P802" s="18">
        <f>VLOOKUP(G802,'[1]status-proiecte'!$K$3:$BJ$1319,24,0)</f>
        <v>16733179</v>
      </c>
      <c r="Q802" s="18">
        <f>VLOOKUP(G802,'[1]status-proiecte'!$K$3:$BJ$1319,16,0)</f>
        <v>16727129</v>
      </c>
      <c r="R802" s="18">
        <f>VLOOKUP(G802,'[1]status-proiecte'!$K$3:$BJ$1319,18,0)</f>
        <v>16392586.42</v>
      </c>
      <c r="S802" s="18">
        <f>VLOOKUP(G802,'[1]status-proiecte'!$K$3:$BJ$1319,19,0)</f>
        <v>14218059.635029219</v>
      </c>
      <c r="T802" s="18">
        <f>VLOOKUP(G802,'[1]status-proiecte'!$K$3:$BJ$1319,22,0)</f>
        <v>2174526.7849707808</v>
      </c>
      <c r="U802" s="18">
        <f>S802/Q802*100</f>
        <v>84.999999910500009</v>
      </c>
      <c r="V802" s="18" t="s">
        <v>2975</v>
      </c>
      <c r="W802" s="8" t="s">
        <v>1569</v>
      </c>
    </row>
    <row r="803" spans="1:23" s="11" customFormat="1" ht="228.75" customHeight="1" x14ac:dyDescent="0.25">
      <c r="A803" s="6">
        <v>796</v>
      </c>
      <c r="B803" s="6" t="s">
        <v>4</v>
      </c>
      <c r="C803" s="6" t="s">
        <v>1248</v>
      </c>
      <c r="D803" s="6" t="s">
        <v>3654</v>
      </c>
      <c r="E803" s="6" t="s">
        <v>4758</v>
      </c>
      <c r="F803" s="6" t="s">
        <v>283</v>
      </c>
      <c r="G803" s="6">
        <v>358652</v>
      </c>
      <c r="H803" s="6" t="s">
        <v>4666</v>
      </c>
      <c r="I803" s="6" t="s">
        <v>4652</v>
      </c>
      <c r="J803" s="6" t="s">
        <v>4655</v>
      </c>
      <c r="K803" s="6" t="s">
        <v>4145</v>
      </c>
      <c r="L803" s="6" t="s">
        <v>1601</v>
      </c>
      <c r="M803" s="6" t="s">
        <v>4761</v>
      </c>
      <c r="N803" s="7" t="s">
        <v>4151</v>
      </c>
      <c r="O803" s="7" t="s">
        <v>4150</v>
      </c>
      <c r="P803" s="18">
        <f>VLOOKUP(G803,'[1]status-proiecte'!$K$3:$BJ$1319,24,0)</f>
        <v>16845830</v>
      </c>
      <c r="Q803" s="18">
        <f>VLOOKUP(G803,'[1]status-proiecte'!$K$3:$BJ$1319,16,0)</f>
        <v>16839780</v>
      </c>
      <c r="R803" s="18">
        <f>VLOOKUP(G803,'[1]status-proiecte'!$K$3:$BJ$1319,18,0)</f>
        <v>16502984.4</v>
      </c>
      <c r="S803" s="18">
        <f>VLOOKUP(G803,'[1]status-proiecte'!$K$3:$BJ$1319,19,0)</f>
        <v>14313812.984928397</v>
      </c>
      <c r="T803" s="18">
        <f>VLOOKUP(G803,'[1]status-proiecte'!$K$3:$BJ$1319,22,0)</f>
        <v>2189171.4150716029</v>
      </c>
      <c r="U803" s="18">
        <f>S803/Q803*100</f>
        <v>84.999999910500009</v>
      </c>
      <c r="V803" s="18" t="s">
        <v>2975</v>
      </c>
      <c r="W803" s="8" t="s">
        <v>1569</v>
      </c>
    </row>
    <row r="804" spans="1:23" s="11" customFormat="1" ht="137.25" customHeight="1" x14ac:dyDescent="0.25">
      <c r="A804" s="6">
        <v>797</v>
      </c>
      <c r="B804" s="6" t="s">
        <v>4</v>
      </c>
      <c r="C804" s="6" t="s">
        <v>1248</v>
      </c>
      <c r="D804" s="6" t="s">
        <v>3654</v>
      </c>
      <c r="E804" s="6" t="s">
        <v>4758</v>
      </c>
      <c r="F804" s="6" t="s">
        <v>283</v>
      </c>
      <c r="G804" s="6">
        <v>358658</v>
      </c>
      <c r="H804" s="6" t="s">
        <v>4144</v>
      </c>
      <c r="I804" s="6" t="s">
        <v>4653</v>
      </c>
      <c r="J804" s="6" t="s">
        <v>4717</v>
      </c>
      <c r="K804" s="6" t="s">
        <v>1546</v>
      </c>
      <c r="L804" s="6" t="s">
        <v>1597</v>
      </c>
      <c r="M804" s="6" t="s">
        <v>3887</v>
      </c>
      <c r="N804" s="7" t="s">
        <v>4153</v>
      </c>
      <c r="O804" s="7" t="s">
        <v>943</v>
      </c>
      <c r="P804" s="18">
        <f>VLOOKUP(G804,'[1]status-proiecte'!$K$3:$BJ$1319,24,0)</f>
        <v>7178854.6600000001</v>
      </c>
      <c r="Q804" s="18">
        <f>VLOOKUP(G804,'[1]status-proiecte'!$K$3:$BJ$1319,16,0)</f>
        <v>7166754.6600000001</v>
      </c>
      <c r="R804" s="18">
        <f>VLOOKUP(G804,'[1]status-proiecte'!$K$3:$BJ$1319,18,0)</f>
        <v>7023419.5700000003</v>
      </c>
      <c r="S804" s="18">
        <f>VLOOKUP(G804,'[1]status-proiecte'!$K$3:$BJ$1319,19,0)</f>
        <v>6091741.4545857543</v>
      </c>
      <c r="T804" s="18">
        <f>VLOOKUP(G804,'[1]status-proiecte'!$K$3:$BJ$1319,22,0)</f>
        <v>931678.11541424599</v>
      </c>
      <c r="U804" s="18">
        <f>S804/Q804*100</f>
        <v>84.999999910499994</v>
      </c>
      <c r="V804" s="18" t="s">
        <v>2975</v>
      </c>
      <c r="W804" s="8" t="s">
        <v>1569</v>
      </c>
    </row>
    <row r="805" spans="1:23" s="11" customFormat="1" ht="136.5" customHeight="1" x14ac:dyDescent="0.25">
      <c r="A805" s="6">
        <v>798</v>
      </c>
      <c r="B805" s="6" t="s">
        <v>4</v>
      </c>
      <c r="C805" s="6" t="s">
        <v>1248</v>
      </c>
      <c r="D805" s="6" t="s">
        <v>3654</v>
      </c>
      <c r="E805" s="6" t="s">
        <v>4758</v>
      </c>
      <c r="F805" s="6" t="s">
        <v>283</v>
      </c>
      <c r="G805" s="6">
        <v>358660</v>
      </c>
      <c r="H805" s="6" t="s">
        <v>4144</v>
      </c>
      <c r="I805" s="6" t="s">
        <v>4654</v>
      </c>
      <c r="J805" s="6" t="s">
        <v>4754</v>
      </c>
      <c r="K805" s="6" t="s">
        <v>1546</v>
      </c>
      <c r="L805" s="6" t="s">
        <v>1597</v>
      </c>
      <c r="M805" s="6" t="s">
        <v>3887</v>
      </c>
      <c r="N805" s="7" t="s">
        <v>4153</v>
      </c>
      <c r="O805" s="7" t="s">
        <v>943</v>
      </c>
      <c r="P805" s="18">
        <f>VLOOKUP(G805,'[1]status-proiecte'!$K$3:$BJ$1319,24,0)</f>
        <v>10648219.869999999</v>
      </c>
      <c r="Q805" s="18">
        <f>VLOOKUP(G805,'[1]status-proiecte'!$K$3:$BJ$1319,16,0)</f>
        <v>10636119.869999999</v>
      </c>
      <c r="R805" s="18">
        <f>VLOOKUP(G805,'[1]status-proiecte'!$K$3:$BJ$1319,18,0)</f>
        <v>10423397.470000001</v>
      </c>
      <c r="S805" s="18">
        <f>VLOOKUP(G805,'[1]status-proiecte'!$K$3:$BJ$1319,19,0)</f>
        <v>9040701.8799806722</v>
      </c>
      <c r="T805" s="18">
        <f>VLOOKUP(G805,'[1]status-proiecte'!$K$3:$BJ$1319,22,0)</f>
        <v>1382695.5900193285</v>
      </c>
      <c r="U805" s="18">
        <f>S805/Q805*100</f>
        <v>84.999999910500009</v>
      </c>
      <c r="V805" s="18" t="s">
        <v>2975</v>
      </c>
      <c r="W805" s="8" t="s">
        <v>1569</v>
      </c>
    </row>
    <row r="806" spans="1:23" s="11" customFormat="1" x14ac:dyDescent="0.25">
      <c r="A806" s="20"/>
      <c r="B806" s="20"/>
      <c r="C806" s="20"/>
      <c r="D806" s="20"/>
      <c r="E806" s="20"/>
      <c r="F806" s="20"/>
      <c r="G806" s="20"/>
      <c r="H806" s="20"/>
      <c r="I806" s="20"/>
      <c r="J806" s="20"/>
      <c r="K806" s="20"/>
      <c r="L806" s="25"/>
      <c r="M806" s="25"/>
      <c r="N806" s="25"/>
      <c r="O806" s="25"/>
      <c r="P806" s="40"/>
      <c r="Q806" s="25"/>
      <c r="R806" s="25"/>
      <c r="S806" s="25"/>
      <c r="T806" s="25"/>
      <c r="U806" s="25"/>
      <c r="V806" s="25"/>
      <c r="W806" s="25"/>
    </row>
    <row r="807" spans="1:23" s="11" customFormat="1" x14ac:dyDescent="0.25">
      <c r="A807" s="20"/>
      <c r="B807" s="20"/>
      <c r="C807" s="20"/>
      <c r="D807" s="20"/>
      <c r="E807" s="20"/>
      <c r="F807" s="20"/>
      <c r="G807" s="20"/>
      <c r="H807" s="20"/>
      <c r="I807" s="20"/>
      <c r="J807" s="20"/>
      <c r="K807" s="20"/>
      <c r="L807" s="25"/>
      <c r="M807" s="25"/>
      <c r="N807" s="25"/>
      <c r="O807" s="25"/>
      <c r="P807" s="25"/>
      <c r="Q807" s="25"/>
      <c r="R807" s="25"/>
      <c r="S807" s="25"/>
      <c r="T807" s="25"/>
      <c r="U807" s="25"/>
      <c r="V807" s="25"/>
      <c r="W807" s="25"/>
    </row>
    <row r="808" spans="1:23" s="11" customFormat="1" x14ac:dyDescent="0.25">
      <c r="A808" s="20"/>
      <c r="B808" s="20"/>
      <c r="C808" s="20"/>
      <c r="D808" s="20"/>
      <c r="E808" s="20"/>
      <c r="F808" s="20"/>
      <c r="G808" s="20"/>
      <c r="H808" s="20"/>
      <c r="I808" s="20"/>
      <c r="J808" s="20"/>
      <c r="K808" s="20"/>
      <c r="L808" s="25"/>
      <c r="M808" s="25"/>
      <c r="N808" s="25"/>
      <c r="O808" s="25"/>
      <c r="P808" s="25"/>
      <c r="Q808" s="25"/>
      <c r="R808" s="25"/>
      <c r="S808" s="25"/>
      <c r="T808" s="25"/>
      <c r="U808" s="25"/>
      <c r="V808" s="25"/>
      <c r="W808" s="25"/>
    </row>
    <row r="809" spans="1:23" s="11" customFormat="1" x14ac:dyDescent="0.25">
      <c r="A809" s="20"/>
      <c r="B809" s="20"/>
      <c r="C809" s="20"/>
      <c r="D809" s="20"/>
      <c r="E809" s="20"/>
      <c r="F809" s="20"/>
      <c r="G809" s="20"/>
      <c r="H809" s="20"/>
      <c r="I809" s="20"/>
      <c r="J809" s="20"/>
      <c r="K809" s="20"/>
      <c r="L809" s="25"/>
      <c r="M809" s="25"/>
      <c r="N809" s="25"/>
      <c r="O809" s="25"/>
      <c r="P809" s="25"/>
      <c r="Q809" s="25"/>
      <c r="R809" s="25"/>
      <c r="S809" s="25"/>
      <c r="T809" s="25"/>
      <c r="U809" s="25"/>
      <c r="V809" s="25"/>
      <c r="W809" s="25"/>
    </row>
    <row r="810" spans="1:23" s="11" customFormat="1" x14ac:dyDescent="0.25">
      <c r="A810" s="20"/>
      <c r="B810" s="20"/>
      <c r="C810" s="20"/>
      <c r="D810" s="20"/>
      <c r="E810" s="20"/>
      <c r="F810" s="20"/>
      <c r="G810" s="20"/>
      <c r="H810" s="20"/>
      <c r="I810" s="20"/>
      <c r="J810" s="20"/>
      <c r="K810" s="20"/>
      <c r="L810" s="25"/>
      <c r="M810" s="25"/>
      <c r="N810" s="25"/>
      <c r="O810" s="25"/>
      <c r="P810" s="25"/>
      <c r="Q810" s="25"/>
      <c r="R810" s="25"/>
      <c r="S810" s="25"/>
      <c r="T810" s="25"/>
      <c r="U810" s="25"/>
      <c r="V810" s="25"/>
      <c r="W810" s="25"/>
    </row>
    <row r="811" spans="1:23" s="11" customFormat="1" x14ac:dyDescent="0.25">
      <c r="A811" s="20"/>
      <c r="B811" s="20"/>
      <c r="C811" s="20"/>
      <c r="D811" s="20"/>
      <c r="E811" s="20"/>
      <c r="F811" s="20"/>
      <c r="G811" s="20"/>
      <c r="H811" s="20"/>
      <c r="I811" s="20"/>
      <c r="J811" s="20"/>
      <c r="K811" s="20"/>
      <c r="L811" s="25"/>
      <c r="M811" s="25"/>
      <c r="N811" s="25"/>
      <c r="O811" s="25"/>
      <c r="P811" s="25"/>
      <c r="Q811" s="25"/>
      <c r="R811" s="25"/>
      <c r="S811" s="25"/>
      <c r="T811" s="25"/>
      <c r="U811" s="25"/>
      <c r="V811" s="25"/>
      <c r="W811" s="25"/>
    </row>
    <row r="812" spans="1:23" s="11" customFormat="1" x14ac:dyDescent="0.25">
      <c r="A812" s="20"/>
      <c r="B812" s="20"/>
      <c r="C812" s="20"/>
      <c r="D812" s="20"/>
      <c r="E812" s="20"/>
      <c r="F812" s="20"/>
      <c r="G812" s="20"/>
      <c r="H812" s="20"/>
      <c r="I812" s="20"/>
      <c r="J812" s="20"/>
      <c r="K812" s="20"/>
      <c r="L812" s="25"/>
      <c r="M812" s="25"/>
      <c r="N812" s="25"/>
      <c r="O812" s="25"/>
      <c r="P812" s="25"/>
      <c r="Q812" s="25"/>
      <c r="R812" s="25"/>
      <c r="S812" s="25"/>
      <c r="T812" s="25"/>
      <c r="U812" s="25"/>
      <c r="V812" s="25"/>
      <c r="W812" s="25"/>
    </row>
    <row r="813" spans="1:23" s="11" customFormat="1" x14ac:dyDescent="0.25">
      <c r="A813" s="20"/>
      <c r="B813" s="20"/>
      <c r="C813" s="20"/>
      <c r="D813" s="20"/>
      <c r="E813" s="20"/>
      <c r="F813" s="20"/>
      <c r="G813" s="20"/>
      <c r="H813" s="20"/>
      <c r="I813" s="20"/>
      <c r="J813" s="20"/>
      <c r="K813" s="20"/>
      <c r="L813" s="25"/>
      <c r="M813" s="25"/>
      <c r="N813" s="25"/>
      <c r="O813" s="25"/>
      <c r="P813" s="25"/>
      <c r="Q813" s="25"/>
      <c r="R813" s="25"/>
      <c r="S813" s="25"/>
      <c r="T813" s="25"/>
      <c r="U813" s="25"/>
      <c r="V813" s="25"/>
      <c r="W813" s="25"/>
    </row>
    <row r="814" spans="1:23" s="11" customFormat="1" x14ac:dyDescent="0.25">
      <c r="A814" s="20"/>
      <c r="B814" s="20"/>
      <c r="C814" s="20"/>
      <c r="D814" s="20"/>
      <c r="E814" s="20"/>
      <c r="F814" s="20"/>
      <c r="G814" s="20"/>
      <c r="H814" s="20"/>
      <c r="I814" s="20"/>
      <c r="J814" s="20"/>
      <c r="K814" s="20"/>
      <c r="L814" s="25"/>
      <c r="M814" s="25"/>
      <c r="N814" s="25"/>
      <c r="O814" s="25"/>
      <c r="P814" s="25"/>
      <c r="Q814" s="25"/>
      <c r="R814" s="25"/>
      <c r="S814" s="25"/>
      <c r="T814" s="25"/>
      <c r="U814" s="25"/>
      <c r="V814" s="25"/>
      <c r="W814" s="25"/>
    </row>
    <row r="815" spans="1:23" s="11" customFormat="1" x14ac:dyDescent="0.25">
      <c r="A815" s="20"/>
      <c r="B815" s="20"/>
      <c r="C815" s="20"/>
      <c r="D815" s="20"/>
      <c r="E815" s="20"/>
      <c r="F815" s="20"/>
      <c r="G815" s="20"/>
      <c r="H815" s="20"/>
      <c r="I815" s="20"/>
      <c r="J815" s="20"/>
      <c r="K815" s="20"/>
      <c r="L815" s="25"/>
      <c r="M815" s="25"/>
      <c r="N815" s="25"/>
      <c r="O815" s="25"/>
      <c r="P815" s="25"/>
      <c r="Q815" s="25"/>
      <c r="R815" s="25"/>
      <c r="S815" s="25"/>
      <c r="T815" s="25"/>
      <c r="U815" s="25"/>
      <c r="V815" s="25"/>
      <c r="W815" s="25"/>
    </row>
    <row r="816" spans="1:23" s="11" customFormat="1" x14ac:dyDescent="0.25">
      <c r="A816" s="20"/>
      <c r="B816" s="20"/>
      <c r="C816" s="20"/>
      <c r="D816" s="20"/>
      <c r="E816" s="20"/>
      <c r="F816" s="20"/>
      <c r="G816" s="20"/>
      <c r="H816" s="20"/>
      <c r="I816" s="20"/>
      <c r="J816" s="20"/>
      <c r="K816" s="20"/>
      <c r="L816" s="25"/>
      <c r="M816" s="25"/>
      <c r="N816" s="25"/>
      <c r="O816" s="25"/>
      <c r="P816" s="25"/>
      <c r="Q816" s="25"/>
      <c r="R816" s="25"/>
      <c r="S816" s="25"/>
      <c r="T816" s="25"/>
      <c r="U816" s="25"/>
      <c r="V816" s="25"/>
      <c r="W816" s="25"/>
    </row>
    <row r="817" spans="1:23" s="11" customFormat="1" x14ac:dyDescent="0.25">
      <c r="A817" s="20"/>
      <c r="B817" s="20"/>
      <c r="C817" s="20"/>
      <c r="D817" s="20"/>
      <c r="E817" s="20"/>
      <c r="F817" s="20"/>
      <c r="G817" s="20"/>
      <c r="H817" s="20"/>
      <c r="I817" s="20"/>
      <c r="J817" s="20"/>
      <c r="K817" s="20"/>
      <c r="L817" s="25"/>
      <c r="M817" s="25"/>
      <c r="N817" s="25"/>
      <c r="O817" s="25"/>
      <c r="P817" s="25"/>
      <c r="Q817" s="25"/>
      <c r="R817" s="25"/>
      <c r="S817" s="25"/>
      <c r="T817" s="25"/>
      <c r="U817" s="25"/>
      <c r="V817" s="25"/>
      <c r="W817" s="25"/>
    </row>
    <row r="818" spans="1:23" s="11" customFormat="1" x14ac:dyDescent="0.25">
      <c r="A818" s="20"/>
      <c r="B818" s="20"/>
      <c r="C818" s="20"/>
      <c r="D818" s="20"/>
      <c r="E818" s="20"/>
      <c r="F818" s="20"/>
      <c r="G818" s="20"/>
      <c r="H818" s="20"/>
      <c r="I818" s="20"/>
      <c r="J818" s="20"/>
      <c r="K818" s="20"/>
      <c r="L818" s="25"/>
      <c r="M818" s="25"/>
      <c r="N818" s="25"/>
      <c r="O818" s="25"/>
      <c r="P818" s="25"/>
      <c r="Q818" s="25"/>
      <c r="R818" s="25"/>
      <c r="S818" s="25"/>
      <c r="T818" s="25"/>
      <c r="U818" s="25"/>
      <c r="V818" s="25"/>
      <c r="W818" s="25"/>
    </row>
    <row r="819" spans="1:23" s="11" customFormat="1" x14ac:dyDescent="0.25">
      <c r="A819" s="20"/>
      <c r="B819" s="20"/>
      <c r="C819" s="20"/>
      <c r="D819" s="20"/>
      <c r="E819" s="20"/>
      <c r="F819" s="20"/>
      <c r="G819" s="20"/>
      <c r="H819" s="20"/>
      <c r="I819" s="20"/>
      <c r="J819" s="20"/>
      <c r="K819" s="20"/>
      <c r="L819" s="25"/>
      <c r="M819" s="25"/>
      <c r="N819" s="25"/>
      <c r="O819" s="25"/>
      <c r="P819" s="25"/>
      <c r="Q819" s="25"/>
      <c r="R819" s="25"/>
      <c r="S819" s="25"/>
      <c r="T819" s="25"/>
      <c r="U819" s="25"/>
      <c r="V819" s="25"/>
      <c r="W819" s="25"/>
    </row>
    <row r="820" spans="1:23" s="11" customFormat="1" x14ac:dyDescent="0.25">
      <c r="A820" s="20"/>
      <c r="B820" s="20"/>
      <c r="C820" s="20"/>
      <c r="D820" s="20"/>
      <c r="E820" s="20"/>
      <c r="F820" s="20"/>
      <c r="G820" s="20"/>
      <c r="H820" s="20"/>
      <c r="I820" s="20"/>
      <c r="J820" s="20"/>
      <c r="K820" s="20"/>
      <c r="L820" s="25"/>
      <c r="M820" s="25"/>
      <c r="N820" s="25"/>
      <c r="O820" s="25"/>
      <c r="P820" s="25"/>
      <c r="Q820" s="25"/>
      <c r="R820" s="25"/>
      <c r="S820" s="25"/>
      <c r="T820" s="25"/>
      <c r="U820" s="25"/>
      <c r="V820" s="25"/>
      <c r="W820" s="25"/>
    </row>
    <row r="821" spans="1:23" s="11" customFormat="1" x14ac:dyDescent="0.25">
      <c r="A821" s="20"/>
      <c r="B821" s="20"/>
      <c r="C821" s="20"/>
      <c r="D821" s="20"/>
      <c r="E821" s="20"/>
      <c r="F821" s="20"/>
      <c r="G821" s="20"/>
      <c r="H821" s="20"/>
      <c r="I821" s="20"/>
      <c r="J821" s="20"/>
      <c r="K821" s="20"/>
      <c r="L821" s="25"/>
      <c r="M821" s="25"/>
      <c r="N821" s="25"/>
      <c r="O821" s="25"/>
      <c r="P821" s="25"/>
      <c r="Q821" s="25"/>
      <c r="R821" s="25"/>
      <c r="S821" s="25"/>
      <c r="T821" s="25"/>
      <c r="U821" s="25"/>
      <c r="V821" s="25"/>
      <c r="W821" s="25"/>
    </row>
    <row r="822" spans="1:23" s="11" customFormat="1" x14ac:dyDescent="0.25">
      <c r="A822" s="20"/>
      <c r="B822" s="20"/>
      <c r="C822" s="20"/>
      <c r="D822" s="20"/>
      <c r="E822" s="20"/>
      <c r="F822" s="20"/>
      <c r="G822" s="20"/>
      <c r="H822" s="20"/>
      <c r="I822" s="20"/>
      <c r="J822" s="20"/>
      <c r="K822" s="20"/>
      <c r="L822" s="25"/>
      <c r="M822" s="25"/>
      <c r="N822" s="25"/>
      <c r="O822" s="25"/>
      <c r="P822" s="25"/>
      <c r="Q822" s="25"/>
      <c r="R822" s="25"/>
      <c r="S822" s="25"/>
      <c r="T822" s="25"/>
      <c r="U822" s="25"/>
      <c r="V822" s="25"/>
      <c r="W822" s="25"/>
    </row>
    <row r="823" spans="1:23" s="11" customFormat="1" x14ac:dyDescent="0.25">
      <c r="A823" s="20"/>
      <c r="B823" s="20"/>
      <c r="C823" s="20"/>
      <c r="D823" s="20"/>
      <c r="E823" s="20"/>
      <c r="F823" s="20"/>
      <c r="G823" s="20"/>
      <c r="H823" s="20"/>
      <c r="I823" s="20"/>
      <c r="J823" s="20"/>
      <c r="K823" s="20"/>
      <c r="L823" s="25"/>
      <c r="M823" s="25"/>
      <c r="N823" s="25"/>
      <c r="O823" s="25"/>
      <c r="P823" s="25"/>
      <c r="Q823" s="25"/>
      <c r="R823" s="25"/>
      <c r="S823" s="25"/>
      <c r="T823" s="25"/>
      <c r="U823" s="25"/>
      <c r="V823" s="25"/>
      <c r="W823" s="25"/>
    </row>
    <row r="824" spans="1:23" s="11" customFormat="1" x14ac:dyDescent="0.25">
      <c r="A824" s="20"/>
      <c r="B824" s="20"/>
      <c r="C824" s="20"/>
      <c r="D824" s="20"/>
      <c r="E824" s="20"/>
      <c r="F824" s="20"/>
      <c r="G824" s="20"/>
      <c r="H824" s="20"/>
      <c r="I824" s="20"/>
      <c r="J824" s="20"/>
      <c r="K824" s="20"/>
      <c r="L824" s="25"/>
      <c r="M824" s="25"/>
      <c r="N824" s="25"/>
      <c r="O824" s="25"/>
      <c r="P824" s="25"/>
      <c r="Q824" s="25"/>
      <c r="R824" s="25"/>
      <c r="S824" s="25"/>
      <c r="T824" s="25"/>
      <c r="U824" s="25"/>
      <c r="V824" s="25"/>
      <c r="W824" s="25"/>
    </row>
    <row r="825" spans="1:23" s="11" customFormat="1" x14ac:dyDescent="0.25">
      <c r="A825" s="20"/>
      <c r="B825" s="20"/>
      <c r="C825" s="20"/>
      <c r="D825" s="20"/>
      <c r="E825" s="20"/>
      <c r="F825" s="20"/>
      <c r="G825" s="20"/>
      <c r="H825" s="20"/>
      <c r="I825" s="20"/>
      <c r="J825" s="20"/>
      <c r="K825" s="20"/>
      <c r="L825" s="25"/>
      <c r="M825" s="25"/>
      <c r="N825" s="25"/>
      <c r="O825" s="25"/>
      <c r="P825" s="25"/>
      <c r="Q825" s="25"/>
      <c r="R825" s="25"/>
      <c r="S825" s="25"/>
      <c r="T825" s="25"/>
      <c r="U825" s="25"/>
      <c r="V825" s="25"/>
      <c r="W825" s="25"/>
    </row>
    <row r="826" spans="1:23" s="11" customFormat="1" x14ac:dyDescent="0.25">
      <c r="A826" s="20"/>
      <c r="B826" s="20"/>
      <c r="C826" s="20"/>
      <c r="D826" s="20"/>
      <c r="E826" s="20"/>
      <c r="F826" s="20"/>
      <c r="G826" s="20"/>
      <c r="H826" s="20"/>
      <c r="I826" s="20"/>
      <c r="J826" s="20"/>
      <c r="K826" s="20"/>
      <c r="L826" s="25"/>
      <c r="M826" s="25"/>
      <c r="N826" s="25"/>
      <c r="O826" s="25"/>
      <c r="P826" s="25"/>
      <c r="Q826" s="25"/>
      <c r="R826" s="25"/>
      <c r="S826" s="25"/>
      <c r="T826" s="25"/>
      <c r="U826" s="25"/>
      <c r="V826" s="25"/>
      <c r="W826" s="25"/>
    </row>
    <row r="827" spans="1:23" s="11" customFormat="1" x14ac:dyDescent="0.25">
      <c r="A827" s="20"/>
      <c r="B827" s="20"/>
      <c r="C827" s="20"/>
      <c r="D827" s="20"/>
      <c r="E827" s="20"/>
      <c r="F827" s="20"/>
      <c r="G827" s="20"/>
      <c r="H827" s="20"/>
      <c r="I827" s="20"/>
      <c r="J827" s="20"/>
      <c r="K827" s="20"/>
      <c r="L827" s="25"/>
      <c r="M827" s="25"/>
      <c r="N827" s="25"/>
      <c r="O827" s="25"/>
      <c r="P827" s="25"/>
      <c r="Q827" s="25"/>
      <c r="R827" s="25"/>
      <c r="S827" s="25"/>
      <c r="T827" s="25"/>
      <c r="U827" s="25"/>
      <c r="V827" s="25"/>
      <c r="W827" s="25"/>
    </row>
    <row r="828" spans="1:23" s="11" customFormat="1" x14ac:dyDescent="0.25">
      <c r="A828" s="20"/>
      <c r="B828" s="20"/>
      <c r="C828" s="20"/>
      <c r="D828" s="20"/>
      <c r="E828" s="20"/>
      <c r="F828" s="20"/>
      <c r="G828" s="20"/>
      <c r="H828" s="20"/>
      <c r="I828" s="20"/>
      <c r="J828" s="20"/>
      <c r="K828" s="20"/>
      <c r="L828" s="25"/>
      <c r="M828" s="25"/>
      <c r="N828" s="25"/>
      <c r="O828" s="25"/>
      <c r="P828" s="25"/>
      <c r="Q828" s="25"/>
      <c r="R828" s="25"/>
      <c r="S828" s="25"/>
      <c r="T828" s="25"/>
      <c r="U828" s="25"/>
      <c r="V828" s="25"/>
      <c r="W828" s="25"/>
    </row>
    <row r="829" spans="1:23" s="11" customFormat="1" x14ac:dyDescent="0.25">
      <c r="A829" s="20"/>
      <c r="B829" s="20"/>
      <c r="C829" s="20"/>
      <c r="D829" s="20"/>
      <c r="E829" s="20"/>
      <c r="F829" s="20"/>
      <c r="G829" s="20"/>
      <c r="H829" s="20"/>
      <c r="I829" s="20"/>
      <c r="J829" s="20"/>
      <c r="K829" s="20"/>
      <c r="L829" s="25"/>
      <c r="M829" s="25"/>
      <c r="N829" s="25"/>
      <c r="O829" s="25"/>
      <c r="P829" s="25"/>
      <c r="Q829" s="25"/>
      <c r="R829" s="25"/>
      <c r="S829" s="25"/>
      <c r="T829" s="25"/>
      <c r="U829" s="25"/>
      <c r="V829" s="25"/>
      <c r="W829" s="25"/>
    </row>
    <row r="830" spans="1:23" s="11" customFormat="1" x14ac:dyDescent="0.25">
      <c r="A830" s="20"/>
      <c r="B830" s="20"/>
      <c r="C830" s="20"/>
      <c r="D830" s="20"/>
      <c r="E830" s="20"/>
      <c r="F830" s="20"/>
      <c r="G830" s="20"/>
      <c r="H830" s="20"/>
      <c r="I830" s="20"/>
      <c r="J830" s="20"/>
      <c r="K830" s="20"/>
      <c r="L830" s="25"/>
      <c r="M830" s="25"/>
      <c r="N830" s="25"/>
      <c r="O830" s="25"/>
      <c r="P830" s="25"/>
      <c r="Q830" s="25"/>
      <c r="R830" s="25"/>
      <c r="S830" s="25"/>
      <c r="T830" s="25"/>
      <c r="U830" s="25"/>
      <c r="V830" s="25"/>
      <c r="W830" s="25"/>
    </row>
    <row r="831" spans="1:23" s="11" customFormat="1" x14ac:dyDescent="0.25">
      <c r="A831" s="20"/>
      <c r="B831" s="20"/>
      <c r="C831" s="20"/>
      <c r="D831" s="20"/>
      <c r="E831" s="20"/>
      <c r="F831" s="20"/>
      <c r="G831" s="20"/>
      <c r="H831" s="20"/>
      <c r="I831" s="20"/>
      <c r="J831" s="20"/>
      <c r="K831" s="20"/>
      <c r="L831" s="25"/>
      <c r="M831" s="25"/>
      <c r="N831" s="25"/>
      <c r="O831" s="25"/>
      <c r="P831" s="25"/>
      <c r="Q831" s="25"/>
      <c r="R831" s="25"/>
      <c r="S831" s="25"/>
      <c r="T831" s="25"/>
      <c r="U831" s="25"/>
      <c r="V831" s="25"/>
      <c r="W831" s="25"/>
    </row>
    <row r="832" spans="1:23" s="11" customFormat="1" x14ac:dyDescent="0.25">
      <c r="A832" s="20"/>
      <c r="B832" s="20"/>
      <c r="C832" s="20"/>
      <c r="D832" s="20"/>
      <c r="E832" s="20"/>
      <c r="F832" s="20"/>
      <c r="G832" s="20"/>
      <c r="H832" s="20"/>
      <c r="I832" s="20"/>
      <c r="J832" s="20"/>
      <c r="K832" s="20"/>
      <c r="L832" s="25"/>
      <c r="M832" s="25"/>
      <c r="N832" s="25"/>
      <c r="O832" s="25"/>
      <c r="P832" s="25"/>
      <c r="Q832" s="25"/>
      <c r="R832" s="25"/>
      <c r="S832" s="25"/>
      <c r="T832" s="25"/>
      <c r="U832" s="25"/>
      <c r="V832" s="25"/>
      <c r="W832" s="25"/>
    </row>
    <row r="833" spans="1:23" s="11" customFormat="1" x14ac:dyDescent="0.25">
      <c r="A833" s="20"/>
      <c r="B833" s="20"/>
      <c r="C833" s="20"/>
      <c r="D833" s="20"/>
      <c r="E833" s="20"/>
      <c r="F833" s="20"/>
      <c r="G833" s="20"/>
      <c r="H833" s="20"/>
      <c r="I833" s="20"/>
      <c r="J833" s="20"/>
      <c r="K833" s="20"/>
      <c r="L833" s="25"/>
      <c r="M833" s="25"/>
      <c r="N833" s="25"/>
      <c r="O833" s="25"/>
      <c r="P833" s="25"/>
      <c r="Q833" s="25"/>
      <c r="R833" s="25"/>
      <c r="S833" s="25"/>
      <c r="T833" s="25"/>
      <c r="U833" s="25"/>
      <c r="V833" s="25"/>
      <c r="W833" s="25"/>
    </row>
    <row r="834" spans="1:23" s="11" customFormat="1" x14ac:dyDescent="0.25">
      <c r="A834" s="20"/>
      <c r="B834" s="20"/>
      <c r="C834" s="20"/>
      <c r="D834" s="20"/>
      <c r="E834" s="20"/>
      <c r="F834" s="20"/>
      <c r="G834" s="20"/>
      <c r="H834" s="20"/>
      <c r="I834" s="20"/>
      <c r="J834" s="20"/>
      <c r="K834" s="20"/>
      <c r="L834" s="25"/>
      <c r="M834" s="25"/>
      <c r="N834" s="25"/>
      <c r="O834" s="25"/>
      <c r="P834" s="25"/>
      <c r="Q834" s="25"/>
      <c r="R834" s="25"/>
      <c r="S834" s="25"/>
      <c r="T834" s="25"/>
      <c r="U834" s="25"/>
      <c r="V834" s="25"/>
      <c r="W834" s="25"/>
    </row>
    <row r="835" spans="1:23" s="11" customFormat="1" x14ac:dyDescent="0.25">
      <c r="A835" s="20"/>
      <c r="B835" s="20"/>
      <c r="C835" s="20"/>
      <c r="D835" s="20"/>
      <c r="E835" s="20"/>
      <c r="F835" s="20"/>
      <c r="G835" s="20"/>
      <c r="H835" s="20"/>
      <c r="I835" s="20"/>
      <c r="J835" s="20"/>
      <c r="K835" s="20"/>
      <c r="L835" s="25"/>
      <c r="M835" s="25"/>
      <c r="N835" s="25"/>
      <c r="O835" s="25"/>
      <c r="P835" s="25"/>
      <c r="Q835" s="25"/>
      <c r="R835" s="25"/>
      <c r="S835" s="25"/>
      <c r="T835" s="25"/>
      <c r="U835" s="25"/>
      <c r="V835" s="25"/>
      <c r="W835" s="25"/>
    </row>
    <row r="836" spans="1:23" s="11" customFormat="1" x14ac:dyDescent="0.25">
      <c r="A836" s="20"/>
      <c r="B836" s="20"/>
      <c r="C836" s="20"/>
      <c r="D836" s="20"/>
      <c r="E836" s="20"/>
      <c r="F836" s="20"/>
      <c r="G836" s="20"/>
      <c r="H836" s="20"/>
      <c r="I836" s="20"/>
      <c r="J836" s="20"/>
      <c r="K836" s="20"/>
      <c r="L836" s="25"/>
      <c r="M836" s="25"/>
      <c r="N836" s="25"/>
      <c r="O836" s="25"/>
      <c r="P836" s="25"/>
      <c r="Q836" s="25"/>
      <c r="R836" s="25"/>
      <c r="S836" s="25"/>
      <c r="T836" s="25"/>
      <c r="U836" s="25"/>
      <c r="V836" s="25"/>
      <c r="W836" s="25"/>
    </row>
    <row r="837" spans="1:23" s="11" customFormat="1" x14ac:dyDescent="0.25">
      <c r="A837" s="20"/>
      <c r="B837" s="20"/>
      <c r="C837" s="20"/>
      <c r="D837" s="20"/>
      <c r="E837" s="20"/>
      <c r="F837" s="20"/>
      <c r="G837" s="20"/>
      <c r="H837" s="20"/>
      <c r="I837" s="20"/>
      <c r="J837" s="20"/>
      <c r="K837" s="20"/>
      <c r="L837" s="25"/>
      <c r="M837" s="25"/>
      <c r="N837" s="25"/>
      <c r="O837" s="25"/>
      <c r="P837" s="25"/>
      <c r="Q837" s="25"/>
      <c r="R837" s="25"/>
      <c r="S837" s="25"/>
      <c r="T837" s="25"/>
      <c r="U837" s="25"/>
      <c r="V837" s="25"/>
      <c r="W837" s="25"/>
    </row>
    <row r="838" spans="1:23" s="11" customFormat="1" x14ac:dyDescent="0.25">
      <c r="A838" s="20"/>
      <c r="B838" s="20"/>
      <c r="C838" s="20"/>
      <c r="D838" s="20"/>
      <c r="E838" s="20"/>
      <c r="F838" s="20"/>
      <c r="G838" s="20"/>
      <c r="H838" s="20"/>
      <c r="I838" s="20"/>
      <c r="J838" s="20"/>
      <c r="K838" s="20"/>
      <c r="L838" s="25"/>
      <c r="M838" s="25"/>
      <c r="N838" s="25"/>
      <c r="O838" s="25"/>
      <c r="P838" s="25"/>
      <c r="Q838" s="25"/>
      <c r="R838" s="25"/>
      <c r="S838" s="25"/>
      <c r="T838" s="25"/>
      <c r="U838" s="25"/>
      <c r="V838" s="25"/>
      <c r="W838" s="25"/>
    </row>
    <row r="839" spans="1:23" s="11" customFormat="1" x14ac:dyDescent="0.25">
      <c r="A839" s="20"/>
      <c r="B839" s="20"/>
      <c r="C839" s="20"/>
      <c r="D839" s="20"/>
      <c r="E839" s="20"/>
      <c r="F839" s="20"/>
      <c r="G839" s="20"/>
      <c r="H839" s="20"/>
      <c r="I839" s="20"/>
      <c r="J839" s="20"/>
      <c r="K839" s="20"/>
      <c r="L839" s="25"/>
      <c r="M839" s="25"/>
      <c r="N839" s="25"/>
      <c r="O839" s="25"/>
      <c r="P839" s="25"/>
      <c r="Q839" s="25"/>
      <c r="R839" s="25"/>
      <c r="S839" s="25"/>
      <c r="T839" s="25"/>
      <c r="U839" s="25"/>
      <c r="V839" s="25"/>
      <c r="W839" s="25"/>
    </row>
    <row r="840" spans="1:23" s="11" customFormat="1" x14ac:dyDescent="0.25">
      <c r="A840" s="20"/>
      <c r="B840" s="20"/>
      <c r="C840" s="20"/>
      <c r="D840" s="20"/>
      <c r="E840" s="20"/>
      <c r="F840" s="20"/>
      <c r="G840" s="20"/>
      <c r="H840" s="20"/>
      <c r="I840" s="20"/>
      <c r="J840" s="20"/>
      <c r="K840" s="20"/>
      <c r="L840" s="25"/>
      <c r="M840" s="25"/>
      <c r="N840" s="25"/>
      <c r="O840" s="25"/>
      <c r="P840" s="25"/>
      <c r="Q840" s="25"/>
      <c r="R840" s="25"/>
      <c r="S840" s="25"/>
      <c r="T840" s="25"/>
      <c r="U840" s="25"/>
      <c r="V840" s="25"/>
      <c r="W840" s="25"/>
    </row>
    <row r="841" spans="1:23" s="11" customFormat="1" x14ac:dyDescent="0.25">
      <c r="A841" s="20"/>
      <c r="B841" s="20"/>
      <c r="C841" s="20"/>
      <c r="D841" s="20"/>
      <c r="E841" s="20"/>
      <c r="F841" s="20"/>
      <c r="G841" s="20"/>
      <c r="H841" s="20"/>
      <c r="I841" s="20"/>
      <c r="J841" s="20"/>
      <c r="K841" s="20"/>
      <c r="L841" s="25"/>
      <c r="M841" s="25"/>
      <c r="N841" s="25"/>
      <c r="O841" s="25"/>
      <c r="P841" s="25"/>
      <c r="Q841" s="25"/>
      <c r="R841" s="25"/>
      <c r="S841" s="25"/>
      <c r="T841" s="25"/>
      <c r="U841" s="25"/>
      <c r="V841" s="25"/>
      <c r="W841" s="25"/>
    </row>
    <row r="842" spans="1:23" s="11" customFormat="1" x14ac:dyDescent="0.25">
      <c r="A842" s="20"/>
      <c r="B842" s="20"/>
      <c r="C842" s="20"/>
      <c r="D842" s="20"/>
      <c r="E842" s="20"/>
      <c r="F842" s="20"/>
      <c r="G842" s="20"/>
      <c r="H842" s="20"/>
      <c r="I842" s="20"/>
      <c r="J842" s="20"/>
      <c r="K842" s="20"/>
      <c r="L842" s="25"/>
      <c r="M842" s="25"/>
      <c r="N842" s="25"/>
      <c r="O842" s="25"/>
      <c r="P842" s="25"/>
      <c r="Q842" s="25"/>
      <c r="R842" s="25"/>
      <c r="S842" s="25"/>
      <c r="T842" s="25"/>
      <c r="U842" s="25"/>
      <c r="V842" s="25"/>
      <c r="W842" s="25"/>
    </row>
    <row r="843" spans="1:23" s="11" customFormat="1" x14ac:dyDescent="0.25">
      <c r="A843" s="20"/>
      <c r="B843" s="20"/>
      <c r="C843" s="20"/>
      <c r="D843" s="20"/>
      <c r="E843" s="20"/>
      <c r="F843" s="20"/>
      <c r="G843" s="20"/>
      <c r="H843" s="20"/>
      <c r="I843" s="20"/>
      <c r="J843" s="20"/>
      <c r="K843" s="20"/>
      <c r="L843" s="25"/>
      <c r="M843" s="25"/>
      <c r="N843" s="25"/>
      <c r="O843" s="25"/>
      <c r="P843" s="25"/>
      <c r="Q843" s="25"/>
      <c r="R843" s="25"/>
      <c r="S843" s="25"/>
      <c r="T843" s="25"/>
      <c r="U843" s="25"/>
      <c r="V843" s="25"/>
      <c r="W843" s="25"/>
    </row>
    <row r="844" spans="1:23" s="11" customFormat="1" x14ac:dyDescent="0.25">
      <c r="A844" s="20"/>
      <c r="B844" s="20"/>
      <c r="C844" s="20"/>
      <c r="D844" s="20"/>
      <c r="E844" s="20"/>
      <c r="F844" s="20"/>
      <c r="G844" s="20"/>
      <c r="H844" s="20"/>
      <c r="I844" s="20"/>
      <c r="J844" s="20"/>
      <c r="K844" s="20"/>
      <c r="L844" s="25"/>
      <c r="M844" s="25"/>
      <c r="N844" s="25"/>
      <c r="O844" s="25"/>
      <c r="P844" s="25"/>
      <c r="Q844" s="25"/>
      <c r="R844" s="25"/>
      <c r="S844" s="25"/>
      <c r="T844" s="25"/>
      <c r="U844" s="25"/>
      <c r="V844" s="25"/>
      <c r="W844" s="25"/>
    </row>
    <row r="845" spans="1:23" s="11" customFormat="1" x14ac:dyDescent="0.25">
      <c r="A845" s="20"/>
      <c r="B845" s="20"/>
      <c r="C845" s="20"/>
      <c r="D845" s="20"/>
      <c r="E845" s="20"/>
      <c r="F845" s="20"/>
      <c r="G845" s="20"/>
      <c r="H845" s="20"/>
      <c r="I845" s="20"/>
      <c r="J845" s="20"/>
      <c r="K845" s="20"/>
      <c r="L845" s="25"/>
      <c r="M845" s="25"/>
      <c r="N845" s="25"/>
      <c r="O845" s="25"/>
      <c r="P845" s="25"/>
      <c r="Q845" s="25"/>
      <c r="R845" s="25"/>
      <c r="S845" s="25"/>
      <c r="T845" s="25"/>
      <c r="U845" s="25"/>
      <c r="V845" s="25"/>
      <c r="W845" s="25"/>
    </row>
    <row r="846" spans="1:23" s="11" customFormat="1" x14ac:dyDescent="0.25">
      <c r="A846" s="20"/>
      <c r="B846" s="20"/>
      <c r="C846" s="20"/>
      <c r="D846" s="20"/>
      <c r="E846" s="20"/>
      <c r="F846" s="20"/>
      <c r="G846" s="20"/>
      <c r="H846" s="20"/>
      <c r="I846" s="20"/>
      <c r="J846" s="20"/>
      <c r="K846" s="20"/>
      <c r="L846" s="25"/>
      <c r="M846" s="25"/>
      <c r="N846" s="25"/>
      <c r="O846" s="25"/>
      <c r="P846" s="25"/>
      <c r="Q846" s="25"/>
      <c r="R846" s="25"/>
      <c r="S846" s="25"/>
      <c r="T846" s="25"/>
      <c r="U846" s="25"/>
      <c r="V846" s="25"/>
      <c r="W846" s="25"/>
    </row>
    <row r="847" spans="1:23" s="11" customFormat="1" x14ac:dyDescent="0.25">
      <c r="A847" s="20"/>
      <c r="B847" s="20"/>
      <c r="C847" s="20"/>
      <c r="D847" s="20"/>
      <c r="E847" s="20"/>
      <c r="F847" s="20"/>
      <c r="G847" s="20"/>
      <c r="H847" s="20"/>
      <c r="I847" s="20"/>
      <c r="J847" s="20"/>
      <c r="K847" s="20"/>
      <c r="L847" s="25"/>
      <c r="M847" s="25"/>
      <c r="N847" s="25"/>
      <c r="O847" s="25"/>
      <c r="P847" s="25"/>
      <c r="Q847" s="25"/>
      <c r="R847" s="25"/>
      <c r="S847" s="25"/>
      <c r="T847" s="25"/>
      <c r="U847" s="25"/>
      <c r="V847" s="25"/>
      <c r="W847" s="25"/>
    </row>
    <row r="848" spans="1:23" s="11" customFormat="1" x14ac:dyDescent="0.25">
      <c r="A848" s="20"/>
      <c r="B848" s="20"/>
      <c r="C848" s="20"/>
      <c r="D848" s="20"/>
      <c r="E848" s="20"/>
      <c r="F848" s="20"/>
      <c r="G848" s="20"/>
      <c r="H848" s="20"/>
      <c r="I848" s="20"/>
      <c r="J848" s="20"/>
      <c r="K848" s="20"/>
      <c r="L848" s="25"/>
      <c r="M848" s="25"/>
      <c r="N848" s="25"/>
      <c r="O848" s="25"/>
      <c r="P848" s="25"/>
      <c r="Q848" s="25"/>
      <c r="R848" s="25"/>
      <c r="S848" s="25"/>
      <c r="T848" s="25"/>
      <c r="U848" s="25"/>
      <c r="V848" s="25"/>
      <c r="W848" s="25"/>
    </row>
    <row r="849" spans="1:23" s="11" customFormat="1" x14ac:dyDescent="0.25">
      <c r="A849" s="20"/>
      <c r="B849" s="20"/>
      <c r="C849" s="20"/>
      <c r="D849" s="20"/>
      <c r="E849" s="20"/>
      <c r="F849" s="20"/>
      <c r="G849" s="20"/>
      <c r="H849" s="20"/>
      <c r="I849" s="20"/>
      <c r="J849" s="20"/>
      <c r="K849" s="20"/>
      <c r="L849" s="25"/>
      <c r="M849" s="25"/>
      <c r="N849" s="25"/>
      <c r="O849" s="25"/>
      <c r="P849" s="25"/>
      <c r="Q849" s="25"/>
      <c r="R849" s="25"/>
      <c r="S849" s="25"/>
      <c r="T849" s="25"/>
      <c r="U849" s="25"/>
      <c r="V849" s="25"/>
      <c r="W849" s="25"/>
    </row>
    <row r="850" spans="1:23" s="11" customFormat="1" x14ac:dyDescent="0.25">
      <c r="A850" s="20"/>
      <c r="B850" s="20"/>
      <c r="C850" s="20"/>
      <c r="D850" s="20"/>
      <c r="E850" s="20"/>
      <c r="F850" s="20"/>
      <c r="G850" s="20"/>
      <c r="H850" s="20"/>
      <c r="I850" s="20"/>
      <c r="J850" s="20"/>
      <c r="K850" s="20"/>
      <c r="L850" s="25"/>
      <c r="M850" s="25"/>
      <c r="N850" s="25"/>
      <c r="O850" s="25"/>
      <c r="P850" s="25"/>
      <c r="Q850" s="25"/>
      <c r="R850" s="25"/>
      <c r="S850" s="25"/>
      <c r="T850" s="25"/>
      <c r="U850" s="25"/>
      <c r="V850" s="25"/>
      <c r="W850" s="25"/>
    </row>
    <row r="851" spans="1:23" s="11" customFormat="1" x14ac:dyDescent="0.25">
      <c r="A851" s="20"/>
      <c r="B851" s="20"/>
      <c r="C851" s="20"/>
      <c r="D851" s="20"/>
      <c r="E851" s="20"/>
      <c r="F851" s="20"/>
      <c r="G851" s="20"/>
      <c r="H851" s="20"/>
      <c r="I851" s="20"/>
      <c r="J851" s="20"/>
      <c r="K851" s="20"/>
      <c r="L851" s="25"/>
      <c r="M851" s="25"/>
      <c r="N851" s="25"/>
      <c r="O851" s="25"/>
      <c r="P851" s="25"/>
      <c r="Q851" s="25"/>
      <c r="R851" s="25"/>
      <c r="S851" s="25"/>
      <c r="T851" s="25"/>
      <c r="U851" s="25"/>
      <c r="V851" s="25"/>
      <c r="W851" s="25"/>
    </row>
    <row r="852" spans="1:23" s="11" customFormat="1" x14ac:dyDescent="0.25">
      <c r="A852" s="20"/>
      <c r="B852" s="20"/>
      <c r="C852" s="20"/>
      <c r="D852" s="20"/>
      <c r="E852" s="20"/>
      <c r="F852" s="20"/>
      <c r="G852" s="20"/>
      <c r="H852" s="20"/>
      <c r="I852" s="20"/>
      <c r="J852" s="20"/>
      <c r="K852" s="20"/>
      <c r="L852" s="25"/>
      <c r="M852" s="25"/>
      <c r="N852" s="25"/>
      <c r="O852" s="25"/>
      <c r="P852" s="25"/>
      <c r="Q852" s="25"/>
      <c r="R852" s="25"/>
      <c r="S852" s="25"/>
      <c r="T852" s="25"/>
      <c r="U852" s="25"/>
      <c r="V852" s="25"/>
      <c r="W852" s="25"/>
    </row>
    <row r="853" spans="1:23" s="11" customFormat="1" x14ac:dyDescent="0.25">
      <c r="A853" s="20"/>
      <c r="B853" s="20"/>
      <c r="C853" s="20"/>
      <c r="D853" s="20"/>
      <c r="E853" s="20"/>
      <c r="F853" s="20"/>
      <c r="G853" s="20"/>
      <c r="H853" s="20"/>
      <c r="I853" s="20"/>
      <c r="J853" s="20"/>
      <c r="K853" s="20"/>
      <c r="L853" s="25"/>
      <c r="M853" s="25"/>
      <c r="N853" s="25"/>
      <c r="O853" s="25"/>
      <c r="P853" s="25"/>
      <c r="Q853" s="25"/>
      <c r="R853" s="25"/>
      <c r="S853" s="25"/>
      <c r="T853" s="25"/>
      <c r="U853" s="25"/>
      <c r="V853" s="25"/>
      <c r="W853" s="25"/>
    </row>
    <row r="854" spans="1:23" s="11" customFormat="1" x14ac:dyDescent="0.25">
      <c r="A854" s="20"/>
      <c r="B854" s="20"/>
      <c r="C854" s="20"/>
      <c r="D854" s="20"/>
      <c r="E854" s="20"/>
      <c r="F854" s="20"/>
      <c r="G854" s="20"/>
      <c r="H854" s="20"/>
      <c r="I854" s="20"/>
      <c r="J854" s="20"/>
      <c r="K854" s="20"/>
      <c r="L854" s="25"/>
      <c r="M854" s="25"/>
      <c r="N854" s="25"/>
      <c r="O854" s="25"/>
      <c r="P854" s="25"/>
      <c r="Q854" s="25"/>
      <c r="R854" s="25"/>
      <c r="S854" s="25"/>
      <c r="T854" s="25"/>
      <c r="U854" s="25"/>
      <c r="V854" s="25"/>
      <c r="W854" s="25"/>
    </row>
    <row r="855" spans="1:23" s="11" customFormat="1" x14ac:dyDescent="0.25">
      <c r="A855" s="20"/>
      <c r="B855" s="20"/>
      <c r="C855" s="20"/>
      <c r="D855" s="20"/>
      <c r="E855" s="20"/>
      <c r="F855" s="20"/>
      <c r="G855" s="20"/>
      <c r="H855" s="20"/>
      <c r="I855" s="20"/>
      <c r="J855" s="20"/>
      <c r="K855" s="20"/>
      <c r="L855" s="25"/>
      <c r="M855" s="25"/>
      <c r="N855" s="25"/>
      <c r="O855" s="25"/>
      <c r="P855" s="25"/>
      <c r="Q855" s="25"/>
      <c r="R855" s="25"/>
      <c r="S855" s="25"/>
      <c r="T855" s="25"/>
      <c r="U855" s="25"/>
      <c r="V855" s="25"/>
      <c r="W855" s="25"/>
    </row>
    <row r="856" spans="1:23" s="11" customFormat="1" x14ac:dyDescent="0.25">
      <c r="A856" s="20"/>
      <c r="B856" s="20"/>
      <c r="C856" s="20"/>
      <c r="D856" s="20"/>
      <c r="E856" s="20"/>
      <c r="F856" s="20"/>
      <c r="G856" s="20"/>
      <c r="H856" s="20"/>
      <c r="I856" s="20"/>
      <c r="J856" s="20"/>
      <c r="K856" s="20"/>
      <c r="L856" s="25"/>
      <c r="M856" s="25"/>
      <c r="N856" s="25"/>
      <c r="O856" s="25"/>
      <c r="P856" s="25"/>
      <c r="Q856" s="25"/>
      <c r="R856" s="25"/>
      <c r="S856" s="25"/>
      <c r="T856" s="25"/>
      <c r="U856" s="25"/>
      <c r="V856" s="25"/>
      <c r="W856" s="25"/>
    </row>
    <row r="857" spans="1:23" s="11" customFormat="1" x14ac:dyDescent="0.25">
      <c r="A857" s="20"/>
      <c r="B857" s="20"/>
      <c r="C857" s="20"/>
      <c r="D857" s="20"/>
      <c r="E857" s="20"/>
      <c r="F857" s="20"/>
      <c r="G857" s="20"/>
      <c r="H857" s="20"/>
      <c r="I857" s="20"/>
      <c r="J857" s="20"/>
      <c r="K857" s="20"/>
      <c r="L857" s="25"/>
      <c r="M857" s="25"/>
      <c r="N857" s="25"/>
      <c r="O857" s="25"/>
      <c r="P857" s="25"/>
      <c r="Q857" s="25"/>
      <c r="R857" s="25"/>
      <c r="S857" s="25"/>
      <c r="T857" s="25"/>
      <c r="U857" s="25"/>
      <c r="V857" s="25"/>
      <c r="W857" s="25"/>
    </row>
    <row r="858" spans="1:23" s="11" customFormat="1" x14ac:dyDescent="0.25">
      <c r="A858" s="20"/>
      <c r="B858" s="20"/>
      <c r="C858" s="20"/>
      <c r="D858" s="20"/>
      <c r="E858" s="20"/>
      <c r="F858" s="20"/>
      <c r="G858" s="20"/>
      <c r="H858" s="20"/>
      <c r="I858" s="20"/>
      <c r="J858" s="20"/>
      <c r="K858" s="20"/>
      <c r="L858" s="25"/>
      <c r="M858" s="25"/>
      <c r="N858" s="25"/>
      <c r="O858" s="25"/>
      <c r="P858" s="25"/>
      <c r="Q858" s="25"/>
      <c r="R858" s="25"/>
      <c r="S858" s="25"/>
      <c r="T858" s="25"/>
      <c r="U858" s="25"/>
      <c r="V858" s="25"/>
      <c r="W858" s="25"/>
    </row>
    <row r="859" spans="1:23" s="11" customFormat="1" x14ac:dyDescent="0.25">
      <c r="A859" s="20"/>
      <c r="B859" s="20"/>
      <c r="C859" s="20"/>
      <c r="D859" s="20"/>
      <c r="E859" s="20"/>
      <c r="F859" s="20"/>
      <c r="G859" s="20"/>
      <c r="H859" s="20"/>
      <c r="I859" s="20"/>
      <c r="J859" s="20"/>
      <c r="K859" s="20"/>
      <c r="L859" s="25"/>
      <c r="M859" s="25"/>
      <c r="N859" s="25"/>
      <c r="O859" s="25"/>
      <c r="P859" s="25"/>
      <c r="Q859" s="25"/>
      <c r="R859" s="25"/>
      <c r="S859" s="25"/>
      <c r="T859" s="25"/>
      <c r="U859" s="25"/>
      <c r="V859" s="25"/>
      <c r="W859" s="25"/>
    </row>
    <row r="860" spans="1:23" s="11" customFormat="1" x14ac:dyDescent="0.25">
      <c r="A860" s="20"/>
      <c r="B860" s="20"/>
      <c r="C860" s="20"/>
      <c r="D860" s="20"/>
      <c r="E860" s="20"/>
      <c r="F860" s="20"/>
      <c r="G860" s="20"/>
      <c r="H860" s="20"/>
      <c r="I860" s="20"/>
      <c r="J860" s="20"/>
      <c r="K860" s="20"/>
      <c r="L860" s="25"/>
      <c r="M860" s="25"/>
      <c r="N860" s="25"/>
      <c r="O860" s="25"/>
      <c r="P860" s="25"/>
      <c r="Q860" s="25"/>
      <c r="R860" s="25"/>
      <c r="S860" s="25"/>
      <c r="T860" s="25"/>
      <c r="U860" s="25"/>
      <c r="V860" s="25"/>
      <c r="W860" s="25"/>
    </row>
    <row r="861" spans="1:23" s="11" customFormat="1" x14ac:dyDescent="0.25">
      <c r="A861" s="20"/>
      <c r="B861" s="20"/>
      <c r="C861" s="20"/>
      <c r="D861" s="20"/>
      <c r="E861" s="20"/>
      <c r="F861" s="20"/>
      <c r="G861" s="20"/>
      <c r="H861" s="20"/>
      <c r="I861" s="20"/>
      <c r="J861" s="20"/>
      <c r="K861" s="20"/>
      <c r="L861" s="25"/>
      <c r="M861" s="25"/>
      <c r="N861" s="25"/>
      <c r="O861" s="25"/>
      <c r="P861" s="25"/>
      <c r="Q861" s="25"/>
      <c r="R861" s="25"/>
      <c r="S861" s="25"/>
      <c r="T861" s="25"/>
      <c r="U861" s="25"/>
      <c r="V861" s="25"/>
      <c r="W861" s="25"/>
    </row>
    <row r="862" spans="1:23" s="11" customFormat="1" x14ac:dyDescent="0.25">
      <c r="A862" s="20"/>
      <c r="B862" s="20"/>
      <c r="C862" s="20"/>
      <c r="D862" s="20"/>
      <c r="E862" s="20"/>
      <c r="F862" s="20"/>
      <c r="G862" s="20"/>
      <c r="H862" s="20"/>
      <c r="I862" s="20"/>
      <c r="J862" s="20"/>
      <c r="K862" s="20"/>
      <c r="L862" s="25"/>
      <c r="M862" s="25"/>
      <c r="N862" s="25"/>
      <c r="O862" s="25"/>
      <c r="P862" s="25"/>
      <c r="Q862" s="25"/>
      <c r="R862" s="25"/>
      <c r="S862" s="25"/>
      <c r="T862" s="25"/>
      <c r="U862" s="25"/>
      <c r="V862" s="25"/>
      <c r="W862" s="25"/>
    </row>
    <row r="863" spans="1:23" s="11" customFormat="1" x14ac:dyDescent="0.25">
      <c r="A863" s="20"/>
      <c r="B863" s="20"/>
      <c r="C863" s="20"/>
      <c r="D863" s="20"/>
      <c r="E863" s="20"/>
      <c r="F863" s="20"/>
      <c r="G863" s="20"/>
      <c r="H863" s="20"/>
      <c r="I863" s="20"/>
      <c r="J863" s="20"/>
      <c r="K863" s="20"/>
      <c r="L863" s="25"/>
      <c r="M863" s="25"/>
      <c r="N863" s="25"/>
      <c r="O863" s="25"/>
      <c r="P863" s="25"/>
      <c r="Q863" s="25"/>
      <c r="R863" s="25"/>
      <c r="S863" s="25"/>
      <c r="T863" s="25"/>
      <c r="U863" s="25"/>
      <c r="V863" s="25"/>
      <c r="W863" s="25"/>
    </row>
    <row r="864" spans="1:23" s="11" customFormat="1" x14ac:dyDescent="0.25">
      <c r="A864" s="20"/>
      <c r="B864" s="20"/>
      <c r="C864" s="20"/>
      <c r="D864" s="20"/>
      <c r="E864" s="20"/>
      <c r="F864" s="20"/>
      <c r="G864" s="20"/>
      <c r="H864" s="20"/>
      <c r="I864" s="20"/>
      <c r="J864" s="20"/>
      <c r="K864" s="20"/>
      <c r="L864" s="25"/>
      <c r="M864" s="25"/>
      <c r="N864" s="25"/>
      <c r="O864" s="25"/>
      <c r="P864" s="25"/>
      <c r="Q864" s="25"/>
      <c r="R864" s="25"/>
      <c r="S864" s="25"/>
      <c r="T864" s="25"/>
      <c r="U864" s="25"/>
      <c r="V864" s="25"/>
      <c r="W864" s="25"/>
    </row>
    <row r="865" spans="1:23" s="11" customFormat="1" x14ac:dyDescent="0.25">
      <c r="A865" s="20"/>
      <c r="B865" s="20"/>
      <c r="C865" s="20"/>
      <c r="D865" s="20"/>
      <c r="E865" s="20"/>
      <c r="F865" s="20"/>
      <c r="G865" s="20"/>
      <c r="H865" s="20"/>
      <c r="I865" s="20"/>
      <c r="J865" s="20"/>
      <c r="K865" s="20"/>
      <c r="L865" s="25"/>
      <c r="M865" s="25"/>
      <c r="N865" s="25"/>
      <c r="O865" s="25"/>
      <c r="P865" s="25"/>
      <c r="Q865" s="25"/>
      <c r="R865" s="25"/>
      <c r="S865" s="25"/>
      <c r="T865" s="25"/>
      <c r="U865" s="25"/>
      <c r="V865" s="25"/>
      <c r="W865" s="25"/>
    </row>
    <row r="866" spans="1:23" s="11" customFormat="1" x14ac:dyDescent="0.25">
      <c r="A866" s="20"/>
      <c r="B866" s="20"/>
      <c r="C866" s="20"/>
      <c r="D866" s="20"/>
      <c r="E866" s="20"/>
      <c r="F866" s="20"/>
      <c r="G866" s="20"/>
      <c r="H866" s="20"/>
      <c r="I866" s="20"/>
      <c r="J866" s="20"/>
      <c r="K866" s="20"/>
      <c r="L866" s="25"/>
      <c r="M866" s="25"/>
      <c r="N866" s="25"/>
      <c r="O866" s="25"/>
      <c r="P866" s="25"/>
      <c r="Q866" s="25"/>
      <c r="R866" s="25"/>
      <c r="S866" s="25"/>
      <c r="T866" s="25"/>
      <c r="U866" s="25"/>
      <c r="V866" s="25"/>
      <c r="W866" s="25"/>
    </row>
    <row r="867" spans="1:23" s="11" customFormat="1" x14ac:dyDescent="0.25">
      <c r="A867" s="20"/>
      <c r="B867" s="20"/>
      <c r="C867" s="20"/>
      <c r="D867" s="20"/>
      <c r="E867" s="20"/>
      <c r="F867" s="20"/>
      <c r="G867" s="20"/>
      <c r="H867" s="20"/>
      <c r="I867" s="20"/>
      <c r="J867" s="20"/>
      <c r="K867" s="20"/>
      <c r="L867" s="25"/>
      <c r="M867" s="25"/>
      <c r="N867" s="25"/>
      <c r="O867" s="25"/>
      <c r="P867" s="25"/>
      <c r="Q867" s="25"/>
      <c r="R867" s="25"/>
      <c r="S867" s="25"/>
      <c r="T867" s="25"/>
      <c r="U867" s="25"/>
      <c r="V867" s="25"/>
      <c r="W867" s="25"/>
    </row>
    <row r="868" spans="1:23" s="11" customFormat="1" x14ac:dyDescent="0.25">
      <c r="A868" s="20"/>
      <c r="B868" s="20"/>
      <c r="C868" s="20"/>
      <c r="D868" s="20"/>
      <c r="E868" s="20"/>
      <c r="F868" s="20"/>
      <c r="G868" s="20"/>
      <c r="H868" s="20"/>
      <c r="I868" s="20"/>
      <c r="J868" s="20"/>
      <c r="K868" s="20"/>
      <c r="L868" s="25"/>
      <c r="M868" s="25"/>
      <c r="N868" s="25"/>
      <c r="O868" s="25"/>
      <c r="P868" s="25"/>
      <c r="Q868" s="25"/>
      <c r="R868" s="25"/>
      <c r="S868" s="25"/>
      <c r="T868" s="25"/>
      <c r="U868" s="25"/>
      <c r="V868" s="25"/>
      <c r="W868" s="25"/>
    </row>
    <row r="869" spans="1:23" s="11" customFormat="1" x14ac:dyDescent="0.25">
      <c r="A869" s="20"/>
      <c r="B869" s="20"/>
      <c r="C869" s="20"/>
      <c r="D869" s="20"/>
      <c r="E869" s="20"/>
      <c r="F869" s="20"/>
      <c r="G869" s="20"/>
      <c r="H869" s="20"/>
      <c r="I869" s="20"/>
      <c r="J869" s="20"/>
      <c r="K869" s="20"/>
      <c r="L869" s="25"/>
      <c r="M869" s="25"/>
      <c r="N869" s="25"/>
      <c r="O869" s="25"/>
      <c r="P869" s="25"/>
      <c r="Q869" s="25"/>
      <c r="R869" s="25"/>
      <c r="S869" s="25"/>
      <c r="T869" s="25"/>
      <c r="U869" s="25"/>
      <c r="V869" s="25"/>
      <c r="W869" s="25"/>
    </row>
    <row r="870" spans="1:23" s="11" customFormat="1" x14ac:dyDescent="0.25">
      <c r="A870" s="20"/>
      <c r="B870" s="20"/>
      <c r="C870" s="20"/>
      <c r="D870" s="20"/>
      <c r="E870" s="20"/>
      <c r="F870" s="20"/>
      <c r="G870" s="20"/>
      <c r="H870" s="20"/>
      <c r="I870" s="20"/>
      <c r="J870" s="20"/>
      <c r="K870" s="20"/>
      <c r="L870" s="25"/>
      <c r="M870" s="25"/>
      <c r="N870" s="25"/>
      <c r="O870" s="25"/>
      <c r="P870" s="25"/>
      <c r="Q870" s="25"/>
      <c r="R870" s="25"/>
      <c r="S870" s="25"/>
      <c r="T870" s="25"/>
      <c r="U870" s="25"/>
      <c r="V870" s="25"/>
      <c r="W870" s="25"/>
    </row>
    <row r="871" spans="1:23" s="11" customFormat="1" x14ac:dyDescent="0.25">
      <c r="A871" s="20"/>
      <c r="B871" s="20"/>
      <c r="C871" s="20"/>
      <c r="D871" s="20"/>
      <c r="E871" s="20"/>
      <c r="F871" s="20"/>
      <c r="G871" s="20"/>
      <c r="H871" s="20"/>
      <c r="I871" s="20"/>
      <c r="J871" s="20"/>
      <c r="K871" s="20"/>
      <c r="L871" s="25"/>
      <c r="M871" s="25"/>
      <c r="N871" s="25"/>
      <c r="O871" s="25"/>
      <c r="P871" s="25"/>
      <c r="Q871" s="25"/>
      <c r="R871" s="25"/>
      <c r="S871" s="25"/>
      <c r="T871" s="25"/>
      <c r="U871" s="25"/>
      <c r="V871" s="25"/>
      <c r="W871" s="25"/>
    </row>
    <row r="872" spans="1:23" s="11" customFormat="1" x14ac:dyDescent="0.25">
      <c r="A872" s="20"/>
      <c r="B872" s="20"/>
      <c r="C872" s="20"/>
      <c r="D872" s="20"/>
      <c r="E872" s="20"/>
      <c r="F872" s="20"/>
      <c r="G872" s="20"/>
      <c r="H872" s="20"/>
      <c r="I872" s="20"/>
      <c r="J872" s="20"/>
      <c r="K872" s="20"/>
      <c r="L872" s="25"/>
      <c r="M872" s="25"/>
      <c r="N872" s="25"/>
      <c r="O872" s="25"/>
      <c r="P872" s="25"/>
      <c r="Q872" s="25"/>
      <c r="R872" s="25"/>
      <c r="S872" s="25"/>
      <c r="T872" s="25"/>
      <c r="U872" s="25"/>
      <c r="V872" s="25"/>
      <c r="W872" s="25"/>
    </row>
    <row r="873" spans="1:23" s="11" customFormat="1" x14ac:dyDescent="0.25">
      <c r="A873" s="20"/>
      <c r="B873" s="20"/>
      <c r="C873" s="20"/>
      <c r="D873" s="20"/>
      <c r="E873" s="20"/>
      <c r="F873" s="20"/>
      <c r="G873" s="20"/>
      <c r="H873" s="20"/>
      <c r="I873" s="20"/>
      <c r="J873" s="20"/>
      <c r="K873" s="20"/>
      <c r="L873" s="25"/>
      <c r="M873" s="25"/>
      <c r="N873" s="25"/>
      <c r="O873" s="25"/>
      <c r="P873" s="25"/>
      <c r="Q873" s="25"/>
      <c r="R873" s="25"/>
      <c r="S873" s="25"/>
      <c r="T873" s="25"/>
      <c r="U873" s="25"/>
      <c r="V873" s="25"/>
      <c r="W873" s="25"/>
    </row>
    <row r="874" spans="1:23" s="11" customFormat="1" x14ac:dyDescent="0.25">
      <c r="A874" s="20"/>
      <c r="B874" s="20"/>
      <c r="C874" s="20"/>
      <c r="D874" s="20"/>
      <c r="E874" s="20"/>
      <c r="F874" s="20"/>
      <c r="G874" s="20"/>
      <c r="H874" s="20"/>
      <c r="I874" s="20"/>
      <c r="J874" s="20"/>
      <c r="K874" s="20"/>
      <c r="L874" s="25"/>
      <c r="M874" s="25"/>
      <c r="N874" s="25"/>
      <c r="O874" s="25"/>
      <c r="P874" s="25"/>
      <c r="Q874" s="25"/>
      <c r="R874" s="25"/>
      <c r="S874" s="25"/>
      <c r="T874" s="25"/>
      <c r="U874" s="25"/>
      <c r="V874" s="25"/>
      <c r="W874" s="25"/>
    </row>
    <row r="875" spans="1:23" s="11" customFormat="1" x14ac:dyDescent="0.25">
      <c r="A875" s="20"/>
      <c r="B875" s="20"/>
      <c r="C875" s="20"/>
      <c r="D875" s="20"/>
      <c r="E875" s="20"/>
      <c r="F875" s="20"/>
      <c r="G875" s="20"/>
      <c r="H875" s="20"/>
      <c r="I875" s="20"/>
      <c r="J875" s="20"/>
      <c r="K875" s="20"/>
      <c r="L875" s="25"/>
      <c r="M875" s="25"/>
      <c r="N875" s="25"/>
      <c r="O875" s="25"/>
      <c r="P875" s="25"/>
      <c r="Q875" s="25"/>
      <c r="R875" s="25"/>
      <c r="S875" s="25"/>
      <c r="T875" s="25"/>
      <c r="U875" s="25"/>
      <c r="V875" s="25"/>
      <c r="W875" s="25"/>
    </row>
    <row r="876" spans="1:23" s="11" customFormat="1" x14ac:dyDescent="0.25">
      <c r="A876" s="20"/>
      <c r="B876" s="20"/>
      <c r="C876" s="20"/>
      <c r="D876" s="20"/>
      <c r="E876" s="20"/>
      <c r="F876" s="20"/>
      <c r="G876" s="20"/>
      <c r="H876" s="20"/>
      <c r="I876" s="20"/>
      <c r="J876" s="20"/>
      <c r="K876" s="20"/>
      <c r="L876" s="25"/>
      <c r="M876" s="25"/>
      <c r="N876" s="25"/>
      <c r="O876" s="25"/>
      <c r="P876" s="25"/>
      <c r="Q876" s="25"/>
      <c r="R876" s="25"/>
      <c r="S876" s="25"/>
      <c r="T876" s="25"/>
      <c r="U876" s="25"/>
      <c r="V876" s="25"/>
      <c r="W876" s="25"/>
    </row>
    <row r="877" spans="1:23" s="11" customFormat="1" x14ac:dyDescent="0.25">
      <c r="A877" s="20"/>
      <c r="B877" s="20"/>
      <c r="C877" s="20"/>
      <c r="D877" s="20"/>
      <c r="E877" s="20"/>
      <c r="F877" s="20"/>
      <c r="G877" s="20"/>
      <c r="H877" s="20"/>
      <c r="I877" s="20"/>
      <c r="J877" s="20"/>
      <c r="K877" s="20"/>
      <c r="L877" s="25"/>
      <c r="M877" s="25"/>
      <c r="N877" s="25"/>
      <c r="O877" s="25"/>
      <c r="P877" s="25"/>
      <c r="Q877" s="25"/>
      <c r="R877" s="25"/>
      <c r="S877" s="25"/>
      <c r="T877" s="25"/>
      <c r="U877" s="25"/>
      <c r="V877" s="25"/>
      <c r="W877" s="25"/>
    </row>
    <row r="878" spans="1:23" s="11" customFormat="1" x14ac:dyDescent="0.25">
      <c r="A878" s="20"/>
      <c r="B878" s="20"/>
      <c r="C878" s="20"/>
      <c r="D878" s="20"/>
      <c r="E878" s="20"/>
      <c r="F878" s="20"/>
      <c r="G878" s="20"/>
      <c r="H878" s="20"/>
      <c r="I878" s="20"/>
      <c r="J878" s="20"/>
      <c r="K878" s="20"/>
      <c r="L878" s="25"/>
      <c r="M878" s="25"/>
      <c r="N878" s="25"/>
      <c r="O878" s="25"/>
      <c r="P878" s="25"/>
      <c r="Q878" s="25"/>
      <c r="R878" s="25"/>
      <c r="S878" s="25"/>
      <c r="T878" s="25"/>
      <c r="U878" s="25"/>
      <c r="V878" s="25"/>
      <c r="W878" s="25"/>
    </row>
    <row r="879" spans="1:23" s="11" customFormat="1" x14ac:dyDescent="0.25">
      <c r="A879" s="20"/>
      <c r="B879" s="20"/>
      <c r="C879" s="20"/>
      <c r="D879" s="20"/>
      <c r="E879" s="20"/>
      <c r="F879" s="20"/>
      <c r="G879" s="20"/>
      <c r="H879" s="20"/>
      <c r="I879" s="20"/>
      <c r="J879" s="20"/>
      <c r="K879" s="20"/>
      <c r="L879" s="25"/>
      <c r="M879" s="25"/>
      <c r="N879" s="25"/>
      <c r="O879" s="25"/>
      <c r="P879" s="25"/>
      <c r="Q879" s="25"/>
      <c r="R879" s="25"/>
      <c r="S879" s="25"/>
      <c r="T879" s="25"/>
      <c r="U879" s="25"/>
      <c r="V879" s="25"/>
      <c r="W879" s="25"/>
    </row>
    <row r="880" spans="1:23" s="11" customFormat="1" x14ac:dyDescent="0.25">
      <c r="A880" s="20"/>
      <c r="B880" s="20"/>
      <c r="C880" s="20"/>
      <c r="D880" s="20"/>
      <c r="E880" s="20"/>
      <c r="F880" s="20"/>
      <c r="G880" s="20"/>
      <c r="H880" s="20"/>
      <c r="I880" s="20"/>
      <c r="J880" s="20"/>
      <c r="K880" s="20"/>
      <c r="L880" s="25"/>
      <c r="M880" s="25"/>
      <c r="N880" s="25"/>
      <c r="O880" s="25"/>
      <c r="P880" s="25"/>
      <c r="Q880" s="25"/>
      <c r="R880" s="25"/>
      <c r="S880" s="25"/>
      <c r="T880" s="25"/>
      <c r="U880" s="25"/>
      <c r="V880" s="25"/>
      <c r="W880" s="25"/>
    </row>
    <row r="881" spans="1:23" s="11" customFormat="1" x14ac:dyDescent="0.25">
      <c r="A881" s="20"/>
      <c r="B881" s="20"/>
      <c r="C881" s="20"/>
      <c r="D881" s="20"/>
      <c r="E881" s="20"/>
      <c r="F881" s="20"/>
      <c r="G881" s="20"/>
      <c r="H881" s="20"/>
      <c r="I881" s="20"/>
      <c r="J881" s="20"/>
      <c r="K881" s="20"/>
      <c r="L881" s="25"/>
      <c r="M881" s="25"/>
      <c r="N881" s="25"/>
      <c r="O881" s="25"/>
      <c r="P881" s="25"/>
      <c r="Q881" s="25"/>
      <c r="R881" s="25"/>
      <c r="S881" s="25"/>
      <c r="T881" s="25"/>
      <c r="U881" s="25"/>
      <c r="V881" s="25"/>
      <c r="W881" s="25"/>
    </row>
    <row r="882" spans="1:23" s="11" customFormat="1" x14ac:dyDescent="0.25">
      <c r="A882" s="20"/>
      <c r="B882" s="20"/>
      <c r="C882" s="20"/>
      <c r="D882" s="20"/>
      <c r="E882" s="20"/>
      <c r="F882" s="20"/>
      <c r="G882" s="20"/>
      <c r="H882" s="20"/>
      <c r="I882" s="20"/>
      <c r="J882" s="20"/>
      <c r="K882" s="20"/>
      <c r="L882" s="25"/>
      <c r="M882" s="25"/>
      <c r="N882" s="25"/>
      <c r="O882" s="25"/>
      <c r="P882" s="25"/>
      <c r="Q882" s="25"/>
      <c r="R882" s="25"/>
      <c r="S882" s="25"/>
      <c r="T882" s="25"/>
      <c r="U882" s="25"/>
      <c r="V882" s="25"/>
      <c r="W882" s="25"/>
    </row>
    <row r="883" spans="1:23" s="11" customFormat="1" x14ac:dyDescent="0.25">
      <c r="A883" s="20"/>
      <c r="B883" s="20"/>
      <c r="C883" s="20"/>
      <c r="D883" s="20"/>
      <c r="E883" s="20"/>
      <c r="F883" s="20"/>
      <c r="G883" s="20"/>
      <c r="H883" s="20"/>
      <c r="I883" s="20"/>
      <c r="J883" s="20"/>
      <c r="K883" s="20"/>
      <c r="L883" s="25"/>
      <c r="M883" s="25"/>
      <c r="N883" s="25"/>
      <c r="O883" s="25"/>
      <c r="P883" s="25"/>
      <c r="Q883" s="25"/>
      <c r="R883" s="25"/>
      <c r="S883" s="25"/>
      <c r="T883" s="25"/>
      <c r="U883" s="25"/>
      <c r="V883" s="25"/>
      <c r="W883" s="25"/>
    </row>
    <row r="884" spans="1:23" s="11" customFormat="1" x14ac:dyDescent="0.25">
      <c r="A884" s="20"/>
      <c r="B884" s="20"/>
      <c r="C884" s="20"/>
      <c r="D884" s="20"/>
      <c r="E884" s="20"/>
      <c r="F884" s="20"/>
      <c r="G884" s="20"/>
      <c r="H884" s="20"/>
      <c r="I884" s="20"/>
      <c r="J884" s="20"/>
      <c r="K884" s="20"/>
      <c r="L884" s="25"/>
      <c r="M884" s="25"/>
      <c r="N884" s="25"/>
      <c r="O884" s="25"/>
      <c r="P884" s="25"/>
      <c r="Q884" s="25"/>
      <c r="R884" s="25"/>
      <c r="S884" s="25"/>
      <c r="T884" s="25"/>
      <c r="U884" s="25"/>
      <c r="V884" s="25"/>
      <c r="W884" s="25"/>
    </row>
    <row r="885" spans="1:23" s="11" customFormat="1" x14ac:dyDescent="0.25">
      <c r="A885" s="20"/>
      <c r="B885" s="20"/>
      <c r="C885" s="20"/>
      <c r="D885" s="20"/>
      <c r="E885" s="20"/>
      <c r="F885" s="20"/>
      <c r="G885" s="20"/>
      <c r="H885" s="20"/>
      <c r="I885" s="20"/>
      <c r="J885" s="20"/>
      <c r="K885" s="20"/>
      <c r="L885" s="25"/>
      <c r="M885" s="25"/>
      <c r="N885" s="25"/>
      <c r="O885" s="25"/>
      <c r="P885" s="25"/>
      <c r="Q885" s="25"/>
      <c r="R885" s="25"/>
      <c r="S885" s="25"/>
      <c r="T885" s="25"/>
      <c r="U885" s="25"/>
      <c r="V885" s="25"/>
      <c r="W885" s="25"/>
    </row>
    <row r="886" spans="1:23" s="11" customFormat="1" x14ac:dyDescent="0.25">
      <c r="A886" s="20"/>
      <c r="B886" s="20"/>
      <c r="C886" s="20"/>
      <c r="D886" s="20"/>
      <c r="E886" s="20"/>
      <c r="F886" s="20"/>
      <c r="G886" s="20"/>
      <c r="H886" s="20"/>
      <c r="I886" s="20"/>
      <c r="J886" s="20"/>
      <c r="K886" s="20"/>
      <c r="L886" s="25"/>
      <c r="M886" s="25"/>
      <c r="N886" s="25"/>
      <c r="O886" s="25"/>
      <c r="P886" s="25"/>
      <c r="Q886" s="25"/>
      <c r="R886" s="25"/>
      <c r="S886" s="25"/>
      <c r="T886" s="25"/>
      <c r="U886" s="25"/>
      <c r="V886" s="25"/>
      <c r="W886" s="25"/>
    </row>
    <row r="887" spans="1:23" s="11" customFormat="1" x14ac:dyDescent="0.25">
      <c r="A887" s="20"/>
      <c r="B887" s="20"/>
      <c r="C887" s="20"/>
      <c r="D887" s="20"/>
      <c r="E887" s="20"/>
      <c r="F887" s="20"/>
      <c r="G887" s="20"/>
      <c r="H887" s="20"/>
      <c r="I887" s="20"/>
      <c r="J887" s="20"/>
      <c r="K887" s="20"/>
      <c r="L887" s="25"/>
      <c r="M887" s="25"/>
      <c r="N887" s="25"/>
      <c r="O887" s="25"/>
      <c r="P887" s="25"/>
      <c r="Q887" s="25"/>
      <c r="R887" s="25"/>
      <c r="S887" s="25"/>
      <c r="T887" s="25"/>
      <c r="U887" s="25"/>
      <c r="V887" s="25"/>
      <c r="W887" s="25"/>
    </row>
    <row r="888" spans="1:23" s="11" customFormat="1" x14ac:dyDescent="0.25">
      <c r="A888" s="20"/>
      <c r="B888" s="20"/>
      <c r="C888" s="20"/>
      <c r="D888" s="20"/>
      <c r="E888" s="20"/>
      <c r="F888" s="20"/>
      <c r="G888" s="20"/>
      <c r="H888" s="20"/>
      <c r="I888" s="20"/>
      <c r="J888" s="20"/>
      <c r="K888" s="20"/>
      <c r="L888" s="25"/>
      <c r="M888" s="25"/>
      <c r="N888" s="25"/>
      <c r="O888" s="25"/>
      <c r="P888" s="25"/>
      <c r="Q888" s="25"/>
      <c r="R888" s="25"/>
      <c r="S888" s="25"/>
      <c r="T888" s="25"/>
      <c r="U888" s="25"/>
      <c r="V888" s="25"/>
      <c r="W888" s="25"/>
    </row>
    <row r="889" spans="1:23" s="11" customFormat="1" x14ac:dyDescent="0.25">
      <c r="A889" s="20"/>
      <c r="B889" s="20"/>
      <c r="C889" s="20"/>
      <c r="D889" s="20"/>
      <c r="E889" s="20"/>
      <c r="F889" s="20"/>
      <c r="G889" s="20"/>
      <c r="H889" s="20"/>
      <c r="I889" s="20"/>
      <c r="J889" s="20"/>
      <c r="K889" s="20"/>
      <c r="L889" s="25"/>
      <c r="M889" s="25"/>
      <c r="N889" s="25"/>
      <c r="O889" s="25"/>
      <c r="P889" s="25"/>
      <c r="Q889" s="25"/>
      <c r="R889" s="25"/>
      <c r="S889" s="25"/>
      <c r="T889" s="25"/>
      <c r="U889" s="25"/>
      <c r="V889" s="25"/>
      <c r="W889" s="25"/>
    </row>
    <row r="890" spans="1:23" s="11" customFormat="1" x14ac:dyDescent="0.25">
      <c r="A890" s="20"/>
      <c r="B890" s="20"/>
      <c r="C890" s="20"/>
      <c r="D890" s="20"/>
      <c r="E890" s="20"/>
      <c r="F890" s="20"/>
      <c r="G890" s="20"/>
      <c r="H890" s="20"/>
      <c r="I890" s="20"/>
      <c r="J890" s="20"/>
      <c r="K890" s="20"/>
      <c r="L890" s="25"/>
      <c r="M890" s="25"/>
      <c r="N890" s="25"/>
      <c r="O890" s="25"/>
      <c r="P890" s="25"/>
      <c r="Q890" s="25"/>
      <c r="R890" s="25"/>
      <c r="S890" s="25"/>
      <c r="T890" s="25"/>
      <c r="U890" s="25"/>
      <c r="V890" s="25"/>
      <c r="W890" s="25"/>
    </row>
    <row r="891" spans="1:23" s="11" customFormat="1" x14ac:dyDescent="0.25">
      <c r="A891" s="20"/>
      <c r="B891" s="20"/>
      <c r="C891" s="20"/>
      <c r="D891" s="20"/>
      <c r="E891" s="20"/>
      <c r="F891" s="20"/>
      <c r="G891" s="20"/>
      <c r="H891" s="20"/>
      <c r="I891" s="20"/>
      <c r="J891" s="20"/>
      <c r="K891" s="20"/>
      <c r="L891" s="25"/>
      <c r="M891" s="25"/>
      <c r="N891" s="25"/>
      <c r="O891" s="25"/>
      <c r="P891" s="25"/>
      <c r="Q891" s="25"/>
      <c r="R891" s="25"/>
      <c r="S891" s="25"/>
      <c r="T891" s="25"/>
      <c r="U891" s="25"/>
      <c r="V891" s="25"/>
      <c r="W891" s="25"/>
    </row>
    <row r="892" spans="1:23" s="11" customFormat="1" x14ac:dyDescent="0.25">
      <c r="A892" s="20"/>
      <c r="B892" s="20"/>
      <c r="C892" s="20"/>
      <c r="D892" s="20"/>
      <c r="E892" s="20"/>
      <c r="F892" s="20"/>
      <c r="G892" s="20"/>
      <c r="H892" s="20"/>
      <c r="I892" s="20"/>
      <c r="J892" s="20"/>
      <c r="K892" s="20"/>
      <c r="L892" s="25"/>
      <c r="M892" s="25"/>
      <c r="N892" s="25"/>
      <c r="O892" s="25"/>
      <c r="P892" s="25"/>
      <c r="Q892" s="25"/>
      <c r="R892" s="25"/>
      <c r="S892" s="25"/>
      <c r="T892" s="25"/>
      <c r="U892" s="25"/>
      <c r="V892" s="25"/>
      <c r="W892" s="25"/>
    </row>
    <row r="893" spans="1:23" s="11" customFormat="1" x14ac:dyDescent="0.25">
      <c r="A893" s="20"/>
      <c r="B893" s="20"/>
      <c r="C893" s="20"/>
      <c r="D893" s="20"/>
      <c r="E893" s="20"/>
      <c r="F893" s="20"/>
      <c r="G893" s="20"/>
      <c r="H893" s="20"/>
      <c r="I893" s="20"/>
      <c r="J893" s="20"/>
      <c r="K893" s="20"/>
      <c r="L893" s="25"/>
      <c r="M893" s="25"/>
      <c r="N893" s="25"/>
      <c r="O893" s="25"/>
      <c r="P893" s="25"/>
      <c r="Q893" s="25"/>
      <c r="R893" s="25"/>
      <c r="S893" s="25"/>
      <c r="T893" s="25"/>
      <c r="U893" s="25"/>
      <c r="V893" s="25"/>
      <c r="W893" s="25"/>
    </row>
    <row r="894" spans="1:23" s="11" customFormat="1" x14ac:dyDescent="0.25">
      <c r="A894" s="20"/>
      <c r="B894" s="20"/>
      <c r="C894" s="20"/>
      <c r="D894" s="20"/>
      <c r="E894" s="20"/>
      <c r="F894" s="20"/>
      <c r="G894" s="20"/>
      <c r="H894" s="20"/>
      <c r="I894" s="20"/>
      <c r="J894" s="20"/>
      <c r="K894" s="20"/>
      <c r="L894" s="25"/>
      <c r="M894" s="25"/>
      <c r="N894" s="25"/>
      <c r="O894" s="25"/>
      <c r="P894" s="25"/>
      <c r="Q894" s="25"/>
      <c r="R894" s="25"/>
      <c r="S894" s="25"/>
      <c r="T894" s="25"/>
      <c r="U894" s="25"/>
      <c r="V894" s="25"/>
      <c r="W894" s="25"/>
    </row>
    <row r="895" spans="1:23" s="11" customFormat="1" x14ac:dyDescent="0.25">
      <c r="A895" s="20"/>
      <c r="B895" s="20"/>
      <c r="C895" s="20"/>
      <c r="D895" s="20"/>
      <c r="E895" s="20"/>
      <c r="F895" s="20"/>
      <c r="G895" s="20"/>
      <c r="H895" s="20"/>
      <c r="I895" s="20"/>
      <c r="J895" s="20"/>
      <c r="K895" s="20"/>
      <c r="L895" s="25"/>
      <c r="M895" s="25"/>
      <c r="N895" s="25"/>
      <c r="O895" s="25"/>
      <c r="P895" s="25"/>
      <c r="Q895" s="25"/>
      <c r="R895" s="25"/>
      <c r="S895" s="25"/>
      <c r="T895" s="25"/>
      <c r="U895" s="25"/>
      <c r="V895" s="25"/>
      <c r="W895" s="25"/>
    </row>
    <row r="896" spans="1:23" s="11" customFormat="1" x14ac:dyDescent="0.25">
      <c r="A896" s="20"/>
      <c r="B896" s="20"/>
      <c r="C896" s="20"/>
      <c r="D896" s="20"/>
      <c r="E896" s="20"/>
      <c r="F896" s="20"/>
      <c r="G896" s="20"/>
      <c r="H896" s="20"/>
      <c r="I896" s="20"/>
      <c r="J896" s="20"/>
      <c r="K896" s="20"/>
      <c r="L896" s="25"/>
      <c r="M896" s="25"/>
      <c r="N896" s="25"/>
      <c r="O896" s="25"/>
      <c r="P896" s="25"/>
      <c r="Q896" s="25"/>
      <c r="R896" s="25"/>
      <c r="S896" s="25"/>
      <c r="T896" s="25"/>
      <c r="U896" s="25"/>
      <c r="V896" s="25"/>
      <c r="W896" s="25"/>
    </row>
    <row r="897" spans="1:23" s="11" customFormat="1" x14ac:dyDescent="0.25">
      <c r="A897" s="20"/>
      <c r="B897" s="20"/>
      <c r="C897" s="20"/>
      <c r="D897" s="20"/>
      <c r="E897" s="20"/>
      <c r="F897" s="20"/>
      <c r="G897" s="20"/>
      <c r="H897" s="20"/>
      <c r="I897" s="20"/>
      <c r="J897" s="20"/>
      <c r="K897" s="20"/>
      <c r="L897" s="25"/>
      <c r="M897" s="25"/>
      <c r="N897" s="25"/>
      <c r="O897" s="25"/>
      <c r="P897" s="25"/>
      <c r="Q897" s="25"/>
      <c r="R897" s="25"/>
      <c r="S897" s="25"/>
      <c r="T897" s="25"/>
      <c r="U897" s="25"/>
      <c r="V897" s="25"/>
      <c r="W897" s="25"/>
    </row>
    <row r="898" spans="1:23" s="11" customFormat="1" x14ac:dyDescent="0.25">
      <c r="A898" s="20"/>
      <c r="B898" s="20"/>
      <c r="C898" s="20"/>
      <c r="D898" s="20"/>
      <c r="E898" s="20"/>
      <c r="F898" s="20"/>
      <c r="G898" s="20"/>
      <c r="H898" s="20"/>
      <c r="I898" s="20"/>
      <c r="J898" s="20"/>
      <c r="K898" s="20"/>
      <c r="L898" s="25"/>
      <c r="M898" s="25"/>
      <c r="N898" s="25"/>
      <c r="O898" s="25"/>
      <c r="P898" s="25"/>
      <c r="Q898" s="25"/>
      <c r="R898" s="25"/>
      <c r="S898" s="25"/>
      <c r="T898" s="25"/>
      <c r="U898" s="25"/>
      <c r="V898" s="25"/>
      <c r="W898" s="25"/>
    </row>
    <row r="899" spans="1:23" s="11" customFormat="1" x14ac:dyDescent="0.25">
      <c r="A899" s="20"/>
      <c r="B899" s="20"/>
      <c r="C899" s="20"/>
      <c r="D899" s="20"/>
      <c r="E899" s="20"/>
      <c r="F899" s="20"/>
      <c r="G899" s="20"/>
      <c r="H899" s="20"/>
      <c r="I899" s="20"/>
      <c r="J899" s="20"/>
      <c r="K899" s="20"/>
      <c r="L899" s="25"/>
      <c r="M899" s="25"/>
      <c r="N899" s="25"/>
      <c r="O899" s="25"/>
      <c r="P899" s="25"/>
      <c r="Q899" s="25"/>
      <c r="R899" s="25"/>
      <c r="S899" s="25"/>
      <c r="T899" s="25"/>
      <c r="U899" s="25"/>
      <c r="V899" s="25"/>
      <c r="W899" s="25"/>
    </row>
    <row r="900" spans="1:23" s="11" customFormat="1" x14ac:dyDescent="0.25">
      <c r="A900" s="20"/>
      <c r="B900" s="20"/>
      <c r="C900" s="20"/>
      <c r="D900" s="20"/>
      <c r="E900" s="20"/>
      <c r="F900" s="20"/>
      <c r="G900" s="20"/>
      <c r="H900" s="20"/>
      <c r="I900" s="20"/>
      <c r="J900" s="20"/>
      <c r="K900" s="20"/>
      <c r="L900" s="25"/>
      <c r="M900" s="25"/>
      <c r="N900" s="25"/>
      <c r="O900" s="25"/>
      <c r="P900" s="25"/>
      <c r="Q900" s="25"/>
      <c r="R900" s="25"/>
      <c r="S900" s="25"/>
      <c r="T900" s="25"/>
      <c r="U900" s="25"/>
      <c r="V900" s="25"/>
      <c r="W900" s="25"/>
    </row>
    <row r="901" spans="1:23" s="11" customFormat="1" x14ac:dyDescent="0.25">
      <c r="A901" s="20"/>
      <c r="B901" s="20"/>
      <c r="C901" s="20"/>
      <c r="D901" s="20"/>
      <c r="E901" s="20"/>
      <c r="F901" s="20"/>
      <c r="G901" s="20"/>
      <c r="H901" s="20"/>
      <c r="I901" s="20"/>
      <c r="J901" s="20"/>
      <c r="K901" s="20"/>
      <c r="L901" s="25"/>
      <c r="M901" s="25"/>
      <c r="N901" s="25"/>
      <c r="O901" s="25"/>
      <c r="P901" s="25"/>
      <c r="Q901" s="25"/>
      <c r="R901" s="25"/>
      <c r="S901" s="25"/>
      <c r="T901" s="25"/>
      <c r="U901" s="25"/>
      <c r="V901" s="25"/>
      <c r="W901" s="25"/>
    </row>
    <row r="902" spans="1:23" s="11" customFormat="1" x14ac:dyDescent="0.25">
      <c r="A902" s="20"/>
      <c r="B902" s="20"/>
      <c r="C902" s="20"/>
      <c r="D902" s="20"/>
      <c r="E902" s="20"/>
      <c r="F902" s="20"/>
      <c r="G902" s="20"/>
      <c r="H902" s="20"/>
      <c r="I902" s="20"/>
      <c r="J902" s="20"/>
      <c r="K902" s="20"/>
      <c r="L902" s="25"/>
      <c r="M902" s="25"/>
      <c r="N902" s="25"/>
      <c r="O902" s="25"/>
      <c r="P902" s="25"/>
      <c r="Q902" s="25"/>
      <c r="R902" s="25"/>
      <c r="S902" s="25"/>
      <c r="T902" s="25"/>
      <c r="U902" s="25"/>
      <c r="V902" s="25"/>
      <c r="W902" s="25"/>
    </row>
    <row r="903" spans="1:23" s="11" customFormat="1" x14ac:dyDescent="0.25">
      <c r="A903" s="20"/>
      <c r="B903" s="20"/>
      <c r="C903" s="20"/>
      <c r="D903" s="20"/>
      <c r="E903" s="20"/>
      <c r="F903" s="20"/>
      <c r="G903" s="20"/>
      <c r="H903" s="20"/>
      <c r="I903" s="20"/>
      <c r="J903" s="20"/>
      <c r="K903" s="20"/>
      <c r="L903" s="25"/>
      <c r="M903" s="25"/>
      <c r="N903" s="25"/>
      <c r="O903" s="25"/>
      <c r="P903" s="25"/>
      <c r="Q903" s="25"/>
      <c r="R903" s="25"/>
      <c r="S903" s="25"/>
      <c r="T903" s="25"/>
      <c r="U903" s="25"/>
      <c r="V903" s="25"/>
      <c r="W903" s="25"/>
    </row>
    <row r="904" spans="1:23" s="11" customFormat="1" x14ac:dyDescent="0.25">
      <c r="A904" s="20"/>
      <c r="B904" s="20"/>
      <c r="C904" s="20"/>
      <c r="D904" s="20"/>
      <c r="E904" s="20"/>
      <c r="F904" s="20"/>
      <c r="G904" s="20"/>
      <c r="H904" s="20"/>
      <c r="I904" s="20"/>
      <c r="J904" s="20"/>
      <c r="K904" s="20"/>
      <c r="L904" s="25"/>
      <c r="M904" s="25"/>
      <c r="N904" s="25"/>
      <c r="O904" s="25"/>
      <c r="P904" s="25"/>
      <c r="Q904" s="25"/>
      <c r="R904" s="25"/>
      <c r="S904" s="25"/>
      <c r="T904" s="25"/>
      <c r="U904" s="25"/>
      <c r="V904" s="25"/>
      <c r="W904" s="25"/>
    </row>
    <row r="905" spans="1:23" s="11" customFormat="1" x14ac:dyDescent="0.25">
      <c r="A905" s="20"/>
      <c r="B905" s="20"/>
      <c r="C905" s="20"/>
      <c r="D905" s="20"/>
      <c r="E905" s="20"/>
      <c r="F905" s="20"/>
      <c r="G905" s="20"/>
      <c r="H905" s="20"/>
      <c r="I905" s="20"/>
      <c r="J905" s="20"/>
      <c r="K905" s="20"/>
      <c r="L905" s="25"/>
      <c r="M905" s="25"/>
      <c r="N905" s="25"/>
      <c r="O905" s="25"/>
      <c r="P905" s="25"/>
      <c r="Q905" s="25"/>
      <c r="R905" s="25"/>
      <c r="S905" s="25"/>
      <c r="T905" s="25"/>
      <c r="U905" s="25"/>
      <c r="V905" s="25"/>
      <c r="W905" s="25"/>
    </row>
    <row r="906" spans="1:23" s="11" customFormat="1" x14ac:dyDescent="0.25">
      <c r="A906" s="20"/>
      <c r="B906" s="20"/>
      <c r="C906" s="20"/>
      <c r="D906" s="20"/>
      <c r="E906" s="20"/>
      <c r="F906" s="20"/>
      <c r="G906" s="20"/>
      <c r="H906" s="20"/>
      <c r="I906" s="20"/>
      <c r="J906" s="20"/>
      <c r="K906" s="20"/>
      <c r="L906" s="25"/>
      <c r="M906" s="25"/>
      <c r="N906" s="25"/>
      <c r="O906" s="25"/>
      <c r="P906" s="25"/>
      <c r="Q906" s="25"/>
      <c r="R906" s="25"/>
      <c r="S906" s="25"/>
      <c r="T906" s="25"/>
      <c r="U906" s="25"/>
      <c r="V906" s="25"/>
      <c r="W906" s="25"/>
    </row>
    <row r="907" spans="1:23" s="11" customFormat="1" x14ac:dyDescent="0.25">
      <c r="A907" s="20"/>
      <c r="B907" s="20"/>
      <c r="C907" s="20"/>
      <c r="D907" s="20"/>
      <c r="E907" s="20"/>
      <c r="F907" s="20"/>
      <c r="G907" s="20"/>
      <c r="H907" s="20"/>
      <c r="I907" s="20"/>
      <c r="J907" s="20"/>
      <c r="K907" s="20"/>
      <c r="L907" s="25"/>
      <c r="M907" s="25"/>
      <c r="N907" s="25"/>
      <c r="O907" s="25"/>
      <c r="P907" s="25"/>
      <c r="Q907" s="25"/>
      <c r="R907" s="25"/>
      <c r="S907" s="25"/>
      <c r="T907" s="25"/>
      <c r="U907" s="25"/>
      <c r="V907" s="25"/>
      <c r="W907" s="25"/>
    </row>
    <row r="908" spans="1:23" s="11" customFormat="1" x14ac:dyDescent="0.25">
      <c r="A908" s="20"/>
      <c r="B908" s="20"/>
      <c r="C908" s="20"/>
      <c r="D908" s="20"/>
      <c r="E908" s="20"/>
      <c r="F908" s="20"/>
      <c r="G908" s="20"/>
      <c r="H908" s="20"/>
      <c r="I908" s="20"/>
      <c r="J908" s="20"/>
      <c r="K908" s="20"/>
      <c r="L908" s="25"/>
      <c r="M908" s="25"/>
      <c r="N908" s="25"/>
      <c r="O908" s="25"/>
      <c r="P908" s="25"/>
      <c r="Q908" s="25"/>
      <c r="R908" s="25"/>
      <c r="S908" s="25"/>
      <c r="T908" s="25"/>
      <c r="U908" s="25"/>
      <c r="V908" s="25"/>
      <c r="W908" s="25"/>
    </row>
    <row r="909" spans="1:23" s="11" customFormat="1" x14ac:dyDescent="0.25">
      <c r="A909" s="20"/>
      <c r="B909" s="20"/>
      <c r="C909" s="20"/>
      <c r="D909" s="20"/>
      <c r="E909" s="20"/>
      <c r="F909" s="20"/>
      <c r="G909" s="20"/>
      <c r="H909" s="20"/>
      <c r="I909" s="20"/>
      <c r="J909" s="20"/>
      <c r="K909" s="20"/>
      <c r="L909" s="25"/>
      <c r="M909" s="25"/>
      <c r="N909" s="25"/>
      <c r="O909" s="25"/>
      <c r="P909" s="25"/>
      <c r="Q909" s="25"/>
      <c r="R909" s="25"/>
      <c r="S909" s="25"/>
      <c r="T909" s="25"/>
      <c r="U909" s="25"/>
      <c r="V909" s="25"/>
      <c r="W909" s="25"/>
    </row>
    <row r="910" spans="1:23" s="11" customFormat="1" x14ac:dyDescent="0.25">
      <c r="A910" s="20"/>
      <c r="B910" s="20"/>
      <c r="C910" s="20"/>
      <c r="D910" s="20"/>
      <c r="E910" s="20"/>
      <c r="F910" s="20"/>
      <c r="G910" s="20"/>
      <c r="H910" s="20"/>
      <c r="I910" s="20"/>
      <c r="J910" s="20"/>
      <c r="K910" s="20"/>
      <c r="L910" s="25"/>
      <c r="M910" s="25"/>
      <c r="N910" s="25"/>
      <c r="O910" s="25"/>
      <c r="P910" s="25"/>
      <c r="Q910" s="25"/>
      <c r="R910" s="25"/>
      <c r="S910" s="25"/>
      <c r="T910" s="25"/>
      <c r="U910" s="25"/>
      <c r="V910" s="25"/>
      <c r="W910" s="25"/>
    </row>
    <row r="911" spans="1:23" s="11" customFormat="1" x14ac:dyDescent="0.25">
      <c r="A911" s="20"/>
      <c r="B911" s="20"/>
      <c r="C911" s="20"/>
      <c r="D911" s="20"/>
      <c r="E911" s="20"/>
      <c r="F911" s="20"/>
      <c r="G911" s="20"/>
      <c r="H911" s="20"/>
      <c r="I911" s="20"/>
      <c r="J911" s="20"/>
      <c r="K911" s="20"/>
      <c r="L911" s="25"/>
      <c r="M911" s="25"/>
      <c r="N911" s="25"/>
      <c r="O911" s="25"/>
      <c r="P911" s="25"/>
      <c r="Q911" s="25"/>
      <c r="R911" s="25"/>
      <c r="S911" s="25"/>
      <c r="T911" s="25"/>
      <c r="U911" s="25"/>
      <c r="V911" s="25"/>
      <c r="W911" s="25"/>
    </row>
    <row r="912" spans="1:23" s="11" customFormat="1" x14ac:dyDescent="0.25">
      <c r="A912" s="20"/>
      <c r="B912" s="20"/>
      <c r="C912" s="20"/>
      <c r="D912" s="20"/>
      <c r="E912" s="20"/>
      <c r="F912" s="20"/>
      <c r="G912" s="20"/>
      <c r="H912" s="20"/>
      <c r="I912" s="20"/>
      <c r="J912" s="20"/>
      <c r="K912" s="20"/>
      <c r="L912" s="25"/>
      <c r="M912" s="25"/>
      <c r="N912" s="25"/>
      <c r="O912" s="25"/>
      <c r="P912" s="25"/>
      <c r="Q912" s="25"/>
      <c r="R912" s="25"/>
      <c r="S912" s="25"/>
      <c r="T912" s="25"/>
      <c r="U912" s="25"/>
      <c r="V912" s="25"/>
      <c r="W912" s="25"/>
    </row>
    <row r="913" spans="1:23" s="11" customFormat="1" x14ac:dyDescent="0.25">
      <c r="A913" s="20"/>
      <c r="B913" s="20"/>
      <c r="C913" s="20"/>
      <c r="D913" s="20"/>
      <c r="E913" s="20"/>
      <c r="F913" s="20"/>
      <c r="G913" s="20"/>
      <c r="H913" s="20"/>
      <c r="I913" s="20"/>
      <c r="J913" s="20"/>
      <c r="K913" s="20"/>
      <c r="L913" s="25"/>
      <c r="M913" s="25"/>
      <c r="N913" s="25"/>
      <c r="O913" s="25"/>
      <c r="P913" s="25"/>
      <c r="Q913" s="25"/>
      <c r="R913" s="25"/>
      <c r="S913" s="25"/>
      <c r="T913" s="25"/>
      <c r="U913" s="25"/>
      <c r="V913" s="25"/>
      <c r="W913" s="25"/>
    </row>
    <row r="914" spans="1:23" s="11" customFormat="1" x14ac:dyDescent="0.25">
      <c r="A914" s="20"/>
      <c r="B914" s="20"/>
      <c r="C914" s="20"/>
      <c r="D914" s="20"/>
      <c r="E914" s="20"/>
      <c r="F914" s="20"/>
      <c r="G914" s="20"/>
      <c r="H914" s="20"/>
      <c r="I914" s="20"/>
      <c r="J914" s="20"/>
      <c r="K914" s="20"/>
      <c r="L914" s="25"/>
      <c r="M914" s="25"/>
      <c r="N914" s="25"/>
      <c r="O914" s="25"/>
      <c r="P914" s="25"/>
      <c r="Q914" s="25"/>
      <c r="R914" s="25"/>
      <c r="S914" s="25"/>
      <c r="T914" s="25"/>
      <c r="U914" s="25"/>
      <c r="V914" s="25"/>
      <c r="W914" s="25"/>
    </row>
    <row r="915" spans="1:23" s="11" customFormat="1" x14ac:dyDescent="0.25">
      <c r="A915" s="20"/>
      <c r="B915" s="20"/>
      <c r="C915" s="20"/>
      <c r="D915" s="20"/>
      <c r="E915" s="20"/>
      <c r="F915" s="20"/>
      <c r="G915" s="20"/>
      <c r="H915" s="20"/>
      <c r="I915" s="20"/>
      <c r="J915" s="20"/>
      <c r="K915" s="20"/>
      <c r="L915" s="25"/>
      <c r="M915" s="25"/>
      <c r="N915" s="25"/>
      <c r="O915" s="25"/>
      <c r="P915" s="25"/>
      <c r="Q915" s="25"/>
      <c r="R915" s="25"/>
      <c r="S915" s="25"/>
      <c r="T915" s="25"/>
      <c r="U915" s="25"/>
      <c r="V915" s="25"/>
      <c r="W915" s="25"/>
    </row>
    <row r="916" spans="1:23" s="11" customFormat="1" x14ac:dyDescent="0.25">
      <c r="A916" s="20"/>
      <c r="B916" s="20"/>
      <c r="C916" s="20"/>
      <c r="D916" s="20"/>
      <c r="E916" s="20"/>
      <c r="F916" s="20"/>
      <c r="G916" s="20"/>
      <c r="H916" s="20"/>
      <c r="I916" s="20"/>
      <c r="J916" s="20"/>
      <c r="K916" s="20"/>
      <c r="L916" s="25"/>
      <c r="M916" s="25"/>
      <c r="N916" s="25"/>
      <c r="O916" s="25"/>
      <c r="P916" s="25"/>
      <c r="Q916" s="25"/>
      <c r="R916" s="25"/>
      <c r="S916" s="25"/>
      <c r="T916" s="25"/>
      <c r="U916" s="25"/>
      <c r="V916" s="25"/>
      <c r="W916" s="25"/>
    </row>
    <row r="917" spans="1:23" s="11" customFormat="1" x14ac:dyDescent="0.25">
      <c r="A917" s="20"/>
      <c r="B917" s="20"/>
      <c r="C917" s="20"/>
      <c r="D917" s="20"/>
      <c r="E917" s="20"/>
      <c r="F917" s="20"/>
      <c r="G917" s="20"/>
      <c r="H917" s="20"/>
      <c r="I917" s="20"/>
      <c r="J917" s="20"/>
      <c r="K917" s="20"/>
      <c r="L917" s="25"/>
      <c r="M917" s="25"/>
      <c r="N917" s="25"/>
      <c r="O917" s="25"/>
      <c r="P917" s="25"/>
      <c r="Q917" s="25"/>
      <c r="R917" s="25"/>
      <c r="S917" s="25"/>
      <c r="T917" s="25"/>
      <c r="U917" s="25"/>
      <c r="V917" s="25"/>
      <c r="W917" s="25"/>
    </row>
    <row r="918" spans="1:23" s="11" customFormat="1" x14ac:dyDescent="0.25">
      <c r="A918" s="20"/>
      <c r="B918" s="20"/>
      <c r="C918" s="20"/>
      <c r="D918" s="20"/>
      <c r="E918" s="20"/>
      <c r="F918" s="20"/>
      <c r="G918" s="20"/>
      <c r="H918" s="20"/>
      <c r="I918" s="20"/>
      <c r="J918" s="20"/>
      <c r="K918" s="20"/>
      <c r="L918" s="25"/>
      <c r="M918" s="25"/>
      <c r="N918" s="25"/>
      <c r="O918" s="25"/>
      <c r="P918" s="25"/>
      <c r="Q918" s="25"/>
      <c r="R918" s="25"/>
      <c r="S918" s="25"/>
      <c r="T918" s="25"/>
      <c r="U918" s="25"/>
      <c r="V918" s="25"/>
      <c r="W918" s="25"/>
    </row>
    <row r="919" spans="1:23" s="11" customFormat="1" x14ac:dyDescent="0.25">
      <c r="A919" s="20"/>
      <c r="B919" s="20"/>
      <c r="C919" s="20"/>
      <c r="D919" s="20"/>
      <c r="E919" s="20"/>
      <c r="F919" s="20"/>
      <c r="G919" s="20"/>
      <c r="H919" s="20"/>
      <c r="I919" s="20"/>
      <c r="J919" s="20"/>
      <c r="K919" s="20"/>
      <c r="L919" s="25"/>
      <c r="M919" s="25"/>
      <c r="N919" s="25"/>
      <c r="O919" s="25"/>
      <c r="P919" s="25"/>
      <c r="Q919" s="25"/>
      <c r="R919" s="25"/>
      <c r="S919" s="25"/>
      <c r="T919" s="25"/>
      <c r="U919" s="25"/>
      <c r="V919" s="25"/>
      <c r="W919" s="25"/>
    </row>
    <row r="920" spans="1:23" s="11" customFormat="1" x14ac:dyDescent="0.25">
      <c r="A920" s="20"/>
      <c r="B920" s="20"/>
      <c r="C920" s="20"/>
      <c r="D920" s="20"/>
      <c r="E920" s="20"/>
      <c r="F920" s="20"/>
      <c r="G920" s="20"/>
      <c r="H920" s="20"/>
      <c r="I920" s="20"/>
      <c r="J920" s="20"/>
      <c r="K920" s="20"/>
      <c r="L920" s="25"/>
      <c r="M920" s="25"/>
      <c r="N920" s="25"/>
      <c r="O920" s="25"/>
      <c r="P920" s="25"/>
      <c r="Q920" s="25"/>
      <c r="R920" s="25"/>
      <c r="S920" s="25"/>
      <c r="T920" s="25"/>
      <c r="U920" s="25"/>
      <c r="V920" s="25"/>
      <c r="W920" s="25"/>
    </row>
    <row r="921" spans="1:23" s="11" customFormat="1" x14ac:dyDescent="0.25">
      <c r="A921" s="20"/>
      <c r="B921" s="20"/>
      <c r="C921" s="20"/>
      <c r="D921" s="20"/>
      <c r="E921" s="20"/>
      <c r="F921" s="20"/>
      <c r="G921" s="20"/>
      <c r="H921" s="20"/>
      <c r="I921" s="20"/>
      <c r="J921" s="20"/>
      <c r="K921" s="20"/>
      <c r="L921" s="25"/>
      <c r="M921" s="25"/>
      <c r="N921" s="25"/>
      <c r="O921" s="25"/>
      <c r="P921" s="25"/>
      <c r="Q921" s="25"/>
      <c r="R921" s="25"/>
      <c r="S921" s="25"/>
      <c r="T921" s="25"/>
      <c r="U921" s="25"/>
      <c r="V921" s="25"/>
      <c r="W921" s="25"/>
    </row>
    <row r="922" spans="1:23" s="11" customFormat="1" x14ac:dyDescent="0.25">
      <c r="A922" s="20"/>
      <c r="B922" s="20"/>
      <c r="C922" s="20"/>
      <c r="D922" s="20"/>
      <c r="E922" s="20"/>
      <c r="F922" s="20"/>
      <c r="G922" s="20"/>
      <c r="H922" s="20"/>
      <c r="I922" s="20"/>
      <c r="J922" s="20"/>
      <c r="K922" s="20"/>
      <c r="L922" s="25"/>
      <c r="M922" s="25"/>
      <c r="N922" s="25"/>
      <c r="O922" s="25"/>
      <c r="P922" s="25"/>
      <c r="Q922" s="25"/>
      <c r="R922" s="25"/>
      <c r="S922" s="25"/>
      <c r="T922" s="25"/>
      <c r="U922" s="25"/>
      <c r="V922" s="25"/>
      <c r="W922" s="25"/>
    </row>
    <row r="923" spans="1:23" s="11" customFormat="1" x14ac:dyDescent="0.25">
      <c r="A923" s="20"/>
      <c r="B923" s="20"/>
      <c r="C923" s="20"/>
      <c r="D923" s="20"/>
      <c r="E923" s="20"/>
      <c r="F923" s="20"/>
      <c r="G923" s="20"/>
      <c r="H923" s="20"/>
      <c r="I923" s="20"/>
      <c r="J923" s="20"/>
      <c r="K923" s="20"/>
      <c r="L923" s="25"/>
      <c r="M923" s="25"/>
      <c r="N923" s="25"/>
      <c r="O923" s="25"/>
      <c r="P923" s="25"/>
      <c r="Q923" s="25"/>
      <c r="R923" s="25"/>
      <c r="S923" s="25"/>
      <c r="T923" s="25"/>
      <c r="U923" s="25"/>
      <c r="V923" s="25"/>
      <c r="W923" s="25"/>
    </row>
    <row r="924" spans="1:23" s="11" customFormat="1" x14ac:dyDescent="0.25">
      <c r="A924" s="20"/>
      <c r="B924" s="20"/>
      <c r="C924" s="20"/>
      <c r="D924" s="20"/>
      <c r="E924" s="20"/>
      <c r="F924" s="20"/>
      <c r="G924" s="20"/>
      <c r="H924" s="20"/>
      <c r="I924" s="20"/>
      <c r="J924" s="20"/>
      <c r="K924" s="20"/>
      <c r="L924" s="25"/>
      <c r="M924" s="25"/>
      <c r="N924" s="25"/>
      <c r="O924" s="25"/>
      <c r="P924" s="25"/>
      <c r="Q924" s="25"/>
      <c r="R924" s="25"/>
      <c r="S924" s="25"/>
      <c r="T924" s="25"/>
      <c r="U924" s="25"/>
      <c r="V924" s="25"/>
      <c r="W924" s="25"/>
    </row>
    <row r="925" spans="1:23" s="11" customFormat="1" x14ac:dyDescent="0.25">
      <c r="A925" s="20"/>
      <c r="B925" s="20"/>
      <c r="C925" s="20"/>
      <c r="D925" s="20"/>
      <c r="E925" s="20"/>
      <c r="F925" s="20"/>
      <c r="G925" s="20"/>
      <c r="H925" s="20"/>
      <c r="I925" s="20"/>
      <c r="J925" s="20"/>
      <c r="K925" s="20"/>
      <c r="L925" s="25"/>
      <c r="M925" s="25"/>
      <c r="N925" s="25"/>
      <c r="O925" s="25"/>
      <c r="P925" s="25"/>
      <c r="Q925" s="25"/>
      <c r="R925" s="25"/>
      <c r="S925" s="25"/>
      <c r="T925" s="25"/>
      <c r="U925" s="25"/>
      <c r="V925" s="25"/>
      <c r="W925" s="25"/>
    </row>
    <row r="926" spans="1:23" s="11" customFormat="1" x14ac:dyDescent="0.25">
      <c r="A926" s="20"/>
      <c r="B926" s="20"/>
      <c r="C926" s="20"/>
      <c r="D926" s="20"/>
      <c r="E926" s="20"/>
      <c r="F926" s="20"/>
      <c r="G926" s="20"/>
      <c r="H926" s="20"/>
      <c r="I926" s="20"/>
      <c r="J926" s="20"/>
      <c r="K926" s="20"/>
      <c r="L926" s="25"/>
      <c r="M926" s="25"/>
      <c r="N926" s="25"/>
      <c r="O926" s="25"/>
      <c r="P926" s="25"/>
      <c r="Q926" s="25"/>
      <c r="R926" s="25"/>
      <c r="S926" s="25"/>
      <c r="T926" s="25"/>
      <c r="U926" s="25"/>
      <c r="V926" s="25"/>
      <c r="W926" s="25"/>
    </row>
    <row r="927" spans="1:23" s="11" customFormat="1" x14ac:dyDescent="0.25">
      <c r="A927" s="20"/>
      <c r="B927" s="20"/>
      <c r="C927" s="20"/>
      <c r="D927" s="20"/>
      <c r="E927" s="20"/>
      <c r="F927" s="20"/>
      <c r="G927" s="20"/>
      <c r="H927" s="20"/>
      <c r="I927" s="20"/>
      <c r="J927" s="20"/>
      <c r="K927" s="20"/>
      <c r="L927" s="25"/>
      <c r="M927" s="25"/>
      <c r="N927" s="25"/>
      <c r="O927" s="25"/>
      <c r="P927" s="25"/>
      <c r="Q927" s="25"/>
      <c r="R927" s="25"/>
      <c r="S927" s="25"/>
      <c r="T927" s="25"/>
      <c r="U927" s="25"/>
      <c r="V927" s="25"/>
      <c r="W927" s="25"/>
    </row>
    <row r="928" spans="1:23" s="11" customFormat="1" x14ac:dyDescent="0.25">
      <c r="A928" s="20"/>
      <c r="B928" s="20"/>
      <c r="C928" s="20"/>
      <c r="D928" s="20"/>
      <c r="E928" s="20"/>
      <c r="F928" s="20"/>
      <c r="G928" s="20"/>
      <c r="H928" s="20"/>
      <c r="I928" s="20"/>
      <c r="J928" s="20"/>
      <c r="K928" s="20"/>
      <c r="L928" s="25"/>
      <c r="M928" s="25"/>
      <c r="N928" s="25"/>
      <c r="O928" s="25"/>
      <c r="P928" s="25"/>
      <c r="Q928" s="25"/>
      <c r="R928" s="25"/>
      <c r="S928" s="25"/>
      <c r="T928" s="25"/>
      <c r="U928" s="25"/>
      <c r="V928" s="25"/>
      <c r="W928" s="25"/>
    </row>
    <row r="929" spans="1:23" s="11" customFormat="1" x14ac:dyDescent="0.25">
      <c r="A929" s="20"/>
      <c r="B929" s="20"/>
      <c r="C929" s="20"/>
      <c r="D929" s="20"/>
      <c r="E929" s="20"/>
      <c r="F929" s="20"/>
      <c r="G929" s="20"/>
      <c r="H929" s="20"/>
      <c r="I929" s="20"/>
      <c r="J929" s="20"/>
      <c r="K929" s="20"/>
      <c r="L929" s="25"/>
      <c r="M929" s="25"/>
      <c r="N929" s="25"/>
      <c r="O929" s="25"/>
      <c r="P929" s="25"/>
      <c r="Q929" s="25"/>
      <c r="R929" s="25"/>
      <c r="S929" s="25"/>
      <c r="T929" s="25"/>
      <c r="U929" s="25"/>
      <c r="V929" s="25"/>
      <c r="W929" s="25"/>
    </row>
    <row r="930" spans="1:23" s="11" customFormat="1" x14ac:dyDescent="0.25">
      <c r="A930" s="20"/>
      <c r="B930" s="20"/>
      <c r="C930" s="20"/>
      <c r="D930" s="20"/>
      <c r="E930" s="20"/>
      <c r="F930" s="20"/>
      <c r="G930" s="20"/>
      <c r="H930" s="20"/>
      <c r="I930" s="20"/>
      <c r="J930" s="20"/>
      <c r="K930" s="20"/>
      <c r="L930" s="25"/>
      <c r="M930" s="25"/>
      <c r="N930" s="25"/>
      <c r="O930" s="25"/>
      <c r="P930" s="25"/>
      <c r="Q930" s="25"/>
      <c r="R930" s="25"/>
      <c r="S930" s="25"/>
      <c r="T930" s="25"/>
      <c r="U930" s="25"/>
      <c r="V930" s="25"/>
      <c r="W930" s="25"/>
    </row>
    <row r="931" spans="1:23" s="11" customFormat="1" x14ac:dyDescent="0.25">
      <c r="A931" s="20"/>
      <c r="B931" s="20"/>
      <c r="C931" s="20"/>
      <c r="D931" s="20"/>
      <c r="E931" s="20"/>
      <c r="F931" s="20"/>
      <c r="G931" s="20"/>
      <c r="H931" s="20"/>
      <c r="I931" s="20"/>
      <c r="J931" s="20"/>
      <c r="K931" s="20"/>
      <c r="L931" s="25"/>
      <c r="M931" s="25"/>
      <c r="N931" s="25"/>
      <c r="O931" s="25"/>
      <c r="P931" s="25"/>
      <c r="Q931" s="25"/>
      <c r="R931" s="25"/>
      <c r="S931" s="25"/>
      <c r="T931" s="25"/>
      <c r="U931" s="25"/>
      <c r="V931" s="25"/>
      <c r="W931" s="25"/>
    </row>
    <row r="932" spans="1:23" s="11" customFormat="1" x14ac:dyDescent="0.25">
      <c r="A932" s="20"/>
      <c r="B932" s="20"/>
      <c r="C932" s="20"/>
      <c r="D932" s="20"/>
      <c r="E932" s="20"/>
      <c r="F932" s="20"/>
      <c r="G932" s="20"/>
      <c r="H932" s="20"/>
      <c r="I932" s="20"/>
      <c r="J932" s="20"/>
      <c r="K932" s="20"/>
      <c r="L932" s="25"/>
      <c r="M932" s="25"/>
      <c r="N932" s="25"/>
      <c r="O932" s="25"/>
      <c r="P932" s="25"/>
      <c r="Q932" s="25"/>
      <c r="R932" s="25"/>
      <c r="S932" s="25"/>
      <c r="T932" s="25"/>
      <c r="U932" s="25"/>
      <c r="V932" s="25"/>
      <c r="W932" s="25"/>
    </row>
    <row r="933" spans="1:23" s="11" customFormat="1" x14ac:dyDescent="0.25">
      <c r="A933" s="20"/>
      <c r="B933" s="20"/>
      <c r="C933" s="20"/>
      <c r="D933" s="20"/>
      <c r="E933" s="20"/>
      <c r="F933" s="20"/>
      <c r="G933" s="20"/>
      <c r="H933" s="20"/>
      <c r="I933" s="20"/>
      <c r="J933" s="20"/>
      <c r="K933" s="20"/>
      <c r="L933" s="25"/>
      <c r="M933" s="25"/>
      <c r="N933" s="25"/>
      <c r="O933" s="25"/>
      <c r="P933" s="25"/>
      <c r="Q933" s="25"/>
      <c r="R933" s="25"/>
      <c r="S933" s="25"/>
      <c r="T933" s="25"/>
      <c r="U933" s="25"/>
      <c r="V933" s="25"/>
      <c r="W933" s="25"/>
    </row>
    <row r="934" spans="1:23" s="11" customFormat="1" x14ac:dyDescent="0.25">
      <c r="A934" s="20"/>
      <c r="B934" s="20"/>
      <c r="C934" s="20"/>
      <c r="D934" s="20"/>
      <c r="E934" s="20"/>
      <c r="F934" s="20"/>
      <c r="G934" s="20"/>
      <c r="H934" s="20"/>
      <c r="I934" s="20"/>
      <c r="J934" s="20"/>
      <c r="K934" s="20"/>
      <c r="L934" s="25"/>
      <c r="M934" s="25"/>
      <c r="N934" s="25"/>
      <c r="O934" s="25"/>
      <c r="P934" s="25"/>
      <c r="Q934" s="25"/>
      <c r="R934" s="25"/>
      <c r="S934" s="25"/>
      <c r="T934" s="25"/>
      <c r="U934" s="25"/>
      <c r="V934" s="25"/>
      <c r="W934" s="25"/>
    </row>
    <row r="935" spans="1:23" s="11" customFormat="1" x14ac:dyDescent="0.25">
      <c r="A935" s="20"/>
      <c r="B935" s="20"/>
      <c r="C935" s="20"/>
      <c r="D935" s="20"/>
      <c r="E935" s="20"/>
      <c r="F935" s="20"/>
      <c r="G935" s="20"/>
      <c r="H935" s="20"/>
      <c r="I935" s="20"/>
      <c r="J935" s="20"/>
      <c r="K935" s="20"/>
      <c r="L935" s="25"/>
      <c r="M935" s="25"/>
      <c r="N935" s="25"/>
      <c r="O935" s="25"/>
      <c r="P935" s="25"/>
      <c r="Q935" s="25"/>
      <c r="R935" s="25"/>
      <c r="S935" s="25"/>
      <c r="T935" s="25"/>
      <c r="U935" s="25"/>
      <c r="V935" s="25"/>
      <c r="W935" s="25"/>
    </row>
    <row r="936" spans="1:23" s="11" customFormat="1" x14ac:dyDescent="0.25">
      <c r="A936" s="20"/>
      <c r="B936" s="20"/>
      <c r="C936" s="20"/>
      <c r="D936" s="20"/>
      <c r="E936" s="20"/>
      <c r="F936" s="20"/>
      <c r="G936" s="20"/>
      <c r="H936" s="20"/>
      <c r="I936" s="20"/>
      <c r="J936" s="20"/>
      <c r="K936" s="20"/>
      <c r="L936" s="25"/>
      <c r="M936" s="25"/>
      <c r="N936" s="25"/>
      <c r="O936" s="25"/>
      <c r="P936" s="25"/>
      <c r="Q936" s="25"/>
      <c r="R936" s="25"/>
      <c r="S936" s="25"/>
      <c r="T936" s="25"/>
      <c r="U936" s="25"/>
      <c r="V936" s="25"/>
      <c r="W936" s="25"/>
    </row>
    <row r="937" spans="1:23" s="11" customFormat="1" x14ac:dyDescent="0.25">
      <c r="A937" s="20"/>
      <c r="B937" s="20"/>
      <c r="C937" s="20"/>
      <c r="D937" s="20"/>
      <c r="E937" s="20"/>
      <c r="F937" s="20"/>
      <c r="G937" s="20"/>
      <c r="H937" s="20"/>
      <c r="I937" s="20"/>
      <c r="J937" s="20"/>
      <c r="K937" s="20"/>
      <c r="L937" s="25"/>
      <c r="M937" s="25"/>
      <c r="N937" s="25"/>
      <c r="O937" s="25"/>
      <c r="P937" s="25"/>
      <c r="Q937" s="25"/>
      <c r="R937" s="25"/>
      <c r="S937" s="25"/>
      <c r="T937" s="25"/>
      <c r="U937" s="25"/>
      <c r="V937" s="25"/>
      <c r="W937" s="25"/>
    </row>
    <row r="938" spans="1:23" s="11" customFormat="1" x14ac:dyDescent="0.25">
      <c r="A938" s="20"/>
      <c r="B938" s="20"/>
      <c r="C938" s="20"/>
      <c r="D938" s="20"/>
      <c r="E938" s="20"/>
      <c r="F938" s="20"/>
      <c r="G938" s="20"/>
      <c r="H938" s="20"/>
      <c r="I938" s="20"/>
      <c r="J938" s="20"/>
      <c r="K938" s="20"/>
      <c r="L938" s="25"/>
      <c r="M938" s="25"/>
      <c r="N938" s="25"/>
      <c r="O938" s="25"/>
      <c r="P938" s="25"/>
      <c r="Q938" s="25"/>
      <c r="R938" s="25"/>
      <c r="S938" s="25"/>
      <c r="T938" s="25"/>
      <c r="U938" s="25"/>
      <c r="V938" s="25"/>
      <c r="W938" s="25"/>
    </row>
    <row r="939" spans="1:23" x14ac:dyDescent="0.25">
      <c r="L939" s="17"/>
      <c r="M939" s="17"/>
      <c r="N939" s="25"/>
      <c r="O939" s="25"/>
      <c r="P939" s="25"/>
      <c r="Q939" s="17"/>
      <c r="R939" s="17"/>
      <c r="S939" s="17"/>
      <c r="T939" s="17"/>
      <c r="U939" s="17"/>
      <c r="V939" s="25"/>
      <c r="W939" s="17"/>
    </row>
  </sheetData>
  <autoFilter ref="A7:HG805" xr:uid="{338A7A79-A6A2-4543-99A6-D859CD32E6A8}"/>
  <sortState xmlns:xlrd2="http://schemas.microsoft.com/office/spreadsheetml/2017/richdata2" ref="A8:W805">
    <sortCondition ref="A8:A805"/>
  </sortState>
  <mergeCells count="1">
    <mergeCell ref="G6:M6"/>
  </mergeCells>
  <printOptions horizontalCentered="1" verticalCentered="1"/>
  <pageMargins left="0.15" right="0.15" top="0.5" bottom="0.25" header="0.05" footer="0.05"/>
  <pageSetup paperSize="8" scale="33" fitToHeight="0" orientation="landscape" r:id="rId1"/>
  <headerFooter>
    <oddFooter>&amp;CPag&amp;P/&amp;N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148DF7B-B1CD-4331-A704-10A91D0C6E8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MAI</vt:lpstr>
      <vt:lpstr>MAI!Imprimare_titluri</vt:lpstr>
      <vt:lpstr>MAI!Zona_de_imprimat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Anca Barbu</dc:creator>
  <cp:lastModifiedBy>Adriana Mateescu</cp:lastModifiedBy>
  <cp:lastPrinted>2026-05-12T13:06:49Z</cp:lastPrinted>
  <dcterms:created xsi:type="dcterms:W3CDTF">2023-12-11T09:39:44Z</dcterms:created>
  <dcterms:modified xsi:type="dcterms:W3CDTF">2026-05-14T08:46:16Z</dcterms:modified>
</cp:coreProperties>
</file>